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0425" windowHeight="9450" tabRatio="787" activeTab="10"/>
  </bookViews>
  <sheets>
    <sheet name="Palt" sheetId="1" r:id="rId1"/>
    <sheet name="Track" sheetId="2" r:id="rId2"/>
    <sheet name="Ozone" sheetId="3" r:id="rId3"/>
    <sheet name="FCI_T" sheetId="4" r:id="rId4"/>
    <sheet name="FCI_RH" sheetId="5" r:id="rId5"/>
    <sheet name="FCI_O3" sheetId="6" r:id="rId6"/>
    <sheet name="FCI_CO" sheetId="7" r:id="rId7"/>
    <sheet name="FCI_SO2" sheetId="8" r:id="rId8"/>
    <sheet name="FCI_Bap" sheetId="9" r:id="rId9"/>
    <sheet name="FCI_Bscat" sheetId="10" r:id="rId10"/>
    <sheet name="Data" sheetId="11" r:id="rId11"/>
    <sheet name="TrackData" sheetId="12" r:id="rId12"/>
    <sheet name="Notes" sheetId="13" r:id="rId13"/>
    <sheet name="FCI_RH.O3" sheetId="14" r:id="rId14"/>
    <sheet name="COts" sheetId="15" r:id="rId15"/>
    <sheet name="SO2ts" sheetId="16" r:id="rId16"/>
  </sheets>
  <definedNames/>
  <calcPr fullCalcOnLoad="1"/>
</workbook>
</file>

<file path=xl/sharedStrings.xml><?xml version="1.0" encoding="utf-8"?>
<sst xmlns="http://schemas.openxmlformats.org/spreadsheetml/2006/main" count="1226" uniqueCount="1180">
  <si>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</si>
  <si>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</si>
  <si>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</si>
  <si>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</si>
  <si>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</si>
  <si>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</si>
  <si>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</si>
  <si>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</si>
  <si>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</si>
  <si>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</si>
  <si>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</si>
  <si>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</si>
  <si>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</si>
  <si>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</si>
  <si>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</si>
  <si>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</si>
  <si>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</si>
  <si>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</si>
  <si>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</si>
  <si>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</si>
  <si>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</si>
  <si>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</si>
  <si>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</si>
  <si>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</si>
  <si>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</si>
  <si>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</si>
  <si>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</si>
  <si>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</si>
  <si>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</si>
  <si>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</si>
  <si>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</si>
  <si>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</si>
  <si>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</si>
  <si>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</si>
  <si>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</si>
  <si>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</si>
  <si>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</si>
  <si>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</si>
  <si>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</si>
  <si>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</si>
  <si>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</si>
  <si>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</si>
  <si>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</si>
  <si>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</si>
  <si>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</si>
  <si>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</si>
  <si>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</si>
  <si>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</si>
  <si>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</si>
  <si>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</si>
  <si>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</si>
  <si>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</si>
  <si>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</si>
  <si>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</si>
  <si>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</si>
  <si>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</si>
  <si>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</si>
  <si>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</si>
  <si>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</si>
  <si>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</si>
  <si>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</si>
  <si>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</si>
  <si>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</si>
  <si>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</si>
  <si>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</si>
  <si>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N3552.76628</t>
  </si>
  <si>
    <t>W07847.07540</t>
  </si>
  <si>
    <t>N3552.77851</t>
  </si>
  <si>
    <t>W07847.07733</t>
  </si>
  <si>
    <t>N3552.75179</t>
  </si>
  <si>
    <t>W07847.07797</t>
  </si>
  <si>
    <t>N3552.76467</t>
  </si>
  <si>
    <t>W07847.07829</t>
  </si>
  <si>
    <t>N3552.74536</t>
  </si>
  <si>
    <t>W07847.07926</t>
  </si>
  <si>
    <t>N3552.73152</t>
  </si>
  <si>
    <t>W07847.07668</t>
  </si>
  <si>
    <t>N3552.72089</t>
  </si>
  <si>
    <t>W07847.07636</t>
  </si>
  <si>
    <t>N3552.70995</t>
  </si>
  <si>
    <t>W07847.07604</t>
  </si>
  <si>
    <t>N3552.89856</t>
  </si>
  <si>
    <t>W07847.34673</t>
  </si>
  <si>
    <t>N3552.91112</t>
  </si>
  <si>
    <t>W07847.36153</t>
  </si>
  <si>
    <t>N3552.94041</t>
  </si>
  <si>
    <t>W07847.36604</t>
  </si>
  <si>
    <t>N3552.96680</t>
  </si>
  <si>
    <t>W07847.31744</t>
  </si>
  <si>
    <t>N3553.01604</t>
  </si>
  <si>
    <t>W07847.25113</t>
  </si>
  <si>
    <t>N3553.08943</t>
  </si>
  <si>
    <t>W07847.16423</t>
  </si>
  <si>
    <t>N3553.15091</t>
  </si>
  <si>
    <t>W07847.09181</t>
  </si>
  <si>
    <t>N3553.22397</t>
  </si>
  <si>
    <t>W07847.00523</t>
  </si>
  <si>
    <t>N3553.28126</t>
  </si>
  <si>
    <t>W07846.93217</t>
  </si>
  <si>
    <t>N3553.34242</t>
  </si>
  <si>
    <t>W07846.85878</t>
  </si>
  <si>
    <t>N3553.39617</t>
  </si>
  <si>
    <t>W07846.76608</t>
  </si>
  <si>
    <t>N3553.43704</t>
  </si>
  <si>
    <t>W07846.68626</t>
  </si>
  <si>
    <t>N3553.46666</t>
  </si>
  <si>
    <t>W07846.64345</t>
  </si>
  <si>
    <t>N3553.46859</t>
  </si>
  <si>
    <t>W07846.64796</t>
  </si>
  <si>
    <t>N3553.46537</t>
  </si>
  <si>
    <t>W07846.65343</t>
  </si>
  <si>
    <t>N3553.46505</t>
  </si>
  <si>
    <t>W07846.65536</t>
  </si>
  <si>
    <t>W07846.65826</t>
  </si>
  <si>
    <t>W07846.65665</t>
  </si>
  <si>
    <t>N3553.46312</t>
  </si>
  <si>
    <t>W07846.65568</t>
  </si>
  <si>
    <t>N3553.47824</t>
  </si>
  <si>
    <t>W07846.63637</t>
  </si>
  <si>
    <t>N3553.50206</t>
  </si>
  <si>
    <t>W07846.60547</t>
  </si>
  <si>
    <t>N3553.52137</t>
  </si>
  <si>
    <t>W07846.58326</t>
  </si>
  <si>
    <t>N3553.52749</t>
  </si>
  <si>
    <t>W07846.58648</t>
  </si>
  <si>
    <t>N3553.52652</t>
  </si>
  <si>
    <t>W07846.58680</t>
  </si>
  <si>
    <t>N3553.52620</t>
  </si>
  <si>
    <t>W07846.58938</t>
  </si>
  <si>
    <t>W07846.58970</t>
  </si>
  <si>
    <t>N3553.53071</t>
  </si>
  <si>
    <t>W07846.59067</t>
  </si>
  <si>
    <t>N3553.53167</t>
  </si>
  <si>
    <t>W07846.59099</t>
  </si>
  <si>
    <t>N3553.53328</t>
  </si>
  <si>
    <t>W07846.59034</t>
  </si>
  <si>
    <t>W07846.58809</t>
  </si>
  <si>
    <t>N3553.53457</t>
  </si>
  <si>
    <t>W07846.58841</t>
  </si>
  <si>
    <t>N3553.54326</t>
  </si>
  <si>
    <t>N3553.54680</t>
  </si>
  <si>
    <t>W07846.59163</t>
  </si>
  <si>
    <t>N3553.54905</t>
  </si>
  <si>
    <t>W07846.59389</t>
  </si>
  <si>
    <t>W07846.59485</t>
  </si>
  <si>
    <t>N3553.54841</t>
  </si>
  <si>
    <t>W07846.59582</t>
  </si>
  <si>
    <t>N3553.54873</t>
  </si>
  <si>
    <t>W07846.59678</t>
  </si>
  <si>
    <t>N3553.54970</t>
  </si>
  <si>
    <t>W07846.59710</t>
  </si>
  <si>
    <t>N3553.55034</t>
  </si>
  <si>
    <t>W07846.59743</t>
  </si>
  <si>
    <t>W07846.59871</t>
  </si>
  <si>
    <t>N3553.54648</t>
  </si>
  <si>
    <t>W07846.59936</t>
  </si>
  <si>
    <t>N3553.56096</t>
  </si>
  <si>
    <t>W07846.61062</t>
  </si>
  <si>
    <t>N3553.56740</t>
  </si>
  <si>
    <t>W07846.61770</t>
  </si>
  <si>
    <t>N3553.57030</t>
  </si>
  <si>
    <t>W07846.61899</t>
  </si>
  <si>
    <t>N3553.58221</t>
  </si>
  <si>
    <t>W07846.63669</t>
  </si>
  <si>
    <t>N3553.58864</t>
  </si>
  <si>
    <t>W07846.64281</t>
  </si>
  <si>
    <t>N3553.58832</t>
  </si>
  <si>
    <t>W07846.64313</t>
  </si>
  <si>
    <t>N3553.58703</t>
  </si>
  <si>
    <t>N3553.60377</t>
  </si>
  <si>
    <t>W07846.65955</t>
  </si>
  <si>
    <t>N3553.61407</t>
  </si>
  <si>
    <t>W07846.70235</t>
  </si>
  <si>
    <t>N3553.58993</t>
  </si>
  <si>
    <t>W07846.73197</t>
  </si>
  <si>
    <t>N3553.50496</t>
  </si>
  <si>
    <t>W07846.83335</t>
  </si>
  <si>
    <t>N3553.34950</t>
  </si>
  <si>
    <t>W07847.02776</t>
  </si>
  <si>
    <t>N3553.14093</t>
  </si>
  <si>
    <t>W07847.28461</t>
  </si>
  <si>
    <t>N3552.92914</t>
  </si>
  <si>
    <t>W07847.54371</t>
  </si>
  <si>
    <t>N3552.68549</t>
  </si>
  <si>
    <t>W07847.82792</t>
  </si>
  <si>
    <t>N3552.39742</t>
  </si>
  <si>
    <t>W07848.16362</t>
  </si>
  <si>
    <t>N3552.81552</t>
  </si>
  <si>
    <t>W07850.06810</t>
  </si>
  <si>
    <t>N3552.86477</t>
  </si>
  <si>
    <t>W07850.47043</t>
  </si>
  <si>
    <t>N3552.97131</t>
  </si>
  <si>
    <t>W07850.86182</t>
  </si>
  <si>
    <t>N3553.08492</t>
  </si>
  <si>
    <t>W07851.19977</t>
  </si>
  <si>
    <t>N3553.20080</t>
  </si>
  <si>
    <t>W07851.57378</t>
  </si>
  <si>
    <t>N3553.32439</t>
  </si>
  <si>
    <t>W07851.91077</t>
  </si>
  <si>
    <t>N3553.45056</t>
  </si>
  <si>
    <t>W07852.30892</t>
  </si>
  <si>
    <t>N3553.54229</t>
  </si>
  <si>
    <t>W07852.69355</t>
  </si>
  <si>
    <t>N3553.68681</t>
  </si>
  <si>
    <t>W07853.06949</t>
  </si>
  <si>
    <t>N3553.86094</t>
  </si>
  <si>
    <t>W07853.37526</t>
  </si>
  <si>
    <t>N3554.13678</t>
  </si>
  <si>
    <t>W07853.61730</t>
  </si>
  <si>
    <t>N3554.40039</t>
  </si>
  <si>
    <t>W07853.81589</t>
  </si>
  <si>
    <t>N3554.70294</t>
  </si>
  <si>
    <t>W07853.99195</t>
  </si>
  <si>
    <t>N3554.99262</t>
  </si>
  <si>
    <t>W07854.18958</t>
  </si>
  <si>
    <t>N3555.32221</t>
  </si>
  <si>
    <t>W07854.38431</t>
  </si>
  <si>
    <t>N3555.60062</t>
  </si>
  <si>
    <t>W07854.56198</t>
  </si>
  <si>
    <t>N3555.93150</t>
  </si>
  <si>
    <t>W07854.79179</t>
  </si>
  <si>
    <t>N3556.21699</t>
  </si>
  <si>
    <t>W07855.01259</t>
  </si>
  <si>
    <t>N3556.51472</t>
  </si>
  <si>
    <t>W07855.27941</t>
  </si>
  <si>
    <t>N3556.82274</t>
  </si>
  <si>
    <t>W07855.55171</t>
  </si>
  <si>
    <t>N3557.10759</t>
  </si>
  <si>
    <t>W07855.77476</t>
  </si>
  <si>
    <t>N3557.46519</t>
  </si>
  <si>
    <t>W07855.87905</t>
  </si>
  <si>
    <t>N3557.90163</t>
  </si>
  <si>
    <t>W07855.92797</t>
  </si>
  <si>
    <t>N3558.29302</t>
  </si>
  <si>
    <t>W07855.93795</t>
  </si>
  <si>
    <t>N3558.72786</t>
  </si>
  <si>
    <t>W07855.93087</t>
  </si>
  <si>
    <t>N3559.12730</t>
  </si>
  <si>
    <t>W07855.92025</t>
  </si>
  <si>
    <t>N3559.54958</t>
  </si>
  <si>
    <t>W07855.89933</t>
  </si>
  <si>
    <t>N3559.96704</t>
  </si>
  <si>
    <t>W07855.87969</t>
  </si>
  <si>
    <t>N3600.35811</t>
  </si>
  <si>
    <t>W07855.86006</t>
  </si>
  <si>
    <t>N3600.93586</t>
  </si>
  <si>
    <t>W07855.83688</t>
  </si>
  <si>
    <t>N3601.35718</t>
  </si>
  <si>
    <t>W07855.82240</t>
  </si>
  <si>
    <t>N3601.79974</t>
  </si>
  <si>
    <t>W07855.80309</t>
  </si>
  <si>
    <t>N3602.25132</t>
  </si>
  <si>
    <t>W07855.79021</t>
  </si>
  <si>
    <t>N3602.85128</t>
  </si>
  <si>
    <t>W07855.76768</t>
  </si>
  <si>
    <t>N3603.28837</t>
  </si>
  <si>
    <t>W07855.75352</t>
  </si>
  <si>
    <t>N3603.69682</t>
  </si>
  <si>
    <t>W07855.73196</t>
  </si>
  <si>
    <t>N3604.12007</t>
  </si>
  <si>
    <t>W07855.55010</t>
  </si>
  <si>
    <t>N3604.54010</t>
  </si>
  <si>
    <t>W07855.20764</t>
  </si>
  <si>
    <t>N3604.86454</t>
  </si>
  <si>
    <t>W07854.90412</t>
  </si>
  <si>
    <t>N3605.25464</t>
  </si>
  <si>
    <t>W07854.52110</t>
  </si>
  <si>
    <t>N3605.61481</t>
  </si>
  <si>
    <t>W07854.16608</t>
  </si>
  <si>
    <t>N3605.96983</t>
  </si>
  <si>
    <t>W07853.81203</t>
  </si>
  <si>
    <t>N3606.32195</t>
  </si>
  <si>
    <t>W07853.46281</t>
  </si>
  <si>
    <t>N3606.69499</t>
  </si>
  <si>
    <t>W07853.10522</t>
  </si>
  <si>
    <t>N3607.20128</t>
  </si>
  <si>
    <t>W07852.62564</t>
  </si>
  <si>
    <t>N3607.53506</t>
  </si>
  <si>
    <t>W07852.30667</t>
  </si>
  <si>
    <t>N3607.89587</t>
  </si>
  <si>
    <t>W07851.96774</t>
  </si>
  <si>
    <t>N3608.29981</t>
  </si>
  <si>
    <t>W07851.58762</t>
  </si>
  <si>
    <t>N3608.66834</t>
  </si>
  <si>
    <t>W07851.24451</t>
  </si>
  <si>
    <t>N3609.03559</t>
  </si>
  <si>
    <t>W07850.90688</t>
  </si>
  <si>
    <t>N3609.37065</t>
  </si>
  <si>
    <t>W07850.59853</t>
  </si>
  <si>
    <t>N3609.73597</t>
  </si>
  <si>
    <t>W07850.25574</t>
  </si>
  <si>
    <t>N3610.09936</t>
  </si>
  <si>
    <t>W07849.91682</t>
  </si>
  <si>
    <t>N3610.50265</t>
  </si>
  <si>
    <t>W07849.55215</t>
  </si>
  <si>
    <t>N3610.87151</t>
  </si>
  <si>
    <t>W07849.21387</t>
  </si>
  <si>
    <t>N3611.23490</t>
  </si>
  <si>
    <t>W07848.88331</t>
  </si>
  <si>
    <t>N3611.63787</t>
  </si>
  <si>
    <t>W07848.52025</t>
  </si>
  <si>
    <t>N3611.97969</t>
  </si>
  <si>
    <t>W07848.21448</t>
  </si>
  <si>
    <t>N3612.38460</t>
  </si>
  <si>
    <t>W07847.85431</t>
  </si>
  <si>
    <t>N3612.75828</t>
  </si>
  <si>
    <t>W07847.52408</t>
  </si>
  <si>
    <t>N3613.13390</t>
  </si>
  <si>
    <t>W07847.18901</t>
  </si>
  <si>
    <t>N3613.50565</t>
  </si>
  <si>
    <t>W07846.85588</t>
  </si>
  <si>
    <t>N3613.91346</t>
  </si>
  <si>
    <t>W07846.48896</t>
  </si>
  <si>
    <t>N3614.27684</t>
  </si>
  <si>
    <t>W07846.15840</t>
  </si>
  <si>
    <t>N3614.63926</t>
  </si>
  <si>
    <t>W07845.83364</t>
  </si>
  <si>
    <t>N3615.00329</t>
  </si>
  <si>
    <t>W07845.50148</t>
  </si>
  <si>
    <t>N3615.39822</t>
  </si>
  <si>
    <t>W07845.14807</t>
  </si>
  <si>
    <t>N3615.77255</t>
  </si>
  <si>
    <t>W07844.81912</t>
  </si>
  <si>
    <t>N3616.14688</t>
  </si>
  <si>
    <t>W07844.48985</t>
  </si>
  <si>
    <t>N3616.51702</t>
  </si>
  <si>
    <t>W07844.16155</t>
  </si>
  <si>
    <t>N3616.87783</t>
  </si>
  <si>
    <t>W07843.83035</t>
  </si>
  <si>
    <t>N3617.23510</t>
  </si>
  <si>
    <t>W07843.50849</t>
  </si>
  <si>
    <t>N3617.59946</t>
  </si>
  <si>
    <t>W07843.18405</t>
  </si>
  <si>
    <t>N3617.92679</t>
  </si>
  <si>
    <t>W07842.88793</t>
  </si>
  <si>
    <t>N3618.31850</t>
  </si>
  <si>
    <t>W07842.52905</t>
  </si>
  <si>
    <t>N3618.77974</t>
  </si>
  <si>
    <t>W07842.10194</t>
  </si>
  <si>
    <t>N3619.14087</t>
  </si>
  <si>
    <t>W07841.76720</t>
  </si>
  <si>
    <t>N3619.46853</t>
  </si>
  <si>
    <t>W07841.46110</t>
  </si>
  <si>
    <t>N3619.83352</t>
  </si>
  <si>
    <t>W07841.13216</t>
  </si>
  <si>
    <t>N3620.19659</t>
  </si>
  <si>
    <t>W07840.80257</t>
  </si>
  <si>
    <t>N3620.56480</t>
  </si>
  <si>
    <t>W07840.46879</t>
  </si>
  <si>
    <t>N3620.95876</t>
  </si>
  <si>
    <t>W07840.09994</t>
  </si>
  <si>
    <t>N3621.35594</t>
  </si>
  <si>
    <t>W07839.73558</t>
  </si>
  <si>
    <t>N3621.71000</t>
  </si>
  <si>
    <t>W07839.37510</t>
  </si>
  <si>
    <t>N3622.03926</t>
  </si>
  <si>
    <t>W07838.99208</t>
  </si>
  <si>
    <t>N3622.36531</t>
  </si>
  <si>
    <t>W07838.59779</t>
  </si>
  <si>
    <t>N3622.69812</t>
  </si>
  <si>
    <t>W07838.19675</t>
  </si>
  <si>
    <t>N3623.02417</t>
  </si>
  <si>
    <t>W07837.81598</t>
  </si>
  <si>
    <t>N3623.32286</t>
  </si>
  <si>
    <t>W07837.47480</t>
  </si>
  <si>
    <t>N3623.69011</t>
  </si>
  <si>
    <t>W07837.06346</t>
  </si>
  <si>
    <t>N3624.02453</t>
  </si>
  <si>
    <t>W07836.69364</t>
  </si>
  <si>
    <t>N3624.32354</t>
  </si>
  <si>
    <t>W07836.36984</t>
  </si>
  <si>
    <t>N3624.63156</t>
  </si>
  <si>
    <t>W07836.04186</t>
  </si>
  <si>
    <t>N3625.00267</t>
  </si>
  <si>
    <t>W07835.63502</t>
  </si>
  <si>
    <t>N3625.33162</t>
  </si>
  <si>
    <t>W07835.27904</t>
  </si>
  <si>
    <t>N3625.67054</t>
  </si>
  <si>
    <t>W07834.90053</t>
  </si>
  <si>
    <t>N3626.02202</t>
  </si>
  <si>
    <t>W07834.50850</t>
  </si>
  <si>
    <t>N3626.36577</t>
  </si>
  <si>
    <t>W07834.12194</t>
  </si>
  <si>
    <t>N3626.72304</t>
  </si>
  <si>
    <t>W07833.66360</t>
  </si>
  <si>
    <t>N3627.04459</t>
  </si>
  <si>
    <t>W07833.22973</t>
  </si>
  <si>
    <t>N3627.38448</t>
  </si>
  <si>
    <t>W07832.77171</t>
  </si>
  <si>
    <t>N3627.67544</t>
  </si>
  <si>
    <t>W07832.38097</t>
  </si>
  <si>
    <t>N3628.03046</t>
  </si>
  <si>
    <t>W07831.91040</t>
  </si>
  <si>
    <t>N3628.38355</t>
  </si>
  <si>
    <t>W07831.44048</t>
  </si>
  <si>
    <t>N3628.73309</t>
  </si>
  <si>
    <t>W07830.96669</t>
  </si>
  <si>
    <t>N3629.02309</t>
  </si>
  <si>
    <t>W07830.57627</t>
  </si>
  <si>
    <t>N3629.31663</t>
  </si>
  <si>
    <t>W07830.19003</t>
  </si>
  <si>
    <t>N3629.63785</t>
  </si>
  <si>
    <t>W07829.76453</t>
  </si>
  <si>
    <t>N3629.95586</t>
  </si>
  <si>
    <t>W07829.34481</t>
  </si>
  <si>
    <t>N3630.24714</t>
  </si>
  <si>
    <t>W07828.95536</t>
  </si>
  <si>
    <t>N3630.57352</t>
  </si>
  <si>
    <t>W07828.52856</t>
  </si>
  <si>
    <t>N3630.89345</t>
  </si>
  <si>
    <t>W07828.10950</t>
  </si>
  <si>
    <t>N3631.24686</t>
  </si>
  <si>
    <t>W07827.64826</t>
  </si>
  <si>
    <t>N3631.56196</t>
  </si>
  <si>
    <t>W07827.23595</t>
  </si>
  <si>
    <t>N3631.88158</t>
  </si>
  <si>
    <t>W07826.82686</t>
  </si>
  <si>
    <t>N3632.20762</t>
  </si>
  <si>
    <t>W07826.39814</t>
  </si>
  <si>
    <t>N3632.52241</t>
  </si>
  <si>
    <t>W07825.97971</t>
  </si>
  <si>
    <t>N3632.81177</t>
  </si>
  <si>
    <t>W07825.61150</t>
  </si>
  <si>
    <t>N3633.18545</t>
  </si>
  <si>
    <t>W07825.16701</t>
  </si>
  <si>
    <t>N3633.48736</t>
  </si>
  <si>
    <t>W07824.82679</t>
  </si>
  <si>
    <t>N3633.82307</t>
  </si>
  <si>
    <t>W07824.44860</t>
  </si>
  <si>
    <t>N3634.19997</t>
  </si>
  <si>
    <t>W07824.01537</t>
  </si>
  <si>
    <t>N3634.53181</t>
  </si>
  <si>
    <t>W07823.63461</t>
  </si>
  <si>
    <t>N3634.86977</t>
  </si>
  <si>
    <t>W07823.24064</t>
  </si>
  <si>
    <t>N3635.23348</t>
  </si>
  <si>
    <t>W07822.81964</t>
  </si>
  <si>
    <t>N3635.52959</t>
  </si>
  <si>
    <t>W07822.47203</t>
  </si>
  <si>
    <t>N3635.86047</t>
  </si>
  <si>
    <t>W07822.08161</t>
  </si>
  <si>
    <t>N3636.16013</t>
  </si>
  <si>
    <t>W07821.73464</t>
  </si>
  <si>
    <t>N3636.49068</t>
  </si>
  <si>
    <t>W07821.34164</t>
  </si>
  <si>
    <t>N3636.77650</t>
  </si>
  <si>
    <t>W07820.99531</t>
  </si>
  <si>
    <t>N3637.09289</t>
  </si>
  <si>
    <t>W07820.61712</t>
  </si>
  <si>
    <t>N3637.44501</t>
  </si>
  <si>
    <t>W07820.20352</t>
  </si>
  <si>
    <t>N3637.76495</t>
  </si>
  <si>
    <t>W07819.82147</t>
  </si>
  <si>
    <t>N3638.11417</t>
  </si>
  <si>
    <t>W07819.39757</t>
  </si>
  <si>
    <t>N3638.43121</t>
  </si>
  <si>
    <t>W07819.00136</t>
  </si>
  <si>
    <t>N3638.74567</t>
  </si>
  <si>
    <t>W07818.60482</t>
  </si>
  <si>
    <t>N3639.03052</t>
  </si>
  <si>
    <t>W07818.25560</t>
  </si>
  <si>
    <t>N3639.37910</t>
  </si>
  <si>
    <t>W07817.83106</t>
  </si>
  <si>
    <t>N3639.69067</t>
  </si>
  <si>
    <t>W07817.44321</t>
  </si>
  <si>
    <t>N3640.03635</t>
  </si>
  <si>
    <t>W07817.02672</t>
  </si>
  <si>
    <t>N3640.35500</t>
  </si>
  <si>
    <t>W07816.62857</t>
  </si>
  <si>
    <t>N3640.66849</t>
  </si>
  <si>
    <t>W07816.23235</t>
  </si>
  <si>
    <t>N3640.95173</t>
  </si>
  <si>
    <t>W07815.88570</t>
  </si>
  <si>
    <t>N3641.30257</t>
  </si>
  <si>
    <t>W07815.44636</t>
  </si>
  <si>
    <t>N3641.66338</t>
  </si>
  <si>
    <t>W07815.00379</t>
  </si>
  <si>
    <t>N3641.95821</t>
  </si>
  <si>
    <t>W07814.62979</t>
  </si>
  <si>
    <t>N3642.27556</t>
  </si>
  <si>
    <t>W07814.22649</t>
  </si>
  <si>
    <t>N3642.56653</t>
  </si>
  <si>
    <t>W07813.86310</t>
  </si>
  <si>
    <t>N3642.89161</t>
  </si>
  <si>
    <t>W07813.46174</t>
  </si>
  <si>
    <t>N3643.20511</t>
  </si>
  <si>
    <t>W07813.06938</t>
  </si>
  <si>
    <t>N3643.55755</t>
  </si>
  <si>
    <t>W07812.63937</t>
  </si>
  <si>
    <t>N3643.88618</t>
  </si>
  <si>
    <t>W07812.23350</t>
  </si>
  <si>
    <t>N3644.17618</t>
  </si>
  <si>
    <t>W07811.86239</t>
  </si>
  <si>
    <t>N3644.46135</t>
  </si>
  <si>
    <t>W07811.35899</t>
  </si>
  <si>
    <t>N3644.70758</t>
  </si>
  <si>
    <t>W07810.88038</t>
  </si>
  <si>
    <t>N3644.94994</t>
  </si>
  <si>
    <t>W07810.38793</t>
  </si>
  <si>
    <t>N3645.19520</t>
  </si>
  <si>
    <t>W07809.89805</t>
  </si>
  <si>
    <t>N3645.43113</t>
  </si>
  <si>
    <t>W07809.45194</t>
  </si>
  <si>
    <t>N3645.70858</t>
  </si>
  <si>
    <t>W07808.91539</t>
  </si>
  <si>
    <t>N3645.94225</t>
  </si>
  <si>
    <t>W07808.47573</t>
  </si>
  <si>
    <t>N3646.17239</t>
  </si>
  <si>
    <t>W07808.04475</t>
  </si>
  <si>
    <t>N3646.40027</t>
  </si>
  <si>
    <t>W07807.53427</t>
  </si>
  <si>
    <t>N3646.61785</t>
  </si>
  <si>
    <t>W07807.02090</t>
  </si>
  <si>
    <t>N3646.81257</t>
  </si>
  <si>
    <t>W07806.56964</t>
  </si>
  <si>
    <t>N3647.01277</t>
  </si>
  <si>
    <t>W07806.10873</t>
  </si>
  <si>
    <t>N3647.29923</t>
  </si>
  <si>
    <t>W07805.44794</t>
  </si>
  <si>
    <t>N3647.53999</t>
  </si>
  <si>
    <t>W07804.90077</t>
  </si>
  <si>
    <t>N3647.73568</t>
  </si>
  <si>
    <t>W07804.44469</t>
  </si>
  <si>
    <t>N3648.05787</t>
  </si>
  <si>
    <t>W07803.70375</t>
  </si>
  <si>
    <t>N3648.25807</t>
  </si>
  <si>
    <t>W07803.23995</t>
  </si>
  <si>
    <t>N3648.49561</t>
  </si>
  <si>
    <t>W07802.68119</t>
  </si>
  <si>
    <t>N3648.73186</t>
  </si>
  <si>
    <t>W07802.11599</t>
  </si>
  <si>
    <t>N3648.94751</t>
  </si>
  <si>
    <t>W07801.61099</t>
  </si>
  <si>
    <t>N3649.15543</t>
  </si>
  <si>
    <t>W07801.13012</t>
  </si>
  <si>
    <t>N3649.34758</t>
  </si>
  <si>
    <t>W07800.69689</t>
  </si>
  <si>
    <t>N3649.54650</t>
  </si>
  <si>
    <t>W07800.25304</t>
  </si>
  <si>
    <t>N3649.77953</t>
  </si>
  <si>
    <t>W07759.73741</t>
  </si>
  <si>
    <t>N3649.97329</t>
  </si>
  <si>
    <t>W07759.32832</t>
  </si>
  <si>
    <t>N3650.18862</t>
  </si>
  <si>
    <t>W07758.87964</t>
  </si>
  <si>
    <t>N3650.48473</t>
  </si>
  <si>
    <t>W07758.25361</t>
  </si>
  <si>
    <t>N3650.69298</t>
  </si>
  <si>
    <t>W07757.79399</t>
  </si>
  <si>
    <t>N3650.90090</t>
  </si>
  <si>
    <t>W07757.34467</t>
  </si>
  <si>
    <t>N3651.08437</t>
  </si>
  <si>
    <t>W07756.93622</t>
  </si>
  <si>
    <t>N3651.28167</t>
  </si>
  <si>
    <t>W07756.49011</t>
  </si>
  <si>
    <t>N3651.54592</t>
  </si>
  <si>
    <t>W07755.87406</t>
  </si>
  <si>
    <t>N3651.75546</t>
  </si>
  <si>
    <t>W07755.36938</t>
  </si>
  <si>
    <t>N3651.99460</t>
  </si>
  <si>
    <t>W07754.78938</t>
  </si>
  <si>
    <t>N3652.18515</t>
  </si>
  <si>
    <t>W07754.33491</t>
  </si>
  <si>
    <t>N3652.35992</t>
  </si>
  <si>
    <t>W07753.92002</t>
  </si>
  <si>
    <t>N3652.57171</t>
  </si>
  <si>
    <t>W07753.41984</t>
  </si>
  <si>
    <t>N3652.78253</t>
  </si>
  <si>
    <t>W07752.92546</t>
  </si>
  <si>
    <t>N3652.95955</t>
  </si>
  <si>
    <t>W07752.49866</t>
  </si>
  <si>
    <t>N3653.14720</t>
  </si>
  <si>
    <t>W07752.03196</t>
  </si>
  <si>
    <t>N3653.32036</t>
  </si>
  <si>
    <t>W07751.59809</t>
  </si>
  <si>
    <t>N3653.51220</t>
  </si>
  <si>
    <t>W07751.15745</t>
  </si>
  <si>
    <t>N3653.73557</t>
  </si>
  <si>
    <t>W07750.77765</t>
  </si>
  <si>
    <t>N3654.10024</t>
  </si>
  <si>
    <t>W07750.46641</t>
  </si>
  <si>
    <t>N3654.42662</t>
  </si>
  <si>
    <t>W07750.20988</t>
  </si>
  <si>
    <t>N3654.84761</t>
  </si>
  <si>
    <t>W07749.86903</t>
  </si>
  <si>
    <t>N3655.30788</t>
  </si>
  <si>
    <t>W07749.49920</t>
  </si>
  <si>
    <t>N3655.62041</t>
  </si>
  <si>
    <t>W07749.23463</t>
  </si>
  <si>
    <t>N3655.92683</t>
  </si>
  <si>
    <t>W07748.96459</t>
  </si>
  <si>
    <t>N3656.24934</t>
  </si>
  <si>
    <t>W07748.67877</t>
  </si>
  <si>
    <t>N3656.56895</t>
  </si>
  <si>
    <t>W07748.39649</t>
  </si>
  <si>
    <t>N3656.92912</t>
  </si>
  <si>
    <t>W07748.08976</t>
  </si>
  <si>
    <t>N3657.31020</t>
  </si>
  <si>
    <t>W07747.81360</t>
  </si>
  <si>
    <t>N3657.65814</t>
  </si>
  <si>
    <t>W07747.58121</t>
  </si>
  <si>
    <t>N3658.01058</t>
  </si>
  <si>
    <t>W07747.37296</t>
  </si>
  <si>
    <t>N3658.37526</t>
  </si>
  <si>
    <t>W07747.16279</t>
  </si>
  <si>
    <t>N3658.76278</t>
  </si>
  <si>
    <t>W07746.92493</t>
  </si>
  <si>
    <t>N3659.11265</t>
  </si>
  <si>
    <t>W07746.71024</t>
  </si>
  <si>
    <t>N3659.44031</t>
  </si>
  <si>
    <t>W07746.50876</t>
  </si>
  <si>
    <t>N3659.74640</t>
  </si>
  <si>
    <t>W07746.32240</t>
  </si>
  <si>
    <t>N3700.10464</t>
  </si>
  <si>
    <t>W07746.10481</t>
  </si>
  <si>
    <t>N3700.44935</t>
  </si>
  <si>
    <t>W07745.88659</t>
  </si>
  <si>
    <t>N3700.76832</t>
  </si>
  <si>
    <t>W07745.67448</t>
  </si>
  <si>
    <t>N3701.09115</t>
  </si>
  <si>
    <t>W07745.45433</t>
  </si>
  <si>
    <t>N3701.42364</t>
  </si>
  <si>
    <t>W07745.22065</t>
  </si>
  <si>
    <t>N3701.74969</t>
  </si>
  <si>
    <t>W07744.98537</t>
  </si>
  <si>
    <t>N3702.04677</t>
  </si>
  <si>
    <t>W07744.77133</t>
  </si>
  <si>
    <t>N3702.36670</t>
  </si>
  <si>
    <t>W07744.53379</t>
  </si>
  <si>
    <t>N3702.67376</t>
  </si>
  <si>
    <t>W07744.30462</t>
  </si>
  <si>
    <t>N3703.02041</t>
  </si>
  <si>
    <t>W07744.07288</t>
  </si>
  <si>
    <t>N3703.36062</t>
  </si>
  <si>
    <t>W07743.84854</t>
  </si>
  <si>
    <t>N3703.68925</t>
  </si>
  <si>
    <t>W07743.64544</t>
  </si>
  <si>
    <t>N3704.01916</t>
  </si>
  <si>
    <t>W07743.44460</t>
  </si>
  <si>
    <t>N3704.38448</t>
  </si>
  <si>
    <t>W07743.21640</t>
  </si>
  <si>
    <t>N3704.71632</t>
  </si>
  <si>
    <t>W07743.01394</t>
  </si>
  <si>
    <t>N3705.01565</t>
  </si>
  <si>
    <t>W07742.83273</t>
  </si>
  <si>
    <t>N3705.34653</t>
  </si>
  <si>
    <t>W07742.62320</t>
  </si>
  <si>
    <t>N3705.72537</t>
  </si>
  <si>
    <t>W07742.38888</t>
  </si>
  <si>
    <t>N3706.05946</t>
  </si>
  <si>
    <t>W07742.17935</t>
  </si>
  <si>
    <t>N3706.40901</t>
  </si>
  <si>
    <t>W07741.95501</t>
  </si>
  <si>
    <t>N3706.72090</t>
  </si>
  <si>
    <t>W07741.75899</t>
  </si>
  <si>
    <t>N3707.08686</t>
  </si>
  <si>
    <t>W07741.52918</t>
  </si>
  <si>
    <t>N3707.39456</t>
  </si>
  <si>
    <t>W07741.33574</t>
  </si>
  <si>
    <t>N3707.70162</t>
  </si>
  <si>
    <t>W07741.14133</t>
  </si>
  <si>
    <t>N3708.01415</t>
  </si>
  <si>
    <t>W07740.94596</t>
  </si>
  <si>
    <t>N3708.30994</t>
  </si>
  <si>
    <t>W07740.75831</t>
  </si>
  <si>
    <t>N3708.56840</t>
  </si>
  <si>
    <t>W07740.59030</t>
  </si>
  <si>
    <t>N3708.88640</t>
  </si>
  <si>
    <t>W07740.38527</t>
  </si>
  <si>
    <t>N3709.16128</t>
  </si>
  <si>
    <t>W07740.20535</t>
  </si>
  <si>
    <t>N3709.41104</t>
  </si>
  <si>
    <t>W07740.04603</t>
  </si>
  <si>
    <t>N3709.71714</t>
  </si>
  <si>
    <t>W07739.85162</t>
  </si>
  <si>
    <t>N3710.05284</t>
  </si>
  <si>
    <t>W07739.64209</t>
  </si>
  <si>
    <t>N3710.31001</t>
  </si>
  <si>
    <t>W07739.49274</t>
  </si>
  <si>
    <t>N3710.61450</t>
  </si>
  <si>
    <t>W07739.30509</t>
  </si>
  <si>
    <t>N3710.88293</t>
  </si>
  <si>
    <t>W07739.13933</t>
  </si>
  <si>
    <t>N3711.13238</t>
  </si>
  <si>
    <t>W07738.97776</t>
  </si>
  <si>
    <t>N3711.41787</t>
  </si>
  <si>
    <t>W07738.79494</t>
  </si>
  <si>
    <t>N3711.68695</t>
  </si>
  <si>
    <t>W07738.62499</t>
  </si>
  <si>
    <t>N3711.96279</t>
  </si>
  <si>
    <t>W07738.46728</t>
  </si>
  <si>
    <t>N3712.23251</t>
  </si>
  <si>
    <t>W07738.30892</t>
  </si>
  <si>
    <t>N3712.51704</t>
  </si>
  <si>
    <t>W07738.15571</t>
  </si>
  <si>
    <t>N3712.81638</t>
  </si>
  <si>
    <t>W07737.99864</t>
  </si>
  <si>
    <t>N3713.13374</t>
  </si>
  <si>
    <t>W07737.83964</t>
  </si>
  <si>
    <t>N3713.44498</t>
  </si>
  <si>
    <t>W07737.69545</t>
  </si>
  <si>
    <t>N3713.76041</t>
  </si>
  <si>
    <t>W07737.54546</t>
  </si>
  <si>
    <t>N3714.04043</t>
  </si>
  <si>
    <t>W07737.41510</t>
  </si>
  <si>
    <t>N3714.38418</t>
  </si>
  <si>
    <t>W07737.24805</t>
  </si>
  <si>
    <t>N3714.68673</t>
  </si>
  <si>
    <t>W07737.10064</t>
  </si>
  <si>
    <t>N3715.02566</t>
  </si>
  <si>
    <t>W07736.93778</t>
  </si>
  <si>
    <t>N3715.29699</t>
  </si>
  <si>
    <t>W07736.79615</t>
  </si>
  <si>
    <t>N3715.64332</t>
  </si>
  <si>
    <t>W07736.61655</t>
  </si>
  <si>
    <t>N3715.95456</t>
  </si>
  <si>
    <t>W07736.45755</t>
  </si>
  <si>
    <t>N3716.26291</t>
  </si>
  <si>
    <t>W07736.30241</t>
  </si>
  <si>
    <t>N3716.57222</t>
  </si>
  <si>
    <t>W07736.14567</t>
  </si>
  <si>
    <t>N3716.84581</t>
  </si>
  <si>
    <t>W07736.00276</t>
  </si>
  <si>
    <t>N3717.16638</t>
  </si>
  <si>
    <t>W07735.81962</t>
  </si>
  <si>
    <t>N3717.46926</t>
  </si>
  <si>
    <t>W07735.63390</t>
  </si>
  <si>
    <t>N3717.79434</t>
  </si>
  <si>
    <t>W07735.42276</t>
  </si>
  <si>
    <t>N3718.05377</t>
  </si>
  <si>
    <t>W07735.25667</t>
  </si>
  <si>
    <t>N3718.35439</t>
  </si>
  <si>
    <t>W07735.08061</t>
  </si>
  <si>
    <t>N3718.66177</t>
  </si>
  <si>
    <t>W07734.89876</t>
  </si>
  <si>
    <t>N3719.00134</t>
  </si>
  <si>
    <t>W07734.68504</t>
  </si>
  <si>
    <t>N3719.24209</t>
  </si>
  <si>
    <t>W07734.53505</t>
  </si>
  <si>
    <t>N3719.56042</t>
  </si>
  <si>
    <t>W07734.33228</t>
  </si>
  <si>
    <t>N3719.82370</t>
  </si>
  <si>
    <t>W07734.16169</t>
  </si>
  <si>
    <t>N3720.25114</t>
  </si>
  <si>
    <t>W07733.87780</t>
  </si>
  <si>
    <t>N3720.52923</t>
  </si>
  <si>
    <t>W07733.68436</t>
  </si>
  <si>
    <t>N3720.87717</t>
  </si>
  <si>
    <t>W07733.46260</t>
  </si>
  <si>
    <t>N3721.21351</t>
  </si>
  <si>
    <t>W07733.27044</t>
  </si>
  <si>
    <t>N3721.52605</t>
  </si>
  <si>
    <t>W07733.06059</t>
  </si>
  <si>
    <t>N3721.86368</t>
  </si>
  <si>
    <t>W07732.76640</t>
  </si>
  <si>
    <t>N3722.18104</t>
  </si>
  <si>
    <t>W07732.47415</t>
  </si>
  <si>
    <t>N3722.52061</t>
  </si>
  <si>
    <t>W07732.15003</t>
  </si>
  <si>
    <t>N3722.82799</t>
  </si>
  <si>
    <t>W07731.83332</t>
  </si>
  <si>
    <t>N3723.09964</t>
  </si>
  <si>
    <t>W07731.54332</t>
  </si>
  <si>
    <t>N3723.36679</t>
  </si>
  <si>
    <t>W07731.26233</t>
  </si>
  <si>
    <t>N3723.68093</t>
  </si>
  <si>
    <t>W07730.94658</t>
  </si>
  <si>
    <t>N3723.98735</t>
  </si>
  <si>
    <t>W07730.63469</t>
  </si>
  <si>
    <t>N3724.28733</t>
  </si>
  <si>
    <t>W07730.33375</t>
  </si>
  <si>
    <t>N3724.64427</t>
  </si>
  <si>
    <t>W07729.98259</t>
  </si>
  <si>
    <t>N3724.96196</t>
  </si>
  <si>
    <t>W07729.66974</t>
  </si>
  <si>
    <t>N3725.25260</t>
  </si>
  <si>
    <t>W07729.39358</t>
  </si>
  <si>
    <t>N3725.58605</t>
  </si>
  <si>
    <t>W07729.07976</t>
  </si>
  <si>
    <t>N3725.96296</t>
  </si>
  <si>
    <t>W07728.85027</t>
  </si>
  <si>
    <t>N3726.34469</t>
  </si>
  <si>
    <t>W07728.87506</t>
  </si>
  <si>
    <t>N3726.69101</t>
  </si>
  <si>
    <t>W07729.17439</t>
  </si>
  <si>
    <t>N3726.81719</t>
  </si>
  <si>
    <t>W07729.81587</t>
  </si>
  <si>
    <t>N3726.65110</t>
  </si>
  <si>
    <t>W07730.42677</t>
  </si>
  <si>
    <t>N3726.28353</t>
  </si>
  <si>
    <t>W07730.86000</t>
  </si>
  <si>
    <t>N3725.81425</t>
  </si>
  <si>
    <t>W07731.10976</t>
  </si>
  <si>
    <t>N3725.32759</t>
  </si>
  <si>
    <t>W07731.18154</t>
  </si>
  <si>
    <t>N3724.83128</t>
  </si>
  <si>
    <t>W07730.91085</t>
  </si>
  <si>
    <t>N3724.51682</t>
  </si>
  <si>
    <t>W07730.49211</t>
  </si>
  <si>
    <t>N3724.26769</t>
  </si>
  <si>
    <t>W07729.98291</t>
  </si>
  <si>
    <t>N3724.15890</t>
  </si>
  <si>
    <t>W07729.46439</t>
  </si>
  <si>
    <t>N3724.20139</t>
  </si>
  <si>
    <t>W07728.89855</t>
  </si>
  <si>
    <t>N3724.37777</t>
  </si>
  <si>
    <t>W07728.39097</t>
  </si>
  <si>
    <t>N3724.68740</t>
  </si>
  <si>
    <t>W07728.00216</t>
  </si>
  <si>
    <t>N3725.09102</t>
  </si>
  <si>
    <t>W07727.79552</t>
  </si>
  <si>
    <t>N3725.58444</t>
  </si>
  <si>
    <t>W07727.83028</t>
  </si>
  <si>
    <t>N3726.00448</t>
  </si>
  <si>
    <t>W07728.17468</t>
  </si>
  <si>
    <t>N3726.18794</t>
  </si>
  <si>
    <t>W07728.79974</t>
  </si>
  <si>
    <t>N3726.13773</t>
  </si>
  <si>
    <t>W07729.36043</t>
  </si>
  <si>
    <t>N3725.87316</t>
  </si>
  <si>
    <t>W07729.84838</t>
  </si>
  <si>
    <t>N3725.39776</t>
  </si>
  <si>
    <t>W07730.12035</t>
  </si>
  <si>
    <t>N3724.90016</t>
  </si>
  <si>
    <t>W07730.01220</t>
  </si>
  <si>
    <t>N3724.51585</t>
  </si>
  <si>
    <t>W07729.72253</t>
  </si>
  <si>
    <t>N3724.20493</t>
  </si>
  <si>
    <t>W07729.28543</t>
  </si>
  <si>
    <t>N3724.03112</t>
  </si>
  <si>
    <t>W07728.74341</t>
  </si>
  <si>
    <t>N3723.99668</t>
  </si>
  <si>
    <t>W07728.16856</t>
  </si>
  <si>
    <t>N3724.14377</t>
  </si>
  <si>
    <t>W07727.62944</t>
  </si>
  <si>
    <t>N3724.46725</t>
  </si>
  <si>
    <t>W07727.17014</t>
  </si>
  <si>
    <t>N3724.81969</t>
  </si>
  <si>
    <t>W07726.96285</t>
  </si>
  <si>
    <t>N3725.24037</t>
  </si>
  <si>
    <t>W07726.96157</t>
  </si>
  <si>
    <t>N3725.63755</t>
  </si>
  <si>
    <t>W07727.25286</t>
  </si>
  <si>
    <t>N3725.79591</t>
  </si>
  <si>
    <t>W07727.70733</t>
  </si>
  <si>
    <t>N3725.72317</t>
  </si>
  <si>
    <t>W07728.26834</t>
  </si>
  <si>
    <t>N3725.40903</t>
  </si>
  <si>
    <t>W07728.73440</t>
  </si>
  <si>
    <t>N3724.92269</t>
  </si>
  <si>
    <t>W07729.02086</t>
  </si>
  <si>
    <t>N3724.43281</t>
  </si>
  <si>
    <t>W07729.00863</t>
  </si>
  <si>
    <t>N3723.98123</t>
  </si>
  <si>
    <t>W07728.74212</t>
  </si>
  <si>
    <t>N3723.68705</t>
  </si>
  <si>
    <t>W07728.22521</t>
  </si>
  <si>
    <t>N3723.65808</t>
  </si>
  <si>
    <t>W07727.60980</t>
  </si>
  <si>
    <t>N3723.86890</t>
  </si>
  <si>
    <t>W07727.11413</t>
  </si>
  <si>
    <t>N3724.22392</t>
  </si>
  <si>
    <t>W07726.83218</t>
  </si>
  <si>
    <t>N3724.63011</t>
  </si>
  <si>
    <t>W07726.87112</t>
  </si>
  <si>
    <t>N3724.88020</t>
  </si>
  <si>
    <t>W07727.20747</t>
  </si>
  <si>
    <t>N3724.90853</t>
  </si>
  <si>
    <t>W07727.76205</t>
  </si>
  <si>
    <t>N3724.70414</t>
  </si>
  <si>
    <t>W07728.19560</t>
  </si>
  <si>
    <t>N3724.25224</t>
  </si>
  <si>
    <t>W07728.61434</t>
  </si>
  <si>
    <t>N3723.72792</t>
  </si>
  <si>
    <t>W07728.65973</t>
  </si>
  <si>
    <t>N3723.23740</t>
  </si>
  <si>
    <t>W07728.30922</t>
  </si>
  <si>
    <t>N3722.97927</t>
  </si>
  <si>
    <t>W07727.69284</t>
  </si>
  <si>
    <t>N3723.04621</t>
  </si>
  <si>
    <t>W07727.13312</t>
  </si>
  <si>
    <t>N3723.39576</t>
  </si>
  <si>
    <t>W07726.74399</t>
  </si>
  <si>
    <t>N3723.77717</t>
  </si>
  <si>
    <t>W07726.81769</t>
  </si>
  <si>
    <t>N3724.01696</t>
  </si>
  <si>
    <t>W07727.18977</t>
  </si>
  <si>
    <t>N3724.11706</t>
  </si>
  <si>
    <t>W07727.75818</t>
  </si>
  <si>
    <t>N3724.18690</t>
  </si>
  <si>
    <t>W07728.29538</t>
  </si>
  <si>
    <t>N3724.21877</t>
  </si>
  <si>
    <t>W07728.79459</t>
  </si>
  <si>
    <t>N3724.16727</t>
  </si>
  <si>
    <t>W07729.29445</t>
  </si>
  <si>
    <t>N3724.01020</t>
  </si>
  <si>
    <t>W07729.86028</t>
  </si>
  <si>
    <t>N3723.83028</t>
  </si>
  <si>
    <t>W07730.29384</t>
  </si>
  <si>
    <t>N3723.75078</t>
  </si>
  <si>
    <t>W07730.79047</t>
  </si>
  <si>
    <t>N3723.75464</t>
  </si>
  <si>
    <t>W07731.34376</t>
  </si>
  <si>
    <t>N3723.54414</t>
  </si>
  <si>
    <t>W07731.76701</t>
  </si>
  <si>
    <t>N3723.15726</t>
  </si>
  <si>
    <t>W07731.93889</t>
  </si>
  <si>
    <t>N3722.73111</t>
  </si>
  <si>
    <t>W07731.75607</t>
  </si>
  <si>
    <t>N3722.47651</t>
  </si>
  <si>
    <t>W07731.17221</t>
  </si>
  <si>
    <t>N3722.53123</t>
  </si>
  <si>
    <t>W07730.60572</t>
  </si>
  <si>
    <t>N3722.77585</t>
  </si>
  <si>
    <t>W07730.06209</t>
  </si>
  <si>
    <t>N3723.15629</t>
  </si>
  <si>
    <t>W07729.71287</t>
  </si>
  <si>
    <t>N3723.61077</t>
  </si>
  <si>
    <t>W07729.60665</t>
  </si>
  <si>
    <t>N3724.00119</t>
  </si>
  <si>
    <t>W07729.68937</t>
  </si>
  <si>
    <t>N3724.43474</t>
  </si>
  <si>
    <t>W07729.84419</t>
  </si>
  <si>
    <t>N3724.79072</t>
  </si>
  <si>
    <t>W07730.10555</t>
  </si>
  <si>
    <t>N3725.02987</t>
  </si>
  <si>
    <t>W07730.54071</t>
  </si>
  <si>
    <t>N3725.23554</t>
  </si>
  <si>
    <t>W07731.05794</t>
  </si>
  <si>
    <t>N3725.27803</t>
  </si>
  <si>
    <t>W07731.55877</t>
  </si>
  <si>
    <t>N3725.14252</t>
  </si>
  <si>
    <t>W07732.00712</t>
  </si>
  <si>
    <t>N3724.79040</t>
  </si>
  <si>
    <t>W07732.39240</t>
  </si>
  <si>
    <t>N3724.37423</t>
  </si>
  <si>
    <t>W07732.50730</t>
  </si>
  <si>
    <t>N3723.89884</t>
  </si>
  <si>
    <t>W07732.37148</t>
  </si>
  <si>
    <t>N3723.53255</t>
  </si>
  <si>
    <t>W07731.92569</t>
  </si>
  <si>
    <t>N3723.40316</t>
  </si>
  <si>
    <t>W07731.40234</t>
  </si>
  <si>
    <t>N3723.55219</t>
  </si>
  <si>
    <t>W07730.77728</t>
  </si>
  <si>
    <t>N3723.89562</t>
  </si>
  <si>
    <t>W07730.44093</t>
  </si>
  <si>
    <t>N3724.31887</t>
  </si>
  <si>
    <t>W07730.35403</t>
  </si>
  <si>
    <t>N3724.75661</t>
  </si>
  <si>
    <t>W07730.53717</t>
  </si>
  <si>
    <t>N3725.03598</t>
  </si>
  <si>
    <t>W07730.91246</t>
  </si>
  <si>
    <t>N3725.12804</t>
  </si>
  <si>
    <t>W07731.49472</t>
  </si>
  <si>
    <t>N3724.92011</t>
  </si>
  <si>
    <t>W07731.96721</t>
  </si>
  <si>
    <t>N3724.59535</t>
  </si>
  <si>
    <t>W07732.25593</t>
  </si>
  <si>
    <t>N3724.09485</t>
  </si>
  <si>
    <t>W07732.15229</t>
  </si>
  <si>
    <t>N3723.74273</t>
  </si>
  <si>
    <t>W07731.86389</t>
  </si>
  <si>
    <t>N3723.51034</t>
  </si>
  <si>
    <t>W07731.39880</t>
  </si>
  <si>
    <t>N3723.49007</t>
  </si>
  <si>
    <t>W07730.81043</t>
  </si>
  <si>
    <t>N3723.79198</t>
  </si>
  <si>
    <t>W07730.31283</t>
  </si>
  <si>
    <t>N3724.25707</t>
  </si>
  <si>
    <t>W07730.24556</t>
  </si>
  <si>
    <t>N3724.68129</t>
  </si>
  <si>
    <t>W07730.53234</t>
  </si>
  <si>
    <t>N3725.01796</t>
  </si>
  <si>
    <t>W07730.91568</t>
  </si>
  <si>
    <t>N3725.27062</t>
  </si>
  <si>
    <t>W07731.30160</t>
  </si>
  <si>
    <t>N3725.43832</t>
  </si>
  <si>
    <t>W07731.88063</t>
  </si>
  <si>
    <t>N3725.31987</t>
  </si>
  <si>
    <t>W07732.30968</t>
  </si>
  <si>
    <t>N3725.02633</t>
  </si>
  <si>
    <t>W07732.67371</t>
  </si>
  <si>
    <t>N3724.73150</t>
  </si>
  <si>
    <t>W07732.97465</t>
  </si>
  <si>
    <t>N3724.34430</t>
  </si>
  <si>
    <t>W07733.06155</t>
  </si>
  <si>
    <t>N3723.98059</t>
  </si>
  <si>
    <t>W07732.82949</t>
  </si>
  <si>
    <t>N3723.65068</t>
  </si>
  <si>
    <t>W07732.50827</t>
  </si>
  <si>
    <t>N3723.33686</t>
  </si>
  <si>
    <t>W07732.20024</t>
  </si>
  <si>
    <t>N3723.06166</t>
  </si>
  <si>
    <t>W07731.98749</t>
  </si>
  <si>
    <t>N3722.73240</t>
  </si>
  <si>
    <t>W07731.72581</t>
  </si>
  <si>
    <t>N3722.58369</t>
  </si>
  <si>
    <t>W07731.35535</t>
  </si>
  <si>
    <t>N3722.66834</t>
  </si>
  <si>
    <t>W07730.98552</t>
  </si>
  <si>
    <t>N3722.90041</t>
  </si>
  <si>
    <t>W07730.66977</t>
  </si>
  <si>
    <t>N3723.18880</t>
  </si>
  <si>
    <t>W07730.53813</t>
  </si>
  <si>
    <t>N3723.47719</t>
  </si>
  <si>
    <t>W07730.58866</t>
  </si>
  <si>
    <t>N3723.73694</t>
  </si>
  <si>
    <t>W07730.83167</t>
  </si>
  <si>
    <t>N3723.97415</t>
  </si>
  <si>
    <t>W07731.07114</t>
  </si>
  <si>
    <t>N3724.20268</t>
  </si>
  <si>
    <t>W07731.30803</t>
  </si>
  <si>
    <t>N3724.43892</t>
  </si>
  <si>
    <t>W07731.54493</t>
  </si>
  <si>
    <t>N3724.67582</t>
  </si>
  <si>
    <t>W07731.79115</t>
  </si>
  <si>
    <t>N3724.89887</t>
  </si>
  <si>
    <t>W07732.03577</t>
  </si>
  <si>
    <t>N3725.07944</t>
  </si>
  <si>
    <t>W07732.24788</t>
  </si>
  <si>
    <t>N3725.26515</t>
  </si>
  <si>
    <t>W07732.50762</t>
  </si>
  <si>
    <t>N3725.40613</t>
  </si>
  <si>
    <t>W07732.81404</t>
  </si>
  <si>
    <t>N3725.36010</t>
  </si>
  <si>
    <t>W07733.16262</t>
  </si>
  <si>
    <t>N3725.22685</t>
  </si>
  <si>
    <t>W07733.51474</t>
  </si>
  <si>
    <t>N3725.19466</t>
  </si>
  <si>
    <t>W07733.88102</t>
  </si>
  <si>
    <t>N3725.29187</t>
  </si>
  <si>
    <t>W07734.23057</t>
  </si>
  <si>
    <t>N3725.50816</t>
  </si>
  <si>
    <t>W07734.49739</t>
  </si>
  <si>
    <t>N3725.89215</t>
  </si>
  <si>
    <t>W07734.59395</t>
  </si>
  <si>
    <t>N3726.19663</t>
  </si>
  <si>
    <t>W07734.35674</t>
  </si>
  <si>
    <t>N3726.42097</t>
  </si>
  <si>
    <t>W07733.98820</t>
  </si>
  <si>
    <t>N3726.67106</t>
  </si>
  <si>
    <t>W07733.60486</t>
  </si>
  <si>
    <t>N3726.91278</t>
  </si>
  <si>
    <t>W07733.24759</t>
  </si>
  <si>
    <t>N3727.14098</t>
  </si>
  <si>
    <t>W07732.83850</t>
  </si>
  <si>
    <t>N3727.38431</t>
  </si>
  <si>
    <t>W07732.43456</t>
  </si>
  <si>
    <t>N3727.66079</t>
  </si>
  <si>
    <t>W07732.02451</t>
  </si>
  <si>
    <t>N3727.92247</t>
  </si>
  <si>
    <t>W07731.67174</t>
  </si>
  <si>
    <t>N3728.16516</t>
  </si>
  <si>
    <t>W07731.26136</t>
  </si>
  <si>
    <t>N3728.37373</t>
  </si>
  <si>
    <t>W07730.81461</t>
  </si>
  <si>
    <t>N3728.57167</t>
  </si>
  <si>
    <t>W07730.36787</t>
  </si>
  <si>
    <t>N3728.75996</t>
  </si>
  <si>
    <t>W07729.96135</t>
  </si>
  <si>
    <t>N3728.97851</t>
  </si>
  <si>
    <t>W07729.46761</t>
  </si>
  <si>
    <t>N3729.18386</t>
  </si>
  <si>
    <t>W07728.99865</t>
  </si>
  <si>
    <t>N3729.41013</t>
  </si>
  <si>
    <t>W07728.52036</t>
  </si>
  <si>
    <t>N3729.56334</t>
  </si>
  <si>
    <t>W07728.09453</t>
  </si>
  <si>
    <t>N3729.74004</t>
  </si>
  <si>
    <t>W07727.58599</t>
  </si>
  <si>
    <t>N3729.79830</t>
  </si>
  <si>
    <t>W07727.11381</t>
  </si>
  <si>
    <t>N3729.79798</t>
  </si>
  <si>
    <t>W07726.62071</t>
  </si>
  <si>
    <t>N3729.81954</t>
  </si>
  <si>
    <t>W07726.10669</t>
  </si>
  <si>
    <t>N3729.76450</t>
  </si>
  <si>
    <t>W07725.63130</t>
  </si>
  <si>
    <t>N3729.69144</t>
  </si>
  <si>
    <t>W07725.17232</t>
  </si>
  <si>
    <t>N3729.63415</t>
  </si>
  <si>
    <t>W07724.76226</t>
  </si>
  <si>
    <t>N3729.56978</t>
  </si>
  <si>
    <t>W07724.36218</t>
  </si>
  <si>
    <t>N3729.57171</t>
  </si>
  <si>
    <t>W07723.90803</t>
  </si>
  <si>
    <t>N3729.59488</t>
  </si>
  <si>
    <t>W07723.48092</t>
  </si>
  <si>
    <t>N3729.66215</t>
  </si>
  <si>
    <t>W07722.96432</t>
  </si>
  <si>
    <t>N3729.76483</t>
  </si>
  <si>
    <t>W07722.54204</t>
  </si>
  <si>
    <t>N3730.03165</t>
  </si>
  <si>
    <t>W07722.17640</t>
  </si>
  <si>
    <t>N3730.36221</t>
  </si>
  <si>
    <t>W07721.85807</t>
  </si>
  <si>
    <t>N3730.61873</t>
  </si>
  <si>
    <t>W07721.56518</t>
  </si>
  <si>
    <t>N3730.81926</t>
  </si>
  <si>
    <t>W07721.26327</t>
  </si>
  <si>
    <t>N3731.03008</t>
  </si>
  <si>
    <t>W07720.94720</t>
  </si>
  <si>
    <t>N3731.26440</t>
  </si>
  <si>
    <t>W07720.61986</t>
  </si>
  <si>
    <t>N3731.43692</t>
  </si>
  <si>
    <t>W07720.26388</t>
  </si>
  <si>
    <t>N3731.59399</t>
  </si>
  <si>
    <t>W07719.89405</t>
  </si>
  <si>
    <t>N3731.76554</t>
  </si>
  <si>
    <t>W07719.49076</t>
  </si>
  <si>
    <t>N3730.98952</t>
  </si>
  <si>
    <t>W07719.70480</t>
  </si>
  <si>
    <t>N3731.01398</t>
  </si>
  <si>
    <t>W07719.73666</t>
  </si>
  <si>
    <t>N3731.04166</t>
  </si>
  <si>
    <t>W07719.73763</t>
  </si>
  <si>
    <t>N3731.05679</t>
  </si>
  <si>
    <t>W07719.73119</t>
  </si>
  <si>
    <t>START:flight57.txt</t>
  </si>
  <si>
    <t>RAMMPP 2001 Study RF-57 Flight Notes 08/07/2001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</si>
  <si>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</si>
  <si>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</si>
  <si>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</si>
  <si>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</si>
  <si>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2202   Engine on.</t>
  </si>
  <si>
    <t>2203   Research power on.  RDU ATIS altimeter 30.06"Hg.</t>
  </si>
  <si>
    <t>2205   Rustrak on.</t>
  </si>
  <si>
    <t>2206   PSAP pump on.</t>
  </si>
  <si>
    <t>220620 PSAP DAS on.</t>
  </si>
  <si>
    <t>2208   Nephelometer DAS on.</t>
  </si>
  <si>
    <t xml:space="preserve">221920 Take off rnwy 23 RDU.  TEI pumps on in ZERO mode.  Climb to </t>
  </si>
  <si>
    <t xml:space="preserve">       2.5Kft direct FCI.</t>
  </si>
  <si>
    <t>2223   Level @ 2.5Kft direct FCI.</t>
  </si>
  <si>
    <t xml:space="preserve">       Current wx (RDU): few (~10%) Cu clouds, showing slight </t>
  </si>
  <si>
    <t xml:space="preserve">       vertical delvelopment.  Moderate haze with visibility 6-8mi</t>
  </si>
  <si>
    <t xml:space="preserve">2225   Status @2.5Kft direct FCI: 69.8%; 966.4mbarind; </t>
  </si>
  <si>
    <t xml:space="preserve">       0.163v(0.9ppbvSO2); 5V(BG); 26.3C; 71.4ppbvO3; </t>
  </si>
  <si>
    <t xml:space="preserve">       3.649v(1.85ppmvCO).</t>
  </si>
  <si>
    <t xml:space="preserve">2226   Over Durham, NC @2.5Kft O3 ~70-80ppbv with moderate 1 X 10^-4 </t>
  </si>
  <si>
    <t xml:space="preserve">       m^-1 haze.</t>
  </si>
  <si>
    <t>223000 TEI zeros off @ 2.5Kft direct FCI.</t>
  </si>
  <si>
    <t>223030*Time fix.</t>
  </si>
  <si>
    <t>2243   O3 ~92ppbv @2.5Kft near VA/NC border.</t>
  </si>
  <si>
    <t>224430 TEI zeros on @2.5Kft direct FCI.</t>
  </si>
  <si>
    <t>225145 TEI zeros off @2.5Kft direct FCI.</t>
  </si>
  <si>
    <t>2252   Start slow ascent on course to 9.5Kft direct FCI.</t>
  </si>
  <si>
    <t xml:space="preserve">2302   Visibility in PBL is marginal VFR.  Haze has progressivly </t>
  </si>
  <si>
    <t xml:space="preserve">       increased as we travel N to RIC.</t>
  </si>
  <si>
    <t>2309   RIC ATIS altimeter 30.00</t>
  </si>
  <si>
    <t>231000 @8.5Kft climbing to 9.5Kft.  TEI zeros on 9.5mi out of FCI.</t>
  </si>
  <si>
    <t>231250 Level @9.5 direct FCI.</t>
  </si>
  <si>
    <t>231510 TEI zeros off @9.5Kft.</t>
  </si>
  <si>
    <t xml:space="preserve">2316   Status @9.5Kft: 30.9; 744.4; 0.122(0.7); 0v(MEAS); 12.2; 03 </t>
  </si>
  <si>
    <t xml:space="preserve">       in        Error; 4.208(2.11)  (pr too low).</t>
  </si>
  <si>
    <t>231625 Start descent @300ft/min over FCI.  O3 recovered now.</t>
  </si>
  <si>
    <t xml:space="preserve">       Current wx (RIC area): few(&lt;5%) Cu clouds.  No vertical </t>
  </si>
  <si>
    <t xml:space="preserve">       development.  Heavy haze with vis ~4mi in PBL.</t>
  </si>
  <si>
    <t>233745*Low pass to ~15Kft AGL rnwy 33 FCI.  Nav/time fix mid-field.</t>
  </si>
  <si>
    <t>233755 TEI zeros on.  Leave on until land @ RIC.</t>
  </si>
  <si>
    <t>2338   Conclude PSAP program.</t>
  </si>
  <si>
    <t>2339   Conclude Neph program.  PSAP pump on.</t>
  </si>
  <si>
    <t>234710 Land rnwy 16 RIC.  TEI pumps off.  Taxi.</t>
  </si>
  <si>
    <t>2348   Concluding Rustrak.</t>
  </si>
  <si>
    <t>234820 Research power off.</t>
  </si>
  <si>
    <t>234830 GPS-90 off.</t>
  </si>
  <si>
    <t>2350   Engine off.</t>
  </si>
  <si>
    <t>Raw Data Files:</t>
  </si>
  <si>
    <t>GPS    01080757.trk</t>
  </si>
  <si>
    <t>DAS    1080757x.dta (x: 1=RH,2=Pr,3=SO2,4=Mode,5=T,7=O3,8=CO)</t>
  </si>
  <si>
    <t>PSAP   12192206.psp</t>
  </si>
  <si>
    <t>Neph   01080757.dat</t>
  </si>
  <si>
    <t>END: flight57.txt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</si>
  <si>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</si>
  <si>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</si>
  <si>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Latest Revision: 12/22/2001</t>
  </si>
  <si>
    <t>Lat</t>
  </si>
  <si>
    <t>Long</t>
  </si>
  <si>
    <t>deg</t>
  </si>
  <si>
    <t>RF-57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</si>
</sst>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5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Data!$N$9:$N$625</c:f>
              <c:numCache>
                <c:ptCount val="617"/>
                <c:pt idx="0">
                  <c:v>141.63147073272992</c:v>
                </c:pt>
                <c:pt idx="1">
                  <c:v>143.2745161223409</c:v>
                </c:pt>
                <c:pt idx="2">
                  <c:v>142.4529527902836</c:v>
                </c:pt>
                <c:pt idx="3">
                  <c:v>142.4529527902836</c:v>
                </c:pt>
                <c:pt idx="4">
                  <c:v>142.4529527902836</c:v>
                </c:pt>
                <c:pt idx="5">
                  <c:v>154.78494560969065</c:v>
                </c:pt>
                <c:pt idx="6">
                  <c:v>149.02773648450767</c:v>
                </c:pt>
                <c:pt idx="7">
                  <c:v>140.8100699336027</c:v>
                </c:pt>
                <c:pt idx="8">
                  <c:v>140.8100699336027</c:v>
                </c:pt>
                <c:pt idx="9">
                  <c:v>142.4529527902836</c:v>
                </c:pt>
                <c:pt idx="10">
                  <c:v>141.63147073272992</c:v>
                </c:pt>
                <c:pt idx="11">
                  <c:v>142.4529527902836</c:v>
                </c:pt>
                <c:pt idx="12">
                  <c:v>144.91788667431018</c:v>
                </c:pt>
                <c:pt idx="13">
                  <c:v>142.4529527902836</c:v>
                </c:pt>
                <c:pt idx="14">
                  <c:v>142.4529527902836</c:v>
                </c:pt>
                <c:pt idx="15">
                  <c:v>142.4529527902836</c:v>
                </c:pt>
                <c:pt idx="16">
                  <c:v>140.8100699336027</c:v>
                </c:pt>
                <c:pt idx="17">
                  <c:v>139.98875037682885</c:v>
                </c:pt>
                <c:pt idx="18">
                  <c:v>142.4529527902836</c:v>
                </c:pt>
                <c:pt idx="19">
                  <c:v>141.63147073272992</c:v>
                </c:pt>
                <c:pt idx="20">
                  <c:v>139.98875037682885</c:v>
                </c:pt>
                <c:pt idx="21">
                  <c:v>137.52527899994692</c:v>
                </c:pt>
                <c:pt idx="22">
                  <c:v>136.70428425193566</c:v>
                </c:pt>
                <c:pt idx="23">
                  <c:v>133.4211167199892</c:v>
                </c:pt>
                <c:pt idx="24">
                  <c:v>132.60052762183724</c:v>
                </c:pt>
                <c:pt idx="25">
                  <c:v>132.60052762183724</c:v>
                </c:pt>
                <c:pt idx="26">
                  <c:v>132.60052762183724</c:v>
                </c:pt>
                <c:pt idx="27">
                  <c:v>131.7800196055597</c:v>
                </c:pt>
                <c:pt idx="28">
                  <c:v>132.60052762183724</c:v>
                </c:pt>
                <c:pt idx="29">
                  <c:v>134.24178691604374</c:v>
                </c:pt>
                <c:pt idx="30">
                  <c:v>133.4211167199892</c:v>
                </c:pt>
                <c:pt idx="31">
                  <c:v>133.4211167199892</c:v>
                </c:pt>
                <c:pt idx="32">
                  <c:v>135.88337066597936</c:v>
                </c:pt>
                <c:pt idx="33">
                  <c:v>135.88337066597936</c:v>
                </c:pt>
                <c:pt idx="34">
                  <c:v>135.0625382260277</c:v>
                </c:pt>
                <c:pt idx="35">
                  <c:v>135.0625382260277</c:v>
                </c:pt>
                <c:pt idx="36">
                  <c:v>135.0625382260277</c:v>
                </c:pt>
                <c:pt idx="37">
                  <c:v>135.0625382260277</c:v>
                </c:pt>
                <c:pt idx="38">
                  <c:v>135.0625382260277</c:v>
                </c:pt>
                <c:pt idx="39">
                  <c:v>136.70428425193566</c:v>
                </c:pt>
                <c:pt idx="40">
                  <c:v>133.4211167199892</c:v>
                </c:pt>
                <c:pt idx="41">
                  <c:v>134.24178691604374</c:v>
                </c:pt>
                <c:pt idx="42">
                  <c:v>133.4211167199892</c:v>
                </c:pt>
                <c:pt idx="43">
                  <c:v>133.4211167199892</c:v>
                </c:pt>
                <c:pt idx="44">
                  <c:v>134.24178691604374</c:v>
                </c:pt>
                <c:pt idx="45">
                  <c:v>133.4211167199892</c:v>
                </c:pt>
                <c:pt idx="46">
                  <c:v>134.24178691604374</c:v>
                </c:pt>
                <c:pt idx="47">
                  <c:v>133.4211167199892</c:v>
                </c:pt>
                <c:pt idx="48">
                  <c:v>135.88337066597936</c:v>
                </c:pt>
                <c:pt idx="49">
                  <c:v>133.4211167199892</c:v>
                </c:pt>
                <c:pt idx="50">
                  <c:v>133.4211167199892</c:v>
                </c:pt>
                <c:pt idx="51">
                  <c:v>135.0625382260277</c:v>
                </c:pt>
                <c:pt idx="52">
                  <c:v>135.0625382260277</c:v>
                </c:pt>
                <c:pt idx="53">
                  <c:v>132.60052762183724</c:v>
                </c:pt>
                <c:pt idx="54">
                  <c:v>132.60052762183724</c:v>
                </c:pt>
                <c:pt idx="55">
                  <c:v>133.4211167199892</c:v>
                </c:pt>
                <c:pt idx="56">
                  <c:v>133.4211167199892</c:v>
                </c:pt>
                <c:pt idx="57">
                  <c:v>133.4211167199892</c:v>
                </c:pt>
                <c:pt idx="58">
                  <c:v>133.4211167199892</c:v>
                </c:pt>
                <c:pt idx="59">
                  <c:v>134.24178691604374</c:v>
                </c:pt>
                <c:pt idx="60">
                  <c:v>136.70428425193566</c:v>
                </c:pt>
                <c:pt idx="61">
                  <c:v>136.70428425193566</c:v>
                </c:pt>
                <c:pt idx="62">
                  <c:v>137.52527899994692</c:v>
                </c:pt>
                <c:pt idx="63">
                  <c:v>137.52527899994692</c:v>
                </c:pt>
                <c:pt idx="64">
                  <c:v>135.88337066597936</c:v>
                </c:pt>
                <c:pt idx="65">
                  <c:v>139.16751204633567</c:v>
                </c:pt>
                <c:pt idx="66">
                  <c:v>139.98875037682885</c:v>
                </c:pt>
                <c:pt idx="67">
                  <c:v>136.70428425193566</c:v>
                </c:pt>
                <c:pt idx="68">
                  <c:v>135.0625382260277</c:v>
                </c:pt>
                <c:pt idx="69">
                  <c:v>137.52527899994692</c:v>
                </c:pt>
                <c:pt idx="70">
                  <c:v>139.16751204633567</c:v>
                </c:pt>
                <c:pt idx="71">
                  <c:v>139.16751204633567</c:v>
                </c:pt>
                <c:pt idx="72">
                  <c:v>136.70428425193566</c:v>
                </c:pt>
                <c:pt idx="73">
                  <c:v>139.16751204633567</c:v>
                </c:pt>
                <c:pt idx="74">
                  <c:v>136.70428425193566</c:v>
                </c:pt>
                <c:pt idx="75">
                  <c:v>135.0625382260277</c:v>
                </c:pt>
                <c:pt idx="76">
                  <c:v>136.70428425193566</c:v>
                </c:pt>
                <c:pt idx="77">
                  <c:v>135.0625382260277</c:v>
                </c:pt>
                <c:pt idx="78">
                  <c:v>135.0625382260277</c:v>
                </c:pt>
                <c:pt idx="79">
                  <c:v>135.88337066597936</c:v>
                </c:pt>
                <c:pt idx="80">
                  <c:v>136.70428425193566</c:v>
                </c:pt>
                <c:pt idx="81">
                  <c:v>135.0625382260277</c:v>
                </c:pt>
                <c:pt idx="82">
                  <c:v>133.4211167199892</c:v>
                </c:pt>
                <c:pt idx="83">
                  <c:v>133.4211167199892</c:v>
                </c:pt>
                <c:pt idx="84">
                  <c:v>135.0625382260277</c:v>
                </c:pt>
                <c:pt idx="85">
                  <c:v>130.95959265513073</c:v>
                </c:pt>
                <c:pt idx="86">
                  <c:v>125.21887250115472</c:v>
                </c:pt>
                <c:pt idx="87">
                  <c:v>135.0625382260277</c:v>
                </c:pt>
                <c:pt idx="88">
                  <c:v>155.60772999203218</c:v>
                </c:pt>
                <c:pt idx="89">
                  <c:v>195.1975612244474</c:v>
                </c:pt>
                <c:pt idx="90">
                  <c:v>239.1317213788578</c:v>
                </c:pt>
                <c:pt idx="91">
                  <c:v>286.64253888492254</c:v>
                </c:pt>
                <c:pt idx="92">
                  <c:v>327.7035859907839</c:v>
                </c:pt>
                <c:pt idx="93">
                  <c:v>359.68722092220713</c:v>
                </c:pt>
                <c:pt idx="94">
                  <c:v>392.6411286841882</c:v>
                </c:pt>
                <c:pt idx="95">
                  <c:v>410.4398575001385</c:v>
                </c:pt>
                <c:pt idx="96">
                  <c:v>444.44810149942623</c:v>
                </c:pt>
                <c:pt idx="97">
                  <c:v>463.21217379995585</c:v>
                </c:pt>
                <c:pt idx="98">
                  <c:v>495.7230490524488</c:v>
                </c:pt>
                <c:pt idx="99">
                  <c:v>533.5269281431251</c:v>
                </c:pt>
                <c:pt idx="100">
                  <c:v>554.219995951282</c:v>
                </c:pt>
                <c:pt idx="101">
                  <c:v>577.5615018247358</c:v>
                </c:pt>
                <c:pt idx="102">
                  <c:v>607.9169900142549</c:v>
                </c:pt>
                <c:pt idx="103">
                  <c:v>620.9605311620003</c:v>
                </c:pt>
                <c:pt idx="104">
                  <c:v>630.5388329728888</c:v>
                </c:pt>
                <c:pt idx="105">
                  <c:v>654.0961576285215</c:v>
                </c:pt>
                <c:pt idx="106">
                  <c:v>668.9629061968299</c:v>
                </c:pt>
                <c:pt idx="107">
                  <c:v>684.7332342851385</c:v>
                </c:pt>
                <c:pt idx="108">
                  <c:v>718.1248297702749</c:v>
                </c:pt>
                <c:pt idx="109">
                  <c:v>750.7672304506052</c:v>
                </c:pt>
                <c:pt idx="110">
                  <c:v>779.9893768724862</c:v>
                </c:pt>
                <c:pt idx="111">
                  <c:v>803.9751316656445</c:v>
                </c:pt>
                <c:pt idx="112">
                  <c:v>778.2154073352984</c:v>
                </c:pt>
                <c:pt idx="113">
                  <c:v>795.9721795713422</c:v>
                </c:pt>
                <c:pt idx="114">
                  <c:v>807.5344765002516</c:v>
                </c:pt>
                <c:pt idx="115">
                  <c:v>820.8956239878116</c:v>
                </c:pt>
                <c:pt idx="116">
                  <c:v>840.5309437754506</c:v>
                </c:pt>
                <c:pt idx="117">
                  <c:v>857.5261644509827</c:v>
                </c:pt>
                <c:pt idx="118">
                  <c:v>849.4714607588231</c:v>
                </c:pt>
                <c:pt idx="119">
                  <c:v>853.0503645409758</c:v>
                </c:pt>
                <c:pt idx="120">
                  <c:v>879.0436492751764</c:v>
                </c:pt>
                <c:pt idx="121">
                  <c:v>879.0436492751764</c:v>
                </c:pt>
                <c:pt idx="122">
                  <c:v>879.0436492751764</c:v>
                </c:pt>
                <c:pt idx="123">
                  <c:v>883.5334852169445</c:v>
                </c:pt>
                <c:pt idx="124">
                  <c:v>884.4317437901605</c:v>
                </c:pt>
                <c:pt idx="125">
                  <c:v>883.5334852169445</c:v>
                </c:pt>
                <c:pt idx="126">
                  <c:v>879.9414222769706</c:v>
                </c:pt>
                <c:pt idx="127">
                  <c:v>894.3190064284049</c:v>
                </c:pt>
                <c:pt idx="128">
                  <c:v>898.8171113929506</c:v>
                </c:pt>
                <c:pt idx="129">
                  <c:v>883.5334852169445</c:v>
                </c:pt>
                <c:pt idx="130">
                  <c:v>868.2779372590486</c:v>
                </c:pt>
                <c:pt idx="131">
                  <c:v>870.0712536188954</c:v>
                </c:pt>
                <c:pt idx="132">
                  <c:v>875.4535275711793</c:v>
                </c:pt>
                <c:pt idx="133">
                  <c:v>859.3171601167197</c:v>
                </c:pt>
                <c:pt idx="134">
                  <c:v>860.2128028261022</c:v>
                </c:pt>
                <c:pt idx="135">
                  <c:v>860.2128028261022</c:v>
                </c:pt>
                <c:pt idx="136">
                  <c:v>844.1059955460934</c:v>
                </c:pt>
                <c:pt idx="137">
                  <c:v>858.421613998623</c:v>
                </c:pt>
                <c:pt idx="138">
                  <c:v>845.8940987769479</c:v>
                </c:pt>
                <c:pt idx="139">
                  <c:v>842.3182772674993</c:v>
                </c:pt>
                <c:pt idx="140">
                  <c:v>838.7439949043402</c:v>
                </c:pt>
                <c:pt idx="141">
                  <c:v>844.9999990321267</c:v>
                </c:pt>
                <c:pt idx="142">
                  <c:v>830.707480233523</c:v>
                </c:pt>
                <c:pt idx="143">
                  <c:v>811.09534764058</c:v>
                </c:pt>
                <c:pt idx="144">
                  <c:v>808.4245511430463</c:v>
                </c:pt>
                <c:pt idx="145">
                  <c:v>798.6389733764165</c:v>
                </c:pt>
                <c:pt idx="146">
                  <c:v>806.6444972515551</c:v>
                </c:pt>
                <c:pt idx="147">
                  <c:v>787.9769329148543</c:v>
                </c:pt>
                <c:pt idx="148">
                  <c:v>783.5384532688556</c:v>
                </c:pt>
                <c:pt idx="149">
                  <c:v>780.8765037759534</c:v>
                </c:pt>
                <c:pt idx="150">
                  <c:v>777.3285646610957</c:v>
                </c:pt>
                <c:pt idx="151">
                  <c:v>770.2372308637864</c:v>
                </c:pt>
                <c:pt idx="152">
                  <c:v>768.4653432283418</c:v>
                </c:pt>
                <c:pt idx="153">
                  <c:v>769.3512397856462</c:v>
                </c:pt>
                <c:pt idx="154">
                  <c:v>762.2667122176105</c:v>
                </c:pt>
                <c:pt idx="155">
                  <c:v>756.0727048331912</c:v>
                </c:pt>
                <c:pt idx="156">
                  <c:v>760.4965243251703</c:v>
                </c:pt>
                <c:pt idx="157">
                  <c:v>758.7267137106275</c:v>
                </c:pt>
                <c:pt idx="158">
                  <c:v>743.6985333887338</c:v>
                </c:pt>
                <c:pt idx="159">
                  <c:v>743.6985333887338</c:v>
                </c:pt>
                <c:pt idx="160">
                  <c:v>750.7672304506052</c:v>
                </c:pt>
                <c:pt idx="161">
                  <c:v>739.2836513813955</c:v>
                </c:pt>
                <c:pt idx="162">
                  <c:v>746.348589697167</c:v>
                </c:pt>
                <c:pt idx="163">
                  <c:v>748.1157638625928</c:v>
                </c:pt>
                <c:pt idx="164">
                  <c:v>741.9322989096735</c:v>
                </c:pt>
                <c:pt idx="165">
                  <c:v>752.5353453028076</c:v>
                </c:pt>
                <c:pt idx="166">
                  <c:v>768.4653432283418</c:v>
                </c:pt>
                <c:pt idx="167">
                  <c:v>758.7267137106275</c:v>
                </c:pt>
                <c:pt idx="168">
                  <c:v>767.5795411717125</c:v>
                </c:pt>
                <c:pt idx="169">
                  <c:v>772.8957714249927</c:v>
                </c:pt>
                <c:pt idx="170">
                  <c:v>756.9572802131999</c:v>
                </c:pt>
                <c:pt idx="171">
                  <c:v>768.4653432283418</c:v>
                </c:pt>
                <c:pt idx="172">
                  <c:v>770.2372308637864</c:v>
                </c:pt>
                <c:pt idx="173">
                  <c:v>774.6686047733148</c:v>
                </c:pt>
                <c:pt idx="174">
                  <c:v>794.1947927126728</c:v>
                </c:pt>
                <c:pt idx="175">
                  <c:v>791.5294255345967</c:v>
                </c:pt>
                <c:pt idx="176">
                  <c:v>786.2012563610984</c:v>
                </c:pt>
                <c:pt idx="177">
                  <c:v>801.3066238909797</c:v>
                </c:pt>
                <c:pt idx="178">
                  <c:v>802.1960312042055</c:v>
                </c:pt>
                <c:pt idx="179">
                  <c:v>803.9751316656445</c:v>
                </c:pt>
                <c:pt idx="180">
                  <c:v>809.3147212003922</c:v>
                </c:pt>
                <c:pt idx="181">
                  <c:v>804.8648248546885</c:v>
                </c:pt>
                <c:pt idx="182">
                  <c:v>813.7670034216819</c:v>
                </c:pt>
                <c:pt idx="183">
                  <c:v>820.0042116771496</c:v>
                </c:pt>
                <c:pt idx="184">
                  <c:v>816.4395190394506</c:v>
                </c:pt>
                <c:pt idx="185">
                  <c:v>825.354121475858</c:v>
                </c:pt>
                <c:pt idx="186">
                  <c:v>832.4927003569207</c:v>
                </c:pt>
                <c:pt idx="187">
                  <c:v>830.707480233523</c:v>
                </c:pt>
                <c:pt idx="188">
                  <c:v>833.3854543621883</c:v>
                </c:pt>
                <c:pt idx="189">
                  <c:v>845.8940987769479</c:v>
                </c:pt>
                <c:pt idx="190">
                  <c:v>844.9999990321267</c:v>
                </c:pt>
                <c:pt idx="191">
                  <c:v>826.2461083043656</c:v>
                </c:pt>
                <c:pt idx="192">
                  <c:v>843.2120882981234</c:v>
                </c:pt>
                <c:pt idx="193">
                  <c:v>854.8403950225771</c:v>
                </c:pt>
                <c:pt idx="194">
                  <c:v>846.7882948012868</c:v>
                </c:pt>
                <c:pt idx="195">
                  <c:v>847.6825871258818</c:v>
                </c:pt>
                <c:pt idx="196">
                  <c:v>865.5886886668608</c:v>
                </c:pt>
                <c:pt idx="197">
                  <c:v>874.556239616122</c:v>
                </c:pt>
                <c:pt idx="198">
                  <c:v>857.5261644509827</c:v>
                </c:pt>
                <c:pt idx="199">
                  <c:v>866.4850080991092</c:v>
                </c:pt>
                <c:pt idx="200">
                  <c:v>880.8392923510454</c:v>
                </c:pt>
                <c:pt idx="201">
                  <c:v>859.3171601167197</c:v>
                </c:pt>
                <c:pt idx="202">
                  <c:v>838.7439949043402</c:v>
                </c:pt>
                <c:pt idx="203">
                  <c:v>842.3182772674993</c:v>
                </c:pt>
                <c:pt idx="204">
                  <c:v>841.4245624335091</c:v>
                </c:pt>
                <c:pt idx="205">
                  <c:v>813.7670034216819</c:v>
                </c:pt>
                <c:pt idx="206">
                  <c:v>828.0303694569109</c:v>
                </c:pt>
                <c:pt idx="207">
                  <c:v>823.5704352114537</c:v>
                </c:pt>
                <c:pt idx="208">
                  <c:v>799.5280949974815</c:v>
                </c:pt>
                <c:pt idx="209">
                  <c:v>797.7499469452899</c:v>
                </c:pt>
                <c:pt idx="210">
                  <c:v>790.64115988985</c:v>
                </c:pt>
                <c:pt idx="211">
                  <c:v>779.9893768724862</c:v>
                </c:pt>
                <c:pt idx="212">
                  <c:v>774.6686047733148</c:v>
                </c:pt>
                <c:pt idx="213">
                  <c:v>771.1233164829367</c:v>
                </c:pt>
                <c:pt idx="214">
                  <c:v>769.3512397856462</c:v>
                </c:pt>
                <c:pt idx="215">
                  <c:v>774.6686047733148</c:v>
                </c:pt>
                <c:pt idx="216">
                  <c:v>763.1519476933187</c:v>
                </c:pt>
                <c:pt idx="217">
                  <c:v>755.1882236722104</c:v>
                </c:pt>
                <c:pt idx="218">
                  <c:v>764.9227018043031</c:v>
                </c:pt>
                <c:pt idx="219">
                  <c:v>758.7267137106275</c:v>
                </c:pt>
                <c:pt idx="220">
                  <c:v>754.3038367101947</c:v>
                </c:pt>
                <c:pt idx="221">
                  <c:v>769.3512397856462</c:v>
                </c:pt>
                <c:pt idx="222">
                  <c:v>769.3512397856462</c:v>
                </c:pt>
                <c:pt idx="223">
                  <c:v>741.0493225281717</c:v>
                </c:pt>
                <c:pt idx="224">
                  <c:v>753.4195439270787</c:v>
                </c:pt>
                <c:pt idx="225">
                  <c:v>765.8082204798428</c:v>
                </c:pt>
                <c:pt idx="226">
                  <c:v>743.6985333887338</c:v>
                </c:pt>
                <c:pt idx="227">
                  <c:v>756.0727048331912</c:v>
                </c:pt>
                <c:pt idx="228">
                  <c:v>765.8082204798428</c:v>
                </c:pt>
                <c:pt idx="229">
                  <c:v>746.348589697167</c:v>
                </c:pt>
                <c:pt idx="230">
                  <c:v>752.5353453028076</c:v>
                </c:pt>
                <c:pt idx="231">
                  <c:v>764.03727754884</c:v>
                </c:pt>
                <c:pt idx="232">
                  <c:v>741.0493225281717</c:v>
                </c:pt>
                <c:pt idx="233">
                  <c:v>750.7672304506052</c:v>
                </c:pt>
                <c:pt idx="234">
                  <c:v>767.5795411717125</c:v>
                </c:pt>
                <c:pt idx="235">
                  <c:v>755.1882236722104</c:v>
                </c:pt>
                <c:pt idx="236">
                  <c:v>765.8082204798428</c:v>
                </c:pt>
                <c:pt idx="237">
                  <c:v>764.03727754884</c:v>
                </c:pt>
                <c:pt idx="238">
                  <c:v>772.009496663279</c:v>
                </c:pt>
                <c:pt idx="239">
                  <c:v>785.3135604521862</c:v>
                </c:pt>
                <c:pt idx="240">
                  <c:v>786.2012563610984</c:v>
                </c:pt>
                <c:pt idx="241">
                  <c:v>794.1947927126728</c:v>
                </c:pt>
                <c:pt idx="242">
                  <c:v>800.4173118288712</c:v>
                </c:pt>
                <c:pt idx="243">
                  <c:v>800.4173118288712</c:v>
                </c:pt>
                <c:pt idx="244">
                  <c:v>799.5280949974815</c:v>
                </c:pt>
                <c:pt idx="245">
                  <c:v>811.9858040643601</c:v>
                </c:pt>
                <c:pt idx="246">
                  <c:v>821.7871320000486</c:v>
                </c:pt>
                <c:pt idx="247">
                  <c:v>821.7871320000486</c:v>
                </c:pt>
                <c:pt idx="248">
                  <c:v>830.707480233523</c:v>
                </c:pt>
                <c:pt idx="249">
                  <c:v>844.9999990321267</c:v>
                </c:pt>
                <c:pt idx="250">
                  <c:v>840.5309437754506</c:v>
                </c:pt>
                <c:pt idx="251">
                  <c:v>838.7439949043402</c:v>
                </c:pt>
                <c:pt idx="252">
                  <c:v>855.7355549837747</c:v>
                </c:pt>
                <c:pt idx="253">
                  <c:v>866.4850080991092</c:v>
                </c:pt>
                <c:pt idx="254">
                  <c:v>862.004378102093</c:v>
                </c:pt>
                <c:pt idx="255">
                  <c:v>844.9999990321267</c:v>
                </c:pt>
                <c:pt idx="256">
                  <c:v>839.6374212726241</c:v>
                </c:pt>
                <c:pt idx="257">
                  <c:v>853.9453315485782</c:v>
                </c:pt>
                <c:pt idx="258">
                  <c:v>864.692465971911</c:v>
                </c:pt>
                <c:pt idx="259">
                  <c:v>856.630811452973</c:v>
                </c:pt>
                <c:pt idx="260">
                  <c:v>864.692465971911</c:v>
                </c:pt>
                <c:pt idx="261">
                  <c:v>879.9414222769706</c:v>
                </c:pt>
                <c:pt idx="262">
                  <c:v>868.2779372590486</c:v>
                </c:pt>
                <c:pt idx="263">
                  <c:v>868.2779372590486</c:v>
                </c:pt>
                <c:pt idx="264">
                  <c:v>860.2128028261022</c:v>
                </c:pt>
                <c:pt idx="265">
                  <c:v>870.9680570510545</c:v>
                </c:pt>
                <c:pt idx="266">
                  <c:v>870.0712536188954</c:v>
                </c:pt>
                <c:pt idx="267">
                  <c:v>863.7963399933788</c:v>
                </c:pt>
                <c:pt idx="268">
                  <c:v>861.1085421476118</c:v>
                </c:pt>
                <c:pt idx="269">
                  <c:v>855.7355549837747</c:v>
                </c:pt>
                <c:pt idx="270">
                  <c:v>853.9453315485782</c:v>
                </c:pt>
                <c:pt idx="271">
                  <c:v>858.421613998623</c:v>
                </c:pt>
                <c:pt idx="272">
                  <c:v>864.692465971911</c:v>
                </c:pt>
                <c:pt idx="273">
                  <c:v>853.0503645409758</c:v>
                </c:pt>
                <c:pt idx="274">
                  <c:v>849.4714607588231</c:v>
                </c:pt>
                <c:pt idx="275">
                  <c:v>860.2128028261022</c:v>
                </c:pt>
                <c:pt idx="276">
                  <c:v>865.5886886668608</c:v>
                </c:pt>
                <c:pt idx="277">
                  <c:v>854.8403950225771</c:v>
                </c:pt>
                <c:pt idx="278">
                  <c:v>847.6825871258818</c:v>
                </c:pt>
                <c:pt idx="279">
                  <c:v>863.7963399933788</c:v>
                </c:pt>
                <c:pt idx="280">
                  <c:v>862.004378102093</c:v>
                </c:pt>
                <c:pt idx="281">
                  <c:v>852.1554939789798</c:v>
                </c:pt>
                <c:pt idx="282">
                  <c:v>849.4714607588231</c:v>
                </c:pt>
                <c:pt idx="283">
                  <c:v>851.2607198418069</c:v>
                </c:pt>
                <c:pt idx="284">
                  <c:v>844.9999990321267</c:v>
                </c:pt>
                <c:pt idx="285">
                  <c:v>836.9574304886715</c:v>
                </c:pt>
                <c:pt idx="286">
                  <c:v>844.1059955460934</c:v>
                </c:pt>
                <c:pt idx="287">
                  <c:v>864.692465971911</c:v>
                </c:pt>
                <c:pt idx="288">
                  <c:v>884.4317437901605</c:v>
                </c:pt>
                <c:pt idx="289">
                  <c:v>879.9414222769706</c:v>
                </c:pt>
                <c:pt idx="290">
                  <c:v>875.4535275711793</c:v>
                </c:pt>
                <c:pt idx="291">
                  <c:v>899.7170248451445</c:v>
                </c:pt>
                <c:pt idx="292">
                  <c:v>922.2466153432268</c:v>
                </c:pt>
                <c:pt idx="293">
                  <c:v>926.7598777903264</c:v>
                </c:pt>
                <c:pt idx="294">
                  <c:v>926.7598777903264</c:v>
                </c:pt>
                <c:pt idx="295">
                  <c:v>945.7424124608131</c:v>
                </c:pt>
                <c:pt idx="296">
                  <c:v>962.9545580514063</c:v>
                </c:pt>
                <c:pt idx="297">
                  <c:v>978.3851984782546</c:v>
                </c:pt>
                <c:pt idx="298">
                  <c:v>994.7548374115985</c:v>
                </c:pt>
                <c:pt idx="299">
                  <c:v>1005.6858851138019</c:v>
                </c:pt>
                <c:pt idx="300">
                  <c:v>1018.4569871815738</c:v>
                </c:pt>
                <c:pt idx="301">
                  <c:v>1032.1621419215621</c:v>
                </c:pt>
                <c:pt idx="302">
                  <c:v>1046.805948422607</c:v>
                </c:pt>
                <c:pt idx="303">
                  <c:v>1063.311157555274</c:v>
                </c:pt>
                <c:pt idx="304">
                  <c:v>1075.2520221576244</c:v>
                </c:pt>
                <c:pt idx="305">
                  <c:v>1079.8492383366051</c:v>
                </c:pt>
                <c:pt idx="306">
                  <c:v>1101.9513732577398</c:v>
                </c:pt>
                <c:pt idx="307">
                  <c:v>1120.4148636258685</c:v>
                </c:pt>
                <c:pt idx="308">
                  <c:v>1121.3391166594902</c:v>
                </c:pt>
                <c:pt idx="309">
                  <c:v>1123.1879313998452</c:v>
                </c:pt>
                <c:pt idx="310">
                  <c:v>1171.4021659262942</c:v>
                </c:pt>
                <c:pt idx="311">
                  <c:v>1187.225426144694</c:v>
                </c:pt>
                <c:pt idx="312">
                  <c:v>1178.844650289158</c:v>
                </c:pt>
                <c:pt idx="313">
                  <c:v>1190.0208987757048</c:v>
                </c:pt>
                <c:pt idx="314">
                  <c:v>1223.6401810208486</c:v>
                </c:pt>
                <c:pt idx="315">
                  <c:v>1244.2525046116925</c:v>
                </c:pt>
                <c:pt idx="316">
                  <c:v>1248.9442677581449</c:v>
                </c:pt>
                <c:pt idx="317">
                  <c:v>1250.821715510208</c:v>
                </c:pt>
                <c:pt idx="318">
                  <c:v>1267.7378739966719</c:v>
                </c:pt>
                <c:pt idx="319">
                  <c:v>1265.8565981907107</c:v>
                </c:pt>
                <c:pt idx="320">
                  <c:v>1275.2672421851985</c:v>
                </c:pt>
                <c:pt idx="321">
                  <c:v>1300.72938092915</c:v>
                </c:pt>
                <c:pt idx="322">
                  <c:v>1321.534189691904</c:v>
                </c:pt>
                <c:pt idx="323">
                  <c:v>1331.0081797349628</c:v>
                </c:pt>
                <c:pt idx="324">
                  <c:v>1334.800804314249</c:v>
                </c:pt>
                <c:pt idx="325">
                  <c:v>1349.038593774704</c:v>
                </c:pt>
                <c:pt idx="326">
                  <c:v>1370.9173946272613</c:v>
                </c:pt>
                <c:pt idx="327">
                  <c:v>1375.6812931986274</c:v>
                </c:pt>
                <c:pt idx="328">
                  <c:v>1383.3092201302268</c:v>
                </c:pt>
                <c:pt idx="329">
                  <c:v>1410.0622795627867</c:v>
                </c:pt>
                <c:pt idx="330">
                  <c:v>1413.8911909260726</c:v>
                </c:pt>
                <c:pt idx="331">
                  <c:v>1411.976514557893</c:v>
                </c:pt>
                <c:pt idx="332">
                  <c:v>1446.508417086903</c:v>
                </c:pt>
                <c:pt idx="333">
                  <c:v>1468.6458838699023</c:v>
                </c:pt>
                <c:pt idx="334">
                  <c:v>1471.5377353259094</c:v>
                </c:pt>
                <c:pt idx="335">
                  <c:v>1510.1922977214172</c:v>
                </c:pt>
                <c:pt idx="336">
                  <c:v>1540.2738371947673</c:v>
                </c:pt>
                <c:pt idx="337">
                  <c:v>1554.8686350908674</c:v>
                </c:pt>
                <c:pt idx="338">
                  <c:v>1576.3208464325353</c:v>
                </c:pt>
                <c:pt idx="339">
                  <c:v>1596.849784878233</c:v>
                </c:pt>
                <c:pt idx="340">
                  <c:v>1620.3737421738285</c:v>
                </c:pt>
                <c:pt idx="341">
                  <c:v>1647.9028507891837</c:v>
                </c:pt>
                <c:pt idx="342">
                  <c:v>1662.688215319669</c:v>
                </c:pt>
                <c:pt idx="343">
                  <c:v>1656.7709100535997</c:v>
                </c:pt>
                <c:pt idx="344">
                  <c:v>1681.4542151074388</c:v>
                </c:pt>
                <c:pt idx="345">
                  <c:v>1716.1345707501587</c:v>
                </c:pt>
                <c:pt idx="346">
                  <c:v>1730.0473695059175</c:v>
                </c:pt>
                <c:pt idx="347">
                  <c:v>1735.0218807503509</c:v>
                </c:pt>
                <c:pt idx="348">
                  <c:v>1757.9430932101657</c:v>
                </c:pt>
                <c:pt idx="349">
                  <c:v>1778.92655649196</c:v>
                </c:pt>
                <c:pt idx="350">
                  <c:v>1795.9520914103784</c:v>
                </c:pt>
                <c:pt idx="351">
                  <c:v>1825.076459390627</c:v>
                </c:pt>
                <c:pt idx="352">
                  <c:v>1848.2479492886007</c:v>
                </c:pt>
                <c:pt idx="353">
                  <c:v>1842.1969764398486</c:v>
                </c:pt>
                <c:pt idx="354">
                  <c:v>1875.5320245850733</c:v>
                </c:pt>
                <c:pt idx="355">
                  <c:v>1918.1529121898664</c:v>
                </c:pt>
                <c:pt idx="356">
                  <c:v>1935.4666086961777</c:v>
                </c:pt>
                <c:pt idx="357">
                  <c:v>1978.3970289856125</c:v>
                </c:pt>
                <c:pt idx="358">
                  <c:v>1981.4719971273962</c:v>
                </c:pt>
                <c:pt idx="359">
                  <c:v>2015.3720126970632</c:v>
                </c:pt>
                <c:pt idx="360">
                  <c:v>2055.614912646619</c:v>
                </c:pt>
                <c:pt idx="361">
                  <c:v>2063.8940273623343</c:v>
                </c:pt>
                <c:pt idx="362">
                  <c:v>2099.172644293811</c:v>
                </c:pt>
                <c:pt idx="363">
                  <c:v>2104.3733405068942</c:v>
                </c:pt>
                <c:pt idx="364">
                  <c:v>2132.513522697711</c:v>
                </c:pt>
                <c:pt idx="365">
                  <c:v>2172.2804735733257</c:v>
                </c:pt>
                <c:pt idx="366">
                  <c:v>2186.979594772467</c:v>
                </c:pt>
                <c:pt idx="367">
                  <c:v>2206.970111372354</c:v>
                </c:pt>
                <c:pt idx="368">
                  <c:v>2239.689885835288</c:v>
                </c:pt>
                <c:pt idx="369">
                  <c:v>2259.8078524580837</c:v>
                </c:pt>
                <c:pt idx="370">
                  <c:v>2284.226572548122</c:v>
                </c:pt>
                <c:pt idx="371">
                  <c:v>2322.5919192050314</c:v>
                </c:pt>
                <c:pt idx="372">
                  <c:v>2339.7002463939166</c:v>
                </c:pt>
                <c:pt idx="373">
                  <c:v>2348.2676460416847</c:v>
                </c:pt>
                <c:pt idx="374">
                  <c:v>2391.237736088829</c:v>
                </c:pt>
                <c:pt idx="375">
                  <c:v>2393.3920885128987</c:v>
                </c:pt>
                <c:pt idx="376">
                  <c:v>2407.4090194312953</c:v>
                </c:pt>
                <c:pt idx="377">
                  <c:v>2449.602335863058</c:v>
                </c:pt>
                <c:pt idx="378">
                  <c:v>2465.8877919006054</c:v>
                </c:pt>
                <c:pt idx="379">
                  <c:v>2471.3233824409604</c:v>
                </c:pt>
                <c:pt idx="380">
                  <c:v>2517.123361659456</c:v>
                </c:pt>
                <c:pt idx="381">
                  <c:v>2511.6577184870803</c:v>
                </c:pt>
                <c:pt idx="382">
                  <c:v>2531.350893026052</c:v>
                </c:pt>
                <c:pt idx="383">
                  <c:v>2557.6813197543693</c:v>
                </c:pt>
                <c:pt idx="384">
                  <c:v>2566.476714589087</c:v>
                </c:pt>
                <c:pt idx="385">
                  <c:v>2598.438342710978</c:v>
                </c:pt>
                <c:pt idx="386">
                  <c:v>2609.488179833146</c:v>
                </c:pt>
                <c:pt idx="387">
                  <c:v>2638.286759540771</c:v>
                </c:pt>
                <c:pt idx="388">
                  <c:v>2651.6121724650006</c:v>
                </c:pt>
                <c:pt idx="389">
                  <c:v>2653.8351550433945</c:v>
                </c:pt>
                <c:pt idx="390">
                  <c:v>2690.600546190261</c:v>
                </c:pt>
                <c:pt idx="391">
                  <c:v>2702.8919384757237</c:v>
                </c:pt>
                <c:pt idx="392">
                  <c:v>2718.561887755445</c:v>
                </c:pt>
                <c:pt idx="393">
                  <c:v>2747.741906384771</c:v>
                </c:pt>
                <c:pt idx="394">
                  <c:v>2766.8767401073546</c:v>
                </c:pt>
                <c:pt idx="395">
                  <c:v>2775.8966474403787</c:v>
                </c:pt>
                <c:pt idx="396">
                  <c:v>2789.444905573427</c:v>
                </c:pt>
                <c:pt idx="397">
                  <c:v>2816.6079164271177</c:v>
                </c:pt>
                <c:pt idx="398">
                  <c:v>2843.860071739826</c:v>
                </c:pt>
                <c:pt idx="399">
                  <c:v>2844.997521419298</c:v>
                </c:pt>
                <c:pt idx="400">
                  <c:v>2872.34315987033</c:v>
                </c:pt>
                <c:pt idx="401">
                  <c:v>2902.0695768104997</c:v>
                </c:pt>
                <c:pt idx="402">
                  <c:v>2906.652331547122</c:v>
                </c:pt>
                <c:pt idx="403">
                  <c:v>2928.4550216190414</c:v>
                </c:pt>
                <c:pt idx="404">
                  <c:v>2946.8596865782933</c:v>
                </c:pt>
                <c:pt idx="405">
                  <c:v>2960.6900043435303</c:v>
                </c:pt>
                <c:pt idx="406">
                  <c:v>2976.8545421519784</c:v>
                </c:pt>
                <c:pt idx="407">
                  <c:v>2984.9486261464394</c:v>
                </c:pt>
                <c:pt idx="408">
                  <c:v>2996.5253063596515</c:v>
                </c:pt>
                <c:pt idx="409">
                  <c:v>2990.734948847296</c:v>
                </c:pt>
                <c:pt idx="410">
                  <c:v>3020.888995344186</c:v>
                </c:pt>
                <c:pt idx="411">
                  <c:v>3010.4386601401543</c:v>
                </c:pt>
                <c:pt idx="412">
                  <c:v>3011.599159250701</c:v>
                </c:pt>
                <c:pt idx="413">
                  <c:v>3020.888995344186</c:v>
                </c:pt>
                <c:pt idx="414">
                  <c:v>3031.352498632462</c:v>
                </c:pt>
                <c:pt idx="415">
                  <c:v>3040.664471990686</c:v>
                </c:pt>
                <c:pt idx="416">
                  <c:v>3065.1582012196695</c:v>
                </c:pt>
                <c:pt idx="417">
                  <c:v>3071.0007057680104</c:v>
                </c:pt>
                <c:pt idx="418">
                  <c:v>3060.487155464665</c:v>
                </c:pt>
                <c:pt idx="419">
                  <c:v>3078.017141649755</c:v>
                </c:pt>
                <c:pt idx="420">
                  <c:v>3092.067824142482</c:v>
                </c:pt>
                <c:pt idx="421">
                  <c:v>3069.83187595793</c:v>
                </c:pt>
                <c:pt idx="422">
                  <c:v>3073.338859062916</c:v>
                </c:pt>
                <c:pt idx="423">
                  <c:v>3101.448171225254</c:v>
                </c:pt>
                <c:pt idx="424">
                  <c:v>3085.039511093206</c:v>
                </c:pt>
                <c:pt idx="425">
                  <c:v>3101.448171225254</c:v>
                </c:pt>
                <c:pt idx="426">
                  <c:v>3124.945502613994</c:v>
                </c:pt>
                <c:pt idx="427">
                  <c:v>3132.0076870555313</c:v>
                </c:pt>
                <c:pt idx="428">
                  <c:v>3097.9292992019755</c:v>
                </c:pt>
                <c:pt idx="429">
                  <c:v>3030.189235848182</c:v>
                </c:pt>
                <c:pt idx="430">
                  <c:v>2974.5433950811175</c:v>
                </c:pt>
                <c:pt idx="431">
                  <c:v>3008.1181483541995</c:v>
                </c:pt>
                <c:pt idx="432">
                  <c:v>2997.6838625348123</c:v>
                </c:pt>
                <c:pt idx="433">
                  <c:v>2973.388062714455</c:v>
                </c:pt>
                <c:pt idx="434">
                  <c:v>2954.9245723463227</c:v>
                </c:pt>
                <c:pt idx="435">
                  <c:v>2905.5064057367063</c:v>
                </c:pt>
                <c:pt idx="436">
                  <c:v>2884.906736311595</c:v>
                </c:pt>
                <c:pt idx="437">
                  <c:v>2878.051520150118</c:v>
                </c:pt>
                <c:pt idx="438">
                  <c:v>2849.5488788212615</c:v>
                </c:pt>
                <c:pt idx="439">
                  <c:v>2831.3583975668384</c:v>
                </c:pt>
                <c:pt idx="440">
                  <c:v>2825.682034387297</c:v>
                </c:pt>
                <c:pt idx="441">
                  <c:v>2807.543703359571</c:v>
                </c:pt>
                <c:pt idx="442">
                  <c:v>2800.7520306483652</c:v>
                </c:pt>
                <c:pt idx="443">
                  <c:v>2765.749940272258</c:v>
                </c:pt>
                <c:pt idx="444">
                  <c:v>2747.741906384771</c:v>
                </c:pt>
                <c:pt idx="445">
                  <c:v>2714.0817412361966</c:v>
                </c:pt>
                <c:pt idx="446">
                  <c:v>2673.868823076396</c:v>
                </c:pt>
                <c:pt idx="447">
                  <c:v>2653.8351550433945</c:v>
                </c:pt>
                <c:pt idx="448">
                  <c:v>2612.8060002296834</c:v>
                </c:pt>
                <c:pt idx="449">
                  <c:v>2576.3826820104914</c:v>
                </c:pt>
                <c:pt idx="450">
                  <c:v>2559.8792952494696</c:v>
                </c:pt>
                <c:pt idx="451">
                  <c:v>2548.895230986552</c:v>
                </c:pt>
                <c:pt idx="452">
                  <c:v>2563.177349720041</c:v>
                </c:pt>
                <c:pt idx="453">
                  <c:v>2541.2150217314006</c:v>
                </c:pt>
                <c:pt idx="454">
                  <c:v>2530.2556016742037</c:v>
                </c:pt>
                <c:pt idx="455">
                  <c:v>2497.463859553518</c:v>
                </c:pt>
                <c:pt idx="456">
                  <c:v>2457.198240947298</c:v>
                </c:pt>
                <c:pt idx="457">
                  <c:v>2436.5969277669105</c:v>
                </c:pt>
                <c:pt idx="458">
                  <c:v>2411.7266856520578</c:v>
                </c:pt>
                <c:pt idx="459">
                  <c:v>2385.8542990302612</c:v>
                </c:pt>
                <c:pt idx="460">
                  <c:v>2360.0622719631256</c:v>
                </c:pt>
                <c:pt idx="461">
                  <c:v>2329.0034120254104</c:v>
                </c:pt>
                <c:pt idx="462">
                  <c:v>2304.4528598466954</c:v>
                </c:pt>
                <c:pt idx="463">
                  <c:v>2259.8078524580837</c:v>
                </c:pt>
                <c:pt idx="464">
                  <c:v>2233.346956407598</c:v>
                </c:pt>
                <c:pt idx="465">
                  <c:v>2218.5656023192805</c:v>
                </c:pt>
                <c:pt idx="466">
                  <c:v>2195.390789588356</c:v>
                </c:pt>
                <c:pt idx="467">
                  <c:v>2151.3267622987496</c:v>
                </c:pt>
                <c:pt idx="468">
                  <c:v>2106.454531337839</c:v>
                </c:pt>
                <c:pt idx="469">
                  <c:v>2079.439650695653</c:v>
                </c:pt>
                <c:pt idx="470">
                  <c:v>2062.8586865004477</c:v>
                </c:pt>
                <c:pt idx="471">
                  <c:v>2038.049153178679</c:v>
                </c:pt>
                <c:pt idx="472">
                  <c:v>2003.0287159286354</c:v>
                </c:pt>
                <c:pt idx="473">
                  <c:v>1973.2746110994108</c:v>
                </c:pt>
                <c:pt idx="474">
                  <c:v>1958.9486285926453</c:v>
                </c:pt>
                <c:pt idx="475">
                  <c:v>1925.2777100289252</c:v>
                </c:pt>
                <c:pt idx="476">
                  <c:v>1886.673511295436</c:v>
                </c:pt>
                <c:pt idx="477">
                  <c:v>1870.4726499254257</c:v>
                </c:pt>
                <c:pt idx="478">
                  <c:v>1837.157865069726</c:v>
                </c:pt>
                <c:pt idx="479">
                  <c:v>1787.9357264851749</c:v>
                </c:pt>
                <c:pt idx="480">
                  <c:v>1762.934348617996</c:v>
                </c:pt>
                <c:pt idx="481">
                  <c:v>1729.0528247568996</c:v>
                </c:pt>
                <c:pt idx="482">
                  <c:v>1690.3581967013536</c:v>
                </c:pt>
                <c:pt idx="483">
                  <c:v>1664.6615878032908</c:v>
                </c:pt>
                <c:pt idx="484">
                  <c:v>1633.143765135981</c:v>
                </c:pt>
                <c:pt idx="485">
                  <c:v>1591.9573371010526</c:v>
                </c:pt>
                <c:pt idx="486">
                  <c:v>1587.0677701152886</c:v>
                </c:pt>
                <c:pt idx="487">
                  <c:v>1572.4163200307528</c:v>
                </c:pt>
                <c:pt idx="488">
                  <c:v>1529.5872647819265</c:v>
                </c:pt>
                <c:pt idx="489">
                  <c:v>1485.0463740484345</c:v>
                </c:pt>
                <c:pt idx="490">
                  <c:v>1471.5377353259094</c:v>
                </c:pt>
                <c:pt idx="491">
                  <c:v>1456.126151972566</c:v>
                </c:pt>
                <c:pt idx="492">
                  <c:v>1444.5862061125792</c:v>
                </c:pt>
                <c:pt idx="493">
                  <c:v>1419.6378703055946</c:v>
                </c:pt>
                <c:pt idx="494">
                  <c:v>1415.8063088709073</c:v>
                </c:pt>
                <c:pt idx="495">
                  <c:v>1394.7642646486624</c:v>
                </c:pt>
                <c:pt idx="496">
                  <c:v>1372.8226261079133</c:v>
                </c:pt>
                <c:pt idx="497">
                  <c:v>1337.6464099296236</c:v>
                </c:pt>
                <c:pt idx="498">
                  <c:v>1312.0709962210344</c:v>
                </c:pt>
                <c:pt idx="499">
                  <c:v>1268.6786717512618</c:v>
                </c:pt>
                <c:pt idx="500">
                  <c:v>1238.6258857366797</c:v>
                </c:pt>
                <c:pt idx="501">
                  <c:v>1219.8979766438601</c:v>
                </c:pt>
                <c:pt idx="502">
                  <c:v>1183.499592600639</c:v>
                </c:pt>
                <c:pt idx="503">
                  <c:v>1184.4308942751416</c:v>
                </c:pt>
                <c:pt idx="504">
                  <c:v>1177.9139748752393</c:v>
                </c:pt>
                <c:pt idx="505">
                  <c:v>1156.5371785206148</c:v>
                </c:pt>
                <c:pt idx="506">
                  <c:v>1124.1124931524007</c:v>
                </c:pt>
                <c:pt idx="507">
                  <c:v>1083.5288446323275</c:v>
                </c:pt>
                <c:pt idx="508">
                  <c:v>1070.657349671674</c:v>
                </c:pt>
                <c:pt idx="509">
                  <c:v>1054.1375470641915</c:v>
                </c:pt>
                <c:pt idx="510">
                  <c:v>1010.2447385755452</c:v>
                </c:pt>
                <c:pt idx="511">
                  <c:v>1000.2185626039981</c:v>
                </c:pt>
                <c:pt idx="512">
                  <c:v>986.5659842472417</c:v>
                </c:pt>
                <c:pt idx="513">
                  <c:v>947.5525381076548</c:v>
                </c:pt>
                <c:pt idx="514">
                  <c:v>922.2466153432268</c:v>
                </c:pt>
                <c:pt idx="515">
                  <c:v>879.9414222769706</c:v>
                </c:pt>
                <c:pt idx="516">
                  <c:v>867.3814242895413</c:v>
                </c:pt>
                <c:pt idx="517">
                  <c:v>846.7882948012868</c:v>
                </c:pt>
                <c:pt idx="518">
                  <c:v>812.8763559845656</c:v>
                </c:pt>
                <c:pt idx="519">
                  <c:v>787.9769329148543</c:v>
                </c:pt>
                <c:pt idx="520">
                  <c:v>757.8419498323195</c:v>
                </c:pt>
                <c:pt idx="521">
                  <c:v>727.815931086861</c:v>
                </c:pt>
                <c:pt idx="522">
                  <c:v>697.8980915138019</c:v>
                </c:pt>
                <c:pt idx="523">
                  <c:v>691.7518940770938</c:v>
                </c:pt>
                <c:pt idx="524">
                  <c:v>661.0889591971301</c:v>
                </c:pt>
                <c:pt idx="525">
                  <c:v>616.6104072362286</c:v>
                </c:pt>
                <c:pt idx="526">
                  <c:v>591.4245290378157</c:v>
                </c:pt>
                <c:pt idx="527">
                  <c:v>550.7675683484897</c:v>
                </c:pt>
                <c:pt idx="528">
                  <c:v>548.1791892828028</c:v>
                </c:pt>
                <c:pt idx="529">
                  <c:v>531.8048312120255</c:v>
                </c:pt>
                <c:pt idx="530">
                  <c:v>517.1814086392602</c:v>
                </c:pt>
                <c:pt idx="531">
                  <c:v>452.9719693921943</c:v>
                </c:pt>
                <c:pt idx="532">
                  <c:v>418.07957818702573</c:v>
                </c:pt>
                <c:pt idx="533">
                  <c:v>412.13696590007885</c:v>
                </c:pt>
                <c:pt idx="534">
                  <c:v>392.6411286841882</c:v>
                </c:pt>
                <c:pt idx="535">
                  <c:v>384.17893354445357</c:v>
                </c:pt>
                <c:pt idx="536">
                  <c:v>382.4875288391447</c:v>
                </c:pt>
                <c:pt idx="537">
                  <c:v>371.501787875348</c:v>
                </c:pt>
                <c:pt idx="538">
                  <c:v>352.94357919781186</c:v>
                </c:pt>
                <c:pt idx="539">
                  <c:v>352.94357919781186</c:v>
                </c:pt>
                <c:pt idx="540">
                  <c:v>353.7862349773175</c:v>
                </c:pt>
                <c:pt idx="541">
                  <c:v>330.2241358271027</c:v>
                </c:pt>
                <c:pt idx="542">
                  <c:v>323.504369025444</c:v>
                </c:pt>
                <c:pt idx="543">
                  <c:v>343.6800048795807</c:v>
                </c:pt>
                <c:pt idx="544">
                  <c:v>331.9049275284193</c:v>
                </c:pt>
                <c:pt idx="545">
                  <c:v>324.34404255586367</c:v>
                </c:pt>
                <c:pt idx="546">
                  <c:v>325.18380100042754</c:v>
                </c:pt>
                <c:pt idx="547">
                  <c:v>300.02791574572996</c:v>
                </c:pt>
                <c:pt idx="548">
                  <c:v>253.2731896925127</c:v>
                </c:pt>
                <c:pt idx="549">
                  <c:v>209.26434485074242</c:v>
                </c:pt>
                <c:pt idx="550">
                  <c:v>166.31135229955015</c:v>
                </c:pt>
                <c:pt idx="551">
                  <c:v>121.94024196917567</c:v>
                </c:pt>
                <c:pt idx="552">
                  <c:v>89.22493767377986</c:v>
                </c:pt>
                <c:pt idx="553">
                  <c:v>63.14517888260332</c:v>
                </c:pt>
                <c:pt idx="554">
                  <c:v>66.40067294448988</c:v>
                </c:pt>
                <c:pt idx="555">
                  <c:v>70.47183612453117</c:v>
                </c:pt>
                <c:pt idx="556">
                  <c:v>99.84328051991656</c:v>
                </c:pt>
                <c:pt idx="557">
                  <c:v>135.88337066597936</c:v>
                </c:pt>
                <c:pt idx="558">
                  <c:v>179.504009423761</c:v>
                </c:pt>
                <c:pt idx="559">
                  <c:v>198.50524952629837</c:v>
                </c:pt>
                <c:pt idx="560">
                  <c:v>220.8666740044999</c:v>
                </c:pt>
                <c:pt idx="561">
                  <c:v>246.61538106005528</c:v>
                </c:pt>
                <c:pt idx="562">
                  <c:v>252.44067163356806</c:v>
                </c:pt>
                <c:pt idx="563">
                  <c:v>270.77537701305187</c:v>
                </c:pt>
                <c:pt idx="564">
                  <c:v>318.4681100787924</c:v>
                </c:pt>
                <c:pt idx="565">
                  <c:v>343.6800048795807</c:v>
                </c:pt>
                <c:pt idx="566">
                  <c:v>350.4161247963192</c:v>
                </c:pt>
                <c:pt idx="567">
                  <c:v>353.7862349773175</c:v>
                </c:pt>
                <c:pt idx="568">
                  <c:v>382.4875288391447</c:v>
                </c:pt>
                <c:pt idx="569">
                  <c:v>385.0247651084136</c:v>
                </c:pt>
                <c:pt idx="570">
                  <c:v>389.2552157434935</c:v>
                </c:pt>
                <c:pt idx="571">
                  <c:v>398.56980042401494</c:v>
                </c:pt>
                <c:pt idx="572">
                  <c:v>417.23037315770296</c:v>
                </c:pt>
                <c:pt idx="573">
                  <c:v>405.3506123733242</c:v>
                </c:pt>
                <c:pt idx="574">
                  <c:v>380.79646858037336</c:v>
                </c:pt>
                <c:pt idx="575">
                  <c:v>378.26052372267463</c:v>
                </c:pt>
                <c:pt idx="576">
                  <c:v>372.3463290784141</c:v>
                </c:pt>
                <c:pt idx="577">
                  <c:v>368.96867950083134</c:v>
                </c:pt>
                <c:pt idx="578">
                  <c:v>363.0610965895449</c:v>
                </c:pt>
                <c:pt idx="579">
                  <c:v>353.7862349773175</c:v>
                </c:pt>
                <c:pt idx="580">
                  <c:v>338.6314984689359</c:v>
                </c:pt>
                <c:pt idx="581">
                  <c:v>324.34404255586367</c:v>
                </c:pt>
                <c:pt idx="582">
                  <c:v>305.8908096908276</c:v>
                </c:pt>
                <c:pt idx="583">
                  <c:v>321.82527663836527</c:v>
                </c:pt>
                <c:pt idx="584">
                  <c:v>307.566682829106</c:v>
                </c:pt>
                <c:pt idx="585">
                  <c:v>306.7287039826423</c:v>
                </c:pt>
                <c:pt idx="586">
                  <c:v>286.64253888492254</c:v>
                </c:pt>
                <c:pt idx="587">
                  <c:v>264.9372148076262</c:v>
                </c:pt>
                <c:pt idx="588">
                  <c:v>279.9579328713029</c:v>
                </c:pt>
                <c:pt idx="589">
                  <c:v>291.65952707821293</c:v>
                </c:pt>
                <c:pt idx="590">
                  <c:v>305.8908096908276</c:v>
                </c:pt>
                <c:pt idx="591">
                  <c:v>313.43490371882024</c:v>
                </c:pt>
                <c:pt idx="592">
                  <c:v>327.7035859907839</c:v>
                </c:pt>
                <c:pt idx="593">
                  <c:v>335.2675318958902</c:v>
                </c:pt>
                <c:pt idx="594">
                  <c:v>332.7454509738461</c:v>
                </c:pt>
                <c:pt idx="595">
                  <c:v>336.10839578927255</c:v>
                </c:pt>
                <c:pt idx="596">
                  <c:v>327.7035859907839</c:v>
                </c:pt>
                <c:pt idx="597">
                  <c:v>325.18380100042754</c:v>
                </c:pt>
                <c:pt idx="598">
                  <c:v>275.7827850273007</c:v>
                </c:pt>
                <c:pt idx="599">
                  <c:v>251.60823703089733</c:v>
                </c:pt>
                <c:pt idx="600">
                  <c:v>230.8244464043182</c:v>
                </c:pt>
                <c:pt idx="601">
                  <c:v>211.74919391581523</c:v>
                </c:pt>
                <c:pt idx="602">
                  <c:v>193.54421102048005</c:v>
                </c:pt>
                <c:pt idx="603">
                  <c:v>186.93410012656275</c:v>
                </c:pt>
                <c:pt idx="604">
                  <c:v>177.85378060831476</c:v>
                </c:pt>
                <c:pt idx="605">
                  <c:v>161.3695044814091</c:v>
                </c:pt>
                <c:pt idx="606">
                  <c:v>150.67224611895674</c:v>
                </c:pt>
                <c:pt idx="607">
                  <c:v>94.94081966395505</c:v>
                </c:pt>
                <c:pt idx="608">
                  <c:v>69.65744379592161</c:v>
                </c:pt>
                <c:pt idx="609">
                  <c:v>41.20391377646496</c:v>
                </c:pt>
                <c:pt idx="610">
                  <c:v>35.52488863166694</c:v>
                </c:pt>
                <c:pt idx="611">
                  <c:v>43.63897113382862</c:v>
                </c:pt>
                <c:pt idx="612">
                  <c:v>45.2627394948893</c:v>
                </c:pt>
                <c:pt idx="613">
                  <c:v>46.07474275882403</c:v>
                </c:pt>
                <c:pt idx="614">
                  <c:v>48.511229070595945</c:v>
                </c:pt>
                <c:pt idx="615">
                  <c:v>47.69898753114016</c:v>
                </c:pt>
                <c:pt idx="616">
                  <c:v>47.69898753114016</c:v>
                </c:pt>
              </c:numCache>
            </c:numRef>
          </c:yVal>
          <c:smooth val="0"/>
        </c:ser>
        <c:axId val="65707794"/>
        <c:axId val="54499235"/>
      </c:scatterChart>
      <c:val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9235"/>
        <c:crosses val="autoZero"/>
        <c:crossBetween val="midCat"/>
        <c:dispUnits/>
      </c:val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077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Data!$S$435:$S$564</c:f>
              <c:numCache>
                <c:ptCount val="130"/>
                <c:pt idx="1">
                  <c:v>7.048E-07</c:v>
                </c:pt>
                <c:pt idx="5">
                  <c:v>7.986E-07</c:v>
                </c:pt>
                <c:pt idx="8">
                  <c:v>1.061E-06</c:v>
                </c:pt>
                <c:pt idx="11">
                  <c:v>1.338E-06</c:v>
                </c:pt>
                <c:pt idx="14">
                  <c:v>1.326E-06</c:v>
                </c:pt>
                <c:pt idx="17">
                  <c:v>1.167E-06</c:v>
                </c:pt>
                <c:pt idx="20">
                  <c:v>1.089E-06</c:v>
                </c:pt>
                <c:pt idx="24">
                  <c:v>1.338E-06</c:v>
                </c:pt>
                <c:pt idx="27">
                  <c:v>3.479E-07</c:v>
                </c:pt>
                <c:pt idx="30">
                  <c:v>6.635E-07</c:v>
                </c:pt>
                <c:pt idx="33">
                  <c:v>1.44E-06</c:v>
                </c:pt>
                <c:pt idx="36">
                  <c:v>1.97E-06</c:v>
                </c:pt>
                <c:pt idx="39">
                  <c:v>6.505E-06</c:v>
                </c:pt>
                <c:pt idx="42">
                  <c:v>3.36E-05</c:v>
                </c:pt>
                <c:pt idx="45">
                  <c:v>7.451E-05</c:v>
                </c:pt>
                <c:pt idx="49">
                  <c:v>0.0001238</c:v>
                </c:pt>
                <c:pt idx="52">
                  <c:v>0.0001668</c:v>
                </c:pt>
                <c:pt idx="55">
                  <c:v>0.0001848</c:v>
                </c:pt>
                <c:pt idx="58">
                  <c:v>0.0001944</c:v>
                </c:pt>
                <c:pt idx="61">
                  <c:v>0.0002009</c:v>
                </c:pt>
                <c:pt idx="64">
                  <c:v>0.0001966</c:v>
                </c:pt>
                <c:pt idx="67">
                  <c:v>0.0001825</c:v>
                </c:pt>
                <c:pt idx="71">
                  <c:v>0.0001963</c:v>
                </c:pt>
                <c:pt idx="74">
                  <c:v>0.000221</c:v>
                </c:pt>
                <c:pt idx="77">
                  <c:v>0.000236</c:v>
                </c:pt>
                <c:pt idx="80">
                  <c:v>0.0002472</c:v>
                </c:pt>
                <c:pt idx="83">
                  <c:v>0.0002465</c:v>
                </c:pt>
                <c:pt idx="86">
                  <c:v>0.0002521</c:v>
                </c:pt>
                <c:pt idx="89">
                  <c:v>0.0002542</c:v>
                </c:pt>
                <c:pt idx="93">
                  <c:v>0.0002535</c:v>
                </c:pt>
                <c:pt idx="96">
                  <c:v>0.0002555</c:v>
                </c:pt>
                <c:pt idx="99">
                  <c:v>0.0002604</c:v>
                </c:pt>
                <c:pt idx="102">
                  <c:v>0.0002661</c:v>
                </c:pt>
                <c:pt idx="105">
                  <c:v>0.0002668</c:v>
                </c:pt>
                <c:pt idx="108">
                  <c:v>0.0002687</c:v>
                </c:pt>
                <c:pt idx="112">
                  <c:v>0.0002603</c:v>
                </c:pt>
                <c:pt idx="115">
                  <c:v>0.0002695</c:v>
                </c:pt>
                <c:pt idx="118">
                  <c:v>0.0002698</c:v>
                </c:pt>
                <c:pt idx="121">
                  <c:v>0.0002733</c:v>
                </c:pt>
                <c:pt idx="124">
                  <c:v>0.0002728</c:v>
                </c:pt>
                <c:pt idx="127">
                  <c:v>0.0002781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Data!$T$435:$T$564</c:f>
              <c:numCache>
                <c:ptCount val="130"/>
                <c:pt idx="1">
                  <c:v>4.912E-07</c:v>
                </c:pt>
                <c:pt idx="5">
                  <c:v>5.547E-07</c:v>
                </c:pt>
                <c:pt idx="8">
                  <c:v>4.66E-07</c:v>
                </c:pt>
                <c:pt idx="11">
                  <c:v>1.16E-06</c:v>
                </c:pt>
                <c:pt idx="14">
                  <c:v>6.474E-07</c:v>
                </c:pt>
                <c:pt idx="17">
                  <c:v>5.514E-07</c:v>
                </c:pt>
                <c:pt idx="20">
                  <c:v>4.24E-07</c:v>
                </c:pt>
                <c:pt idx="24">
                  <c:v>8.418E-07</c:v>
                </c:pt>
                <c:pt idx="27">
                  <c:v>8.609E-07</c:v>
                </c:pt>
                <c:pt idx="30">
                  <c:v>2.893E-07</c:v>
                </c:pt>
                <c:pt idx="33">
                  <c:v>7.246E-07</c:v>
                </c:pt>
                <c:pt idx="36">
                  <c:v>1.279E-06</c:v>
                </c:pt>
                <c:pt idx="39">
                  <c:v>4.264E-06</c:v>
                </c:pt>
                <c:pt idx="42">
                  <c:v>2.555E-05</c:v>
                </c:pt>
                <c:pt idx="45">
                  <c:v>5.496E-05</c:v>
                </c:pt>
                <c:pt idx="49">
                  <c:v>9.369E-05</c:v>
                </c:pt>
                <c:pt idx="52">
                  <c:v>0.0001274</c:v>
                </c:pt>
                <c:pt idx="55">
                  <c:v>0.0001445</c:v>
                </c:pt>
                <c:pt idx="58">
                  <c:v>0.0001493</c:v>
                </c:pt>
                <c:pt idx="61">
                  <c:v>0.0001552</c:v>
                </c:pt>
                <c:pt idx="64">
                  <c:v>0.0001509</c:v>
                </c:pt>
                <c:pt idx="67">
                  <c:v>0.0001393</c:v>
                </c:pt>
                <c:pt idx="71">
                  <c:v>0.0001487</c:v>
                </c:pt>
                <c:pt idx="74">
                  <c:v>0.0001686</c:v>
                </c:pt>
                <c:pt idx="77">
                  <c:v>0.0001813</c:v>
                </c:pt>
                <c:pt idx="80">
                  <c:v>0.0001896</c:v>
                </c:pt>
                <c:pt idx="83">
                  <c:v>0.0001878</c:v>
                </c:pt>
                <c:pt idx="86">
                  <c:v>0.0001945</c:v>
                </c:pt>
                <c:pt idx="89">
                  <c:v>0.0001963</c:v>
                </c:pt>
                <c:pt idx="93">
                  <c:v>0.0001939</c:v>
                </c:pt>
                <c:pt idx="96">
                  <c:v>0.0001959</c:v>
                </c:pt>
                <c:pt idx="99">
                  <c:v>0.0002026</c:v>
                </c:pt>
                <c:pt idx="102">
                  <c:v>0.0002061</c:v>
                </c:pt>
                <c:pt idx="105">
                  <c:v>0.0002073</c:v>
                </c:pt>
                <c:pt idx="108">
                  <c:v>0.0002076</c:v>
                </c:pt>
                <c:pt idx="112">
                  <c:v>0.0002002</c:v>
                </c:pt>
                <c:pt idx="115">
                  <c:v>0.0002091</c:v>
                </c:pt>
                <c:pt idx="118">
                  <c:v>0.0002086</c:v>
                </c:pt>
                <c:pt idx="121">
                  <c:v>0.0002109</c:v>
                </c:pt>
                <c:pt idx="124">
                  <c:v>0.0002134</c:v>
                </c:pt>
                <c:pt idx="127">
                  <c:v>0.0002142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Data!$U$435:$U$564</c:f>
              <c:numCache>
                <c:ptCount val="130"/>
                <c:pt idx="1">
                  <c:v>9.96E-07</c:v>
                </c:pt>
                <c:pt idx="5">
                  <c:v>-2.518E-07</c:v>
                </c:pt>
                <c:pt idx="8">
                  <c:v>3.236E-07</c:v>
                </c:pt>
                <c:pt idx="11">
                  <c:v>7.632E-07</c:v>
                </c:pt>
                <c:pt idx="14">
                  <c:v>1.963E-07</c:v>
                </c:pt>
                <c:pt idx="17">
                  <c:v>9.163E-07</c:v>
                </c:pt>
                <c:pt idx="20">
                  <c:v>1.082E-06</c:v>
                </c:pt>
                <c:pt idx="24">
                  <c:v>8.887E-07</c:v>
                </c:pt>
                <c:pt idx="27">
                  <c:v>9.533E-07</c:v>
                </c:pt>
                <c:pt idx="30">
                  <c:v>1.275E-06</c:v>
                </c:pt>
                <c:pt idx="33">
                  <c:v>1.921E-07</c:v>
                </c:pt>
                <c:pt idx="36">
                  <c:v>8.73E-07</c:v>
                </c:pt>
                <c:pt idx="39">
                  <c:v>2.528E-06</c:v>
                </c:pt>
                <c:pt idx="42">
                  <c:v>1.48E-05</c:v>
                </c:pt>
                <c:pt idx="45">
                  <c:v>3.448E-05</c:v>
                </c:pt>
                <c:pt idx="49">
                  <c:v>6.025E-05</c:v>
                </c:pt>
                <c:pt idx="52">
                  <c:v>8.18E-05</c:v>
                </c:pt>
                <c:pt idx="55">
                  <c:v>9.335E-05</c:v>
                </c:pt>
                <c:pt idx="58">
                  <c:v>9.734E-05</c:v>
                </c:pt>
                <c:pt idx="61">
                  <c:v>0.0001002</c:v>
                </c:pt>
                <c:pt idx="64">
                  <c:v>9.935E-05</c:v>
                </c:pt>
                <c:pt idx="67">
                  <c:v>9.075E-05</c:v>
                </c:pt>
                <c:pt idx="71">
                  <c:v>9.556E-05</c:v>
                </c:pt>
                <c:pt idx="74">
                  <c:v>0.0001069</c:v>
                </c:pt>
                <c:pt idx="77">
                  <c:v>0.000117</c:v>
                </c:pt>
                <c:pt idx="80">
                  <c:v>0.0001216</c:v>
                </c:pt>
                <c:pt idx="83">
                  <c:v>0.000121</c:v>
                </c:pt>
                <c:pt idx="86">
                  <c:v>0.0001276</c:v>
                </c:pt>
                <c:pt idx="89">
                  <c:v>0.000126</c:v>
                </c:pt>
                <c:pt idx="93">
                  <c:v>0.0001267</c:v>
                </c:pt>
                <c:pt idx="96">
                  <c:v>0.0001272</c:v>
                </c:pt>
                <c:pt idx="99">
                  <c:v>0.000131</c:v>
                </c:pt>
                <c:pt idx="102">
                  <c:v>0.0001325</c:v>
                </c:pt>
                <c:pt idx="105">
                  <c:v>0.0001351</c:v>
                </c:pt>
                <c:pt idx="108">
                  <c:v>0.0001363</c:v>
                </c:pt>
                <c:pt idx="112">
                  <c:v>0.000129</c:v>
                </c:pt>
                <c:pt idx="115">
                  <c:v>0.0001353</c:v>
                </c:pt>
                <c:pt idx="118">
                  <c:v>0.0001369</c:v>
                </c:pt>
                <c:pt idx="121">
                  <c:v>0.0001365</c:v>
                </c:pt>
                <c:pt idx="124">
                  <c:v>0.0001392</c:v>
                </c:pt>
                <c:pt idx="127">
                  <c:v>0.0001399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37225100"/>
        <c:axId val="66590445"/>
      </c:scatterChart>
      <c:valAx>
        <c:axId val="37225100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6590445"/>
        <c:crosses val="autoZero"/>
        <c:crossBetween val="midCat"/>
        <c:dispUnits/>
      </c:val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251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Data!$P$435:$P$564</c:f>
              <c:numCache>
                <c:ptCount val="130"/>
                <c:pt idx="0">
                  <c:v>30.5</c:v>
                </c:pt>
                <c:pt idx="1">
                  <c:v>30.6</c:v>
                </c:pt>
                <c:pt idx="2">
                  <c:v>31.1</c:v>
                </c:pt>
                <c:pt idx="3">
                  <c:v>31</c:v>
                </c:pt>
                <c:pt idx="4">
                  <c:v>30.8</c:v>
                </c:pt>
                <c:pt idx="5">
                  <c:v>31.1</c:v>
                </c:pt>
                <c:pt idx="6">
                  <c:v>31</c:v>
                </c:pt>
                <c:pt idx="7">
                  <c:v>31.2</c:v>
                </c:pt>
                <c:pt idx="8">
                  <c:v>31.5</c:v>
                </c:pt>
                <c:pt idx="9">
                  <c:v>31.2</c:v>
                </c:pt>
                <c:pt idx="10">
                  <c:v>31.4</c:v>
                </c:pt>
                <c:pt idx="11">
                  <c:v>31</c:v>
                </c:pt>
                <c:pt idx="12">
                  <c:v>31.2</c:v>
                </c:pt>
                <c:pt idx="13">
                  <c:v>30.9</c:v>
                </c:pt>
                <c:pt idx="14">
                  <c:v>31</c:v>
                </c:pt>
                <c:pt idx="15">
                  <c:v>30.9</c:v>
                </c:pt>
                <c:pt idx="16">
                  <c:v>31.1</c:v>
                </c:pt>
                <c:pt idx="17">
                  <c:v>31.2</c:v>
                </c:pt>
                <c:pt idx="18">
                  <c:v>30.8</c:v>
                </c:pt>
                <c:pt idx="19">
                  <c:v>29.8</c:v>
                </c:pt>
                <c:pt idx="20">
                  <c:v>29.3</c:v>
                </c:pt>
                <c:pt idx="21">
                  <c:v>30</c:v>
                </c:pt>
                <c:pt idx="22">
                  <c:v>30.6</c:v>
                </c:pt>
                <c:pt idx="23">
                  <c:v>31.4</c:v>
                </c:pt>
                <c:pt idx="24">
                  <c:v>31.4</c:v>
                </c:pt>
                <c:pt idx="25">
                  <c:v>31.3</c:v>
                </c:pt>
                <c:pt idx="26">
                  <c:v>31.5</c:v>
                </c:pt>
                <c:pt idx="27">
                  <c:v>31.6</c:v>
                </c:pt>
                <c:pt idx="28">
                  <c:v>32.1</c:v>
                </c:pt>
                <c:pt idx="29">
                  <c:v>31.6</c:v>
                </c:pt>
                <c:pt idx="30">
                  <c:v>31.4</c:v>
                </c:pt>
                <c:pt idx="31">
                  <c:v>30.8</c:v>
                </c:pt>
                <c:pt idx="32">
                  <c:v>30.6</c:v>
                </c:pt>
                <c:pt idx="33">
                  <c:v>30.7</c:v>
                </c:pt>
                <c:pt idx="34">
                  <c:v>31.2</c:v>
                </c:pt>
                <c:pt idx="35">
                  <c:v>31</c:v>
                </c:pt>
                <c:pt idx="36">
                  <c:v>31.8</c:v>
                </c:pt>
                <c:pt idx="37">
                  <c:v>32.6</c:v>
                </c:pt>
                <c:pt idx="38">
                  <c:v>34.2</c:v>
                </c:pt>
                <c:pt idx="39">
                  <c:v>39.6</c:v>
                </c:pt>
                <c:pt idx="40">
                  <c:v>46.1</c:v>
                </c:pt>
                <c:pt idx="41">
                  <c:v>49</c:v>
                </c:pt>
                <c:pt idx="42">
                  <c:v>52.9</c:v>
                </c:pt>
                <c:pt idx="43">
                  <c:v>53.6</c:v>
                </c:pt>
                <c:pt idx="44">
                  <c:v>58.3</c:v>
                </c:pt>
                <c:pt idx="45">
                  <c:v>67.5</c:v>
                </c:pt>
                <c:pt idx="46">
                  <c:v>76.2</c:v>
                </c:pt>
                <c:pt idx="47">
                  <c:v>77</c:v>
                </c:pt>
                <c:pt idx="48">
                  <c:v>76.4</c:v>
                </c:pt>
                <c:pt idx="49">
                  <c:v>85.6</c:v>
                </c:pt>
                <c:pt idx="50">
                  <c:v>85</c:v>
                </c:pt>
                <c:pt idx="51">
                  <c:v>83.1</c:v>
                </c:pt>
                <c:pt idx="52">
                  <c:v>81.5</c:v>
                </c:pt>
                <c:pt idx="53">
                  <c:v>86.8</c:v>
                </c:pt>
                <c:pt idx="54">
                  <c:v>85.5</c:v>
                </c:pt>
                <c:pt idx="55">
                  <c:v>84.2</c:v>
                </c:pt>
                <c:pt idx="56">
                  <c:v>83.8</c:v>
                </c:pt>
                <c:pt idx="57">
                  <c:v>84.4</c:v>
                </c:pt>
                <c:pt idx="58">
                  <c:v>85.5</c:v>
                </c:pt>
                <c:pt idx="59">
                  <c:v>79.6</c:v>
                </c:pt>
                <c:pt idx="60">
                  <c:v>80.7</c:v>
                </c:pt>
                <c:pt idx="61">
                  <c:v>83.2</c:v>
                </c:pt>
                <c:pt idx="62">
                  <c:v>78.5</c:v>
                </c:pt>
                <c:pt idx="63">
                  <c:v>75.9</c:v>
                </c:pt>
                <c:pt idx="64">
                  <c:v>77.6</c:v>
                </c:pt>
                <c:pt idx="65">
                  <c:v>80.2</c:v>
                </c:pt>
                <c:pt idx="66">
                  <c:v>79.4</c:v>
                </c:pt>
                <c:pt idx="67">
                  <c:v>83.8</c:v>
                </c:pt>
                <c:pt idx="68">
                  <c:v>82.9</c:v>
                </c:pt>
                <c:pt idx="69">
                  <c:v>91.4</c:v>
                </c:pt>
                <c:pt idx="70">
                  <c:v>93.6</c:v>
                </c:pt>
                <c:pt idx="71">
                  <c:v>92.8</c:v>
                </c:pt>
                <c:pt idx="72">
                  <c:v>91.2</c:v>
                </c:pt>
                <c:pt idx="73">
                  <c:v>92.7</c:v>
                </c:pt>
                <c:pt idx="74">
                  <c:v>94.4</c:v>
                </c:pt>
                <c:pt idx="75">
                  <c:v>94.1</c:v>
                </c:pt>
                <c:pt idx="76">
                  <c:v>93.4</c:v>
                </c:pt>
                <c:pt idx="77">
                  <c:v>92.6</c:v>
                </c:pt>
                <c:pt idx="78">
                  <c:v>93.1</c:v>
                </c:pt>
                <c:pt idx="79">
                  <c:v>91.3</c:v>
                </c:pt>
                <c:pt idx="80">
                  <c:v>91.1</c:v>
                </c:pt>
                <c:pt idx="81">
                  <c:v>90</c:v>
                </c:pt>
                <c:pt idx="82">
                  <c:v>89.8</c:v>
                </c:pt>
                <c:pt idx="83">
                  <c:v>90.3</c:v>
                </c:pt>
                <c:pt idx="84">
                  <c:v>89.3</c:v>
                </c:pt>
                <c:pt idx="85">
                  <c:v>88.7</c:v>
                </c:pt>
                <c:pt idx="86">
                  <c:v>89.4</c:v>
                </c:pt>
                <c:pt idx="87">
                  <c:v>87.9</c:v>
                </c:pt>
                <c:pt idx="88">
                  <c:v>86.5</c:v>
                </c:pt>
                <c:pt idx="89">
                  <c:v>85.2</c:v>
                </c:pt>
                <c:pt idx="90">
                  <c:v>84.2</c:v>
                </c:pt>
                <c:pt idx="91">
                  <c:v>83.7</c:v>
                </c:pt>
                <c:pt idx="92">
                  <c:v>82.7</c:v>
                </c:pt>
                <c:pt idx="93">
                  <c:v>81.9</c:v>
                </c:pt>
                <c:pt idx="94">
                  <c:v>80.8</c:v>
                </c:pt>
                <c:pt idx="95">
                  <c:v>79.6</c:v>
                </c:pt>
                <c:pt idx="96">
                  <c:v>78.8</c:v>
                </c:pt>
                <c:pt idx="97">
                  <c:v>78.4</c:v>
                </c:pt>
                <c:pt idx="98">
                  <c:v>78.5</c:v>
                </c:pt>
                <c:pt idx="99">
                  <c:v>76.6</c:v>
                </c:pt>
                <c:pt idx="100">
                  <c:v>75.6</c:v>
                </c:pt>
                <c:pt idx="101">
                  <c:v>74.1</c:v>
                </c:pt>
                <c:pt idx="102">
                  <c:v>73.5</c:v>
                </c:pt>
                <c:pt idx="103">
                  <c:v>73.1</c:v>
                </c:pt>
                <c:pt idx="104">
                  <c:v>72.6</c:v>
                </c:pt>
                <c:pt idx="105">
                  <c:v>70.7</c:v>
                </c:pt>
                <c:pt idx="106">
                  <c:v>68.2</c:v>
                </c:pt>
                <c:pt idx="107">
                  <c:v>67.6</c:v>
                </c:pt>
                <c:pt idx="108">
                  <c:v>67.1</c:v>
                </c:pt>
                <c:pt idx="109">
                  <c:v>66.7</c:v>
                </c:pt>
                <c:pt idx="110">
                  <c:v>67</c:v>
                </c:pt>
                <c:pt idx="111">
                  <c:v>67.2</c:v>
                </c:pt>
                <c:pt idx="112">
                  <c:v>66.8</c:v>
                </c:pt>
                <c:pt idx="113">
                  <c:v>66.8</c:v>
                </c:pt>
                <c:pt idx="114">
                  <c:v>66.9</c:v>
                </c:pt>
                <c:pt idx="115">
                  <c:v>66.6</c:v>
                </c:pt>
                <c:pt idx="116">
                  <c:v>66.5</c:v>
                </c:pt>
                <c:pt idx="117">
                  <c:v>67.6</c:v>
                </c:pt>
                <c:pt idx="118">
                  <c:v>67.2</c:v>
                </c:pt>
                <c:pt idx="119">
                  <c:v>67.3</c:v>
                </c:pt>
                <c:pt idx="120">
                  <c:v>69.1</c:v>
                </c:pt>
                <c:pt idx="121">
                  <c:v>68</c:v>
                </c:pt>
                <c:pt idx="122">
                  <c:v>66.9</c:v>
                </c:pt>
                <c:pt idx="123">
                  <c:v>66.5</c:v>
                </c:pt>
                <c:pt idx="124">
                  <c:v>66.7</c:v>
                </c:pt>
                <c:pt idx="125">
                  <c:v>67.8</c:v>
                </c:pt>
                <c:pt idx="126">
                  <c:v>72</c:v>
                </c:pt>
                <c:pt idx="127">
                  <c:v>75.9</c:v>
                </c:pt>
                <c:pt idx="128">
                  <c:v>80.8</c:v>
                </c:pt>
                <c:pt idx="129">
                  <c:v>81.4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ser>
          <c:idx val="1"/>
          <c:order val="1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Data!$Q$435:$Q$564</c:f>
              <c:numCache>
                <c:ptCount val="130"/>
                <c:pt idx="4">
                  <c:v>47.9</c:v>
                </c:pt>
                <c:pt idx="5">
                  <c:v>45.9</c:v>
                </c:pt>
                <c:pt idx="6">
                  <c:v>46.4</c:v>
                </c:pt>
                <c:pt idx="7">
                  <c:v>42.9</c:v>
                </c:pt>
                <c:pt idx="8">
                  <c:v>49.9</c:v>
                </c:pt>
                <c:pt idx="9">
                  <c:v>45.5</c:v>
                </c:pt>
                <c:pt idx="10">
                  <c:v>52.1</c:v>
                </c:pt>
                <c:pt idx="11">
                  <c:v>52.1</c:v>
                </c:pt>
                <c:pt idx="12">
                  <c:v>49.9</c:v>
                </c:pt>
                <c:pt idx="13">
                  <c:v>49</c:v>
                </c:pt>
                <c:pt idx="14">
                  <c:v>48.1</c:v>
                </c:pt>
                <c:pt idx="15">
                  <c:v>46.9</c:v>
                </c:pt>
                <c:pt idx="16">
                  <c:v>47.6</c:v>
                </c:pt>
                <c:pt idx="17">
                  <c:v>44.6</c:v>
                </c:pt>
                <c:pt idx="18">
                  <c:v>46.4</c:v>
                </c:pt>
                <c:pt idx="19">
                  <c:v>45.6</c:v>
                </c:pt>
                <c:pt idx="20">
                  <c:v>49.6</c:v>
                </c:pt>
                <c:pt idx="21">
                  <c:v>48.9</c:v>
                </c:pt>
                <c:pt idx="22">
                  <c:v>50.4</c:v>
                </c:pt>
                <c:pt idx="23">
                  <c:v>45.9</c:v>
                </c:pt>
                <c:pt idx="24">
                  <c:v>48.4</c:v>
                </c:pt>
                <c:pt idx="25">
                  <c:v>46.1</c:v>
                </c:pt>
                <c:pt idx="26">
                  <c:v>47.6</c:v>
                </c:pt>
                <c:pt idx="27">
                  <c:v>47</c:v>
                </c:pt>
                <c:pt idx="28">
                  <c:v>45.5</c:v>
                </c:pt>
                <c:pt idx="29">
                  <c:v>44.4</c:v>
                </c:pt>
                <c:pt idx="30">
                  <c:v>48.9</c:v>
                </c:pt>
                <c:pt idx="31">
                  <c:v>47.5</c:v>
                </c:pt>
                <c:pt idx="32">
                  <c:v>49.9</c:v>
                </c:pt>
                <c:pt idx="33">
                  <c:v>46.9</c:v>
                </c:pt>
                <c:pt idx="34">
                  <c:v>48.4</c:v>
                </c:pt>
                <c:pt idx="35">
                  <c:v>48</c:v>
                </c:pt>
                <c:pt idx="36">
                  <c:v>50.1</c:v>
                </c:pt>
                <c:pt idx="37">
                  <c:v>46.6</c:v>
                </c:pt>
                <c:pt idx="38">
                  <c:v>44.9</c:v>
                </c:pt>
                <c:pt idx="39">
                  <c:v>46.4</c:v>
                </c:pt>
                <c:pt idx="40">
                  <c:v>47.1</c:v>
                </c:pt>
                <c:pt idx="41">
                  <c:v>48.5</c:v>
                </c:pt>
                <c:pt idx="42">
                  <c:v>56.5</c:v>
                </c:pt>
                <c:pt idx="43">
                  <c:v>55.9</c:v>
                </c:pt>
                <c:pt idx="44">
                  <c:v>49.5</c:v>
                </c:pt>
                <c:pt idx="45">
                  <c:v>50.5</c:v>
                </c:pt>
                <c:pt idx="46">
                  <c:v>50.5</c:v>
                </c:pt>
                <c:pt idx="47">
                  <c:v>53.5</c:v>
                </c:pt>
                <c:pt idx="48">
                  <c:v>53.5</c:v>
                </c:pt>
                <c:pt idx="49">
                  <c:v>59.4</c:v>
                </c:pt>
                <c:pt idx="50">
                  <c:v>58.9</c:v>
                </c:pt>
                <c:pt idx="51">
                  <c:v>63.5</c:v>
                </c:pt>
                <c:pt idx="52">
                  <c:v>59.4</c:v>
                </c:pt>
                <c:pt idx="53">
                  <c:v>62.9</c:v>
                </c:pt>
                <c:pt idx="54">
                  <c:v>62.4</c:v>
                </c:pt>
                <c:pt idx="55">
                  <c:v>64.4</c:v>
                </c:pt>
                <c:pt idx="56">
                  <c:v>60.6</c:v>
                </c:pt>
                <c:pt idx="57">
                  <c:v>63.8</c:v>
                </c:pt>
                <c:pt idx="58">
                  <c:v>64.4</c:v>
                </c:pt>
                <c:pt idx="59">
                  <c:v>64.5</c:v>
                </c:pt>
                <c:pt idx="60">
                  <c:v>63.5</c:v>
                </c:pt>
                <c:pt idx="61">
                  <c:v>66</c:v>
                </c:pt>
                <c:pt idx="62">
                  <c:v>67.9</c:v>
                </c:pt>
                <c:pt idx="63">
                  <c:v>66.9</c:v>
                </c:pt>
                <c:pt idx="64">
                  <c:v>66.4</c:v>
                </c:pt>
                <c:pt idx="65">
                  <c:v>65.9</c:v>
                </c:pt>
                <c:pt idx="66">
                  <c:v>65.4</c:v>
                </c:pt>
                <c:pt idx="67">
                  <c:v>61.9</c:v>
                </c:pt>
                <c:pt idx="68">
                  <c:v>65.8</c:v>
                </c:pt>
                <c:pt idx="69">
                  <c:v>64.4</c:v>
                </c:pt>
                <c:pt idx="70">
                  <c:v>62.4</c:v>
                </c:pt>
                <c:pt idx="71">
                  <c:v>63</c:v>
                </c:pt>
                <c:pt idx="72">
                  <c:v>64.4</c:v>
                </c:pt>
                <c:pt idx="73">
                  <c:v>64.4</c:v>
                </c:pt>
                <c:pt idx="74">
                  <c:v>63.4</c:v>
                </c:pt>
                <c:pt idx="75">
                  <c:v>65.5</c:v>
                </c:pt>
                <c:pt idx="76">
                  <c:v>67.4</c:v>
                </c:pt>
                <c:pt idx="77">
                  <c:v>67.4</c:v>
                </c:pt>
                <c:pt idx="78">
                  <c:v>66.2</c:v>
                </c:pt>
                <c:pt idx="79">
                  <c:v>64.9</c:v>
                </c:pt>
                <c:pt idx="80">
                  <c:v>68.4</c:v>
                </c:pt>
                <c:pt idx="81">
                  <c:v>67.8</c:v>
                </c:pt>
                <c:pt idx="82">
                  <c:v>66.4</c:v>
                </c:pt>
                <c:pt idx="83">
                  <c:v>56.9</c:v>
                </c:pt>
                <c:pt idx="84">
                  <c:v>61.4</c:v>
                </c:pt>
                <c:pt idx="85">
                  <c:v>68.4</c:v>
                </c:pt>
                <c:pt idx="86">
                  <c:v>67.4</c:v>
                </c:pt>
                <c:pt idx="87">
                  <c:v>64.9</c:v>
                </c:pt>
                <c:pt idx="88">
                  <c:v>65.8</c:v>
                </c:pt>
                <c:pt idx="89">
                  <c:v>64.4</c:v>
                </c:pt>
                <c:pt idx="90">
                  <c:v>66.4</c:v>
                </c:pt>
                <c:pt idx="91">
                  <c:v>64.9</c:v>
                </c:pt>
                <c:pt idx="92">
                  <c:v>64.9</c:v>
                </c:pt>
                <c:pt idx="93">
                  <c:v>65.3</c:v>
                </c:pt>
                <c:pt idx="94">
                  <c:v>66.8</c:v>
                </c:pt>
                <c:pt idx="95">
                  <c:v>64.9</c:v>
                </c:pt>
                <c:pt idx="96">
                  <c:v>69.4</c:v>
                </c:pt>
                <c:pt idx="97">
                  <c:v>67.9</c:v>
                </c:pt>
                <c:pt idx="98">
                  <c:v>66.4</c:v>
                </c:pt>
                <c:pt idx="99">
                  <c:v>65.9</c:v>
                </c:pt>
                <c:pt idx="100">
                  <c:v>66.9</c:v>
                </c:pt>
                <c:pt idx="101">
                  <c:v>64.9</c:v>
                </c:pt>
                <c:pt idx="102">
                  <c:v>68.8</c:v>
                </c:pt>
                <c:pt idx="103">
                  <c:v>66.9</c:v>
                </c:pt>
                <c:pt idx="104">
                  <c:v>68.4</c:v>
                </c:pt>
                <c:pt idx="105">
                  <c:v>66.4</c:v>
                </c:pt>
                <c:pt idx="106">
                  <c:v>67.4</c:v>
                </c:pt>
                <c:pt idx="107">
                  <c:v>66.4</c:v>
                </c:pt>
                <c:pt idx="108">
                  <c:v>68.4</c:v>
                </c:pt>
                <c:pt idx="109">
                  <c:v>66</c:v>
                </c:pt>
                <c:pt idx="110">
                  <c:v>65.9</c:v>
                </c:pt>
                <c:pt idx="111">
                  <c:v>62.4</c:v>
                </c:pt>
                <c:pt idx="112">
                  <c:v>64.5</c:v>
                </c:pt>
                <c:pt idx="113">
                  <c:v>64.5</c:v>
                </c:pt>
                <c:pt idx="114">
                  <c:v>66.4</c:v>
                </c:pt>
                <c:pt idx="115">
                  <c:v>64</c:v>
                </c:pt>
                <c:pt idx="116">
                  <c:v>65.4</c:v>
                </c:pt>
                <c:pt idx="117">
                  <c:v>61.4</c:v>
                </c:pt>
                <c:pt idx="118">
                  <c:v>58</c:v>
                </c:pt>
                <c:pt idx="119">
                  <c:v>56</c:v>
                </c:pt>
                <c:pt idx="120">
                  <c:v>57.5</c:v>
                </c:pt>
                <c:pt idx="121">
                  <c:v>57</c:v>
                </c:pt>
                <c:pt idx="122">
                  <c:v>58.9</c:v>
                </c:pt>
                <c:pt idx="123">
                  <c:v>54.9</c:v>
                </c:pt>
                <c:pt idx="124">
                  <c:v>56.5</c:v>
                </c:pt>
                <c:pt idx="125">
                  <c:v>52.4</c:v>
                </c:pt>
                <c:pt idx="126">
                  <c:v>56.5</c:v>
                </c:pt>
                <c:pt idx="127">
                  <c:v>54.4</c:v>
                </c:pt>
                <c:pt idx="128">
                  <c:v>56.9</c:v>
                </c:pt>
                <c:pt idx="129">
                  <c:v>54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62443094"/>
        <c:axId val="25116935"/>
      </c:scatterChart>
      <c:val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; </a:t>
                </a: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16935"/>
        <c:crosses val="autoZero"/>
        <c:crossBetween val="midCat"/>
        <c:dispUnits/>
      </c:valAx>
      <c:valAx>
        <c:axId val="2511693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443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Data!$Z$9:$Z$625</c:f>
              <c:numCache>
                <c:ptCount val="617"/>
                <c:pt idx="116">
                  <c:v>3.64</c:v>
                </c:pt>
                <c:pt idx="117">
                  <c:v>3.708</c:v>
                </c:pt>
                <c:pt idx="118">
                  <c:v>3.667</c:v>
                </c:pt>
                <c:pt idx="119">
                  <c:v>3.649</c:v>
                </c:pt>
                <c:pt idx="120">
                  <c:v>3.689</c:v>
                </c:pt>
                <c:pt idx="121">
                  <c:v>3.698</c:v>
                </c:pt>
                <c:pt idx="122">
                  <c:v>3.648</c:v>
                </c:pt>
                <c:pt idx="123">
                  <c:v>3.748</c:v>
                </c:pt>
                <c:pt idx="124">
                  <c:v>3.729</c:v>
                </c:pt>
                <c:pt idx="125">
                  <c:v>3.789</c:v>
                </c:pt>
                <c:pt idx="126">
                  <c:v>3.759</c:v>
                </c:pt>
                <c:pt idx="127">
                  <c:v>3.759</c:v>
                </c:pt>
                <c:pt idx="128">
                  <c:v>3.718</c:v>
                </c:pt>
                <c:pt idx="129">
                  <c:v>3.689</c:v>
                </c:pt>
                <c:pt idx="130">
                  <c:v>3.708</c:v>
                </c:pt>
                <c:pt idx="131">
                  <c:v>3.708</c:v>
                </c:pt>
                <c:pt idx="132">
                  <c:v>3.759</c:v>
                </c:pt>
                <c:pt idx="133">
                  <c:v>3.737</c:v>
                </c:pt>
                <c:pt idx="134">
                  <c:v>3.748</c:v>
                </c:pt>
                <c:pt idx="135">
                  <c:v>3.729</c:v>
                </c:pt>
                <c:pt idx="136">
                  <c:v>3.719</c:v>
                </c:pt>
                <c:pt idx="137">
                  <c:v>3.729</c:v>
                </c:pt>
                <c:pt idx="138">
                  <c:v>3.679</c:v>
                </c:pt>
                <c:pt idx="139">
                  <c:v>3.809</c:v>
                </c:pt>
                <c:pt idx="140">
                  <c:v>3.587</c:v>
                </c:pt>
                <c:pt idx="141">
                  <c:v>3.638</c:v>
                </c:pt>
                <c:pt idx="142">
                  <c:v>3.799</c:v>
                </c:pt>
                <c:pt idx="143">
                  <c:v>3.699</c:v>
                </c:pt>
                <c:pt idx="144">
                  <c:v>3.759</c:v>
                </c:pt>
                <c:pt idx="145">
                  <c:v>3.76</c:v>
                </c:pt>
                <c:pt idx="146">
                  <c:v>3.738</c:v>
                </c:pt>
                <c:pt idx="147">
                  <c:v>3.628</c:v>
                </c:pt>
                <c:pt idx="148">
                  <c:v>3.737</c:v>
                </c:pt>
                <c:pt idx="149">
                  <c:v>3.738</c:v>
                </c:pt>
                <c:pt idx="150">
                  <c:v>3.819</c:v>
                </c:pt>
                <c:pt idx="151">
                  <c:v>3.787</c:v>
                </c:pt>
                <c:pt idx="152">
                  <c:v>3.956</c:v>
                </c:pt>
                <c:pt idx="153">
                  <c:v>3.976</c:v>
                </c:pt>
                <c:pt idx="154">
                  <c:v>4.126</c:v>
                </c:pt>
                <c:pt idx="155">
                  <c:v>4.016</c:v>
                </c:pt>
                <c:pt idx="156">
                  <c:v>4.157</c:v>
                </c:pt>
                <c:pt idx="157">
                  <c:v>4.116</c:v>
                </c:pt>
                <c:pt idx="158">
                  <c:v>4.086</c:v>
                </c:pt>
                <c:pt idx="159">
                  <c:v>4.046</c:v>
                </c:pt>
                <c:pt idx="160">
                  <c:v>4.136</c:v>
                </c:pt>
                <c:pt idx="161">
                  <c:v>4.076</c:v>
                </c:pt>
                <c:pt idx="162">
                  <c:v>4.105</c:v>
                </c:pt>
                <c:pt idx="163">
                  <c:v>4.096</c:v>
                </c:pt>
                <c:pt idx="164">
                  <c:v>4.055</c:v>
                </c:pt>
                <c:pt idx="165">
                  <c:v>4.106</c:v>
                </c:pt>
                <c:pt idx="166">
                  <c:v>4.106</c:v>
                </c:pt>
                <c:pt idx="167">
                  <c:v>4.116</c:v>
                </c:pt>
                <c:pt idx="168">
                  <c:v>4.077</c:v>
                </c:pt>
                <c:pt idx="169">
                  <c:v>4.066</c:v>
                </c:pt>
                <c:pt idx="170">
                  <c:v>4.106</c:v>
                </c:pt>
                <c:pt idx="171">
                  <c:v>4.046</c:v>
                </c:pt>
                <c:pt idx="172">
                  <c:v>4.145</c:v>
                </c:pt>
                <c:pt idx="173">
                  <c:v>4.145</c:v>
                </c:pt>
                <c:pt idx="174">
                  <c:v>4.088</c:v>
                </c:pt>
                <c:pt idx="175">
                  <c:v>4.145</c:v>
                </c:pt>
                <c:pt idx="176">
                  <c:v>4.166</c:v>
                </c:pt>
                <c:pt idx="177">
                  <c:v>4.176</c:v>
                </c:pt>
                <c:pt idx="178">
                  <c:v>4.157</c:v>
                </c:pt>
                <c:pt idx="179">
                  <c:v>3.998</c:v>
                </c:pt>
                <c:pt idx="180">
                  <c:v>3.985</c:v>
                </c:pt>
                <c:pt idx="181">
                  <c:v>4.215</c:v>
                </c:pt>
                <c:pt idx="182">
                  <c:v>4.197</c:v>
                </c:pt>
                <c:pt idx="183">
                  <c:v>4.126</c:v>
                </c:pt>
                <c:pt idx="184">
                  <c:v>4.055</c:v>
                </c:pt>
                <c:pt idx="185">
                  <c:v>4.157</c:v>
                </c:pt>
                <c:pt idx="186">
                  <c:v>4.105</c:v>
                </c:pt>
                <c:pt idx="187">
                  <c:v>4.206</c:v>
                </c:pt>
                <c:pt idx="188">
                  <c:v>4.126</c:v>
                </c:pt>
                <c:pt idx="189">
                  <c:v>4.166</c:v>
                </c:pt>
                <c:pt idx="190">
                  <c:v>4.126</c:v>
                </c:pt>
                <c:pt idx="191">
                  <c:v>4.156</c:v>
                </c:pt>
                <c:pt idx="192">
                  <c:v>4.196</c:v>
                </c:pt>
                <c:pt idx="193">
                  <c:v>4.206</c:v>
                </c:pt>
                <c:pt idx="194">
                  <c:v>4.254</c:v>
                </c:pt>
                <c:pt idx="195">
                  <c:v>4.156</c:v>
                </c:pt>
                <c:pt idx="196">
                  <c:v>4.158</c:v>
                </c:pt>
                <c:pt idx="197">
                  <c:v>4.353</c:v>
                </c:pt>
                <c:pt idx="198">
                  <c:v>4.157</c:v>
                </c:pt>
                <c:pt idx="199">
                  <c:v>4.175</c:v>
                </c:pt>
                <c:pt idx="200">
                  <c:v>4.185</c:v>
                </c:pt>
                <c:pt idx="201">
                  <c:v>4.175</c:v>
                </c:pt>
                <c:pt idx="202">
                  <c:v>4.252</c:v>
                </c:pt>
                <c:pt idx="203">
                  <c:v>4.244</c:v>
                </c:pt>
                <c:pt idx="204">
                  <c:v>4.186</c:v>
                </c:pt>
                <c:pt idx="205">
                  <c:v>4.157</c:v>
                </c:pt>
                <c:pt idx="206">
                  <c:v>4.175</c:v>
                </c:pt>
                <c:pt idx="207">
                  <c:v>4.185</c:v>
                </c:pt>
                <c:pt idx="208">
                  <c:v>4.087</c:v>
                </c:pt>
                <c:pt idx="209">
                  <c:v>4.196</c:v>
                </c:pt>
                <c:pt idx="210">
                  <c:v>4.302</c:v>
                </c:pt>
                <c:pt idx="211">
                  <c:v>4.126</c:v>
                </c:pt>
                <c:pt idx="212">
                  <c:v>4.234</c:v>
                </c:pt>
                <c:pt idx="213">
                  <c:v>4.157</c:v>
                </c:pt>
                <c:pt idx="214">
                  <c:v>4.176</c:v>
                </c:pt>
                <c:pt idx="215">
                  <c:v>4.166</c:v>
                </c:pt>
                <c:pt idx="216">
                  <c:v>4.234</c:v>
                </c:pt>
                <c:pt idx="217">
                  <c:v>4.146</c:v>
                </c:pt>
                <c:pt idx="218">
                  <c:v>4.167</c:v>
                </c:pt>
                <c:pt idx="219">
                  <c:v>4.106</c:v>
                </c:pt>
                <c:pt idx="220">
                  <c:v>4.195</c:v>
                </c:pt>
                <c:pt idx="221">
                  <c:v>4.303</c:v>
                </c:pt>
                <c:pt idx="222">
                  <c:v>4.187</c:v>
                </c:pt>
                <c:pt idx="223">
                  <c:v>4.087</c:v>
                </c:pt>
                <c:pt idx="224">
                  <c:v>4.206</c:v>
                </c:pt>
                <c:pt idx="225">
                  <c:v>4.196</c:v>
                </c:pt>
                <c:pt idx="226">
                  <c:v>4.253</c:v>
                </c:pt>
                <c:pt idx="227">
                  <c:v>4.206</c:v>
                </c:pt>
                <c:pt idx="228">
                  <c:v>4.176</c:v>
                </c:pt>
                <c:pt idx="229">
                  <c:v>4.195</c:v>
                </c:pt>
                <c:pt idx="230">
                  <c:v>4.156</c:v>
                </c:pt>
                <c:pt idx="231">
                  <c:v>4.055</c:v>
                </c:pt>
                <c:pt idx="232">
                  <c:v>4.176</c:v>
                </c:pt>
                <c:pt idx="233">
                  <c:v>4.135</c:v>
                </c:pt>
                <c:pt idx="234">
                  <c:v>4.106</c:v>
                </c:pt>
                <c:pt idx="235">
                  <c:v>4.146</c:v>
                </c:pt>
                <c:pt idx="236">
                  <c:v>4.135</c:v>
                </c:pt>
                <c:pt idx="237">
                  <c:v>4.046</c:v>
                </c:pt>
                <c:pt idx="238">
                  <c:v>3.996</c:v>
                </c:pt>
                <c:pt idx="239">
                  <c:v>3.946</c:v>
                </c:pt>
                <c:pt idx="240">
                  <c:v>3.778</c:v>
                </c:pt>
                <c:pt idx="241">
                  <c:v>3.839</c:v>
                </c:pt>
                <c:pt idx="242">
                  <c:v>3.689</c:v>
                </c:pt>
                <c:pt idx="243">
                  <c:v>3.817</c:v>
                </c:pt>
                <c:pt idx="244">
                  <c:v>3.859</c:v>
                </c:pt>
                <c:pt idx="245">
                  <c:v>3.759</c:v>
                </c:pt>
                <c:pt idx="246">
                  <c:v>3.648</c:v>
                </c:pt>
                <c:pt idx="247">
                  <c:v>3.759</c:v>
                </c:pt>
                <c:pt idx="248">
                  <c:v>3.657</c:v>
                </c:pt>
                <c:pt idx="249">
                  <c:v>3.667</c:v>
                </c:pt>
                <c:pt idx="250">
                  <c:v>3.788</c:v>
                </c:pt>
                <c:pt idx="251">
                  <c:v>3.667</c:v>
                </c:pt>
                <c:pt idx="252">
                  <c:v>3.668</c:v>
                </c:pt>
                <c:pt idx="253">
                  <c:v>3.744</c:v>
                </c:pt>
                <c:pt idx="254">
                  <c:v>3.594</c:v>
                </c:pt>
                <c:pt idx="255">
                  <c:v>3.759</c:v>
                </c:pt>
                <c:pt idx="256">
                  <c:v>3.618</c:v>
                </c:pt>
                <c:pt idx="257">
                  <c:v>3.689</c:v>
                </c:pt>
                <c:pt idx="258">
                  <c:v>3.689</c:v>
                </c:pt>
                <c:pt idx="259">
                  <c:v>3.688</c:v>
                </c:pt>
                <c:pt idx="260">
                  <c:v>3.688</c:v>
                </c:pt>
                <c:pt idx="261">
                  <c:v>3.739</c:v>
                </c:pt>
                <c:pt idx="262">
                  <c:v>3.708</c:v>
                </c:pt>
                <c:pt idx="263">
                  <c:v>3.714</c:v>
                </c:pt>
                <c:pt idx="264">
                  <c:v>3.779</c:v>
                </c:pt>
                <c:pt idx="265">
                  <c:v>3.629</c:v>
                </c:pt>
                <c:pt idx="266">
                  <c:v>3.689</c:v>
                </c:pt>
                <c:pt idx="267">
                  <c:v>3.708</c:v>
                </c:pt>
                <c:pt idx="268">
                  <c:v>3.627</c:v>
                </c:pt>
                <c:pt idx="269">
                  <c:v>3.718</c:v>
                </c:pt>
                <c:pt idx="270">
                  <c:v>3.697</c:v>
                </c:pt>
                <c:pt idx="271">
                  <c:v>3.657</c:v>
                </c:pt>
                <c:pt idx="272">
                  <c:v>3.829</c:v>
                </c:pt>
                <c:pt idx="273">
                  <c:v>3.709</c:v>
                </c:pt>
                <c:pt idx="274">
                  <c:v>3.576</c:v>
                </c:pt>
                <c:pt idx="275">
                  <c:v>3.657</c:v>
                </c:pt>
                <c:pt idx="276">
                  <c:v>3.639</c:v>
                </c:pt>
                <c:pt idx="277">
                  <c:v>3.708</c:v>
                </c:pt>
                <c:pt idx="278">
                  <c:v>3.638</c:v>
                </c:pt>
                <c:pt idx="279">
                  <c:v>3.798</c:v>
                </c:pt>
                <c:pt idx="280">
                  <c:v>3.728</c:v>
                </c:pt>
                <c:pt idx="281">
                  <c:v>3.778</c:v>
                </c:pt>
                <c:pt idx="282">
                  <c:v>3.809</c:v>
                </c:pt>
                <c:pt idx="283">
                  <c:v>4.156</c:v>
                </c:pt>
                <c:pt idx="284">
                  <c:v>4.045</c:v>
                </c:pt>
                <c:pt idx="285">
                  <c:v>4.106</c:v>
                </c:pt>
                <c:pt idx="286">
                  <c:v>4.066</c:v>
                </c:pt>
                <c:pt idx="287">
                  <c:v>4.055</c:v>
                </c:pt>
                <c:pt idx="288">
                  <c:v>4.299</c:v>
                </c:pt>
                <c:pt idx="289">
                  <c:v>4.192</c:v>
                </c:pt>
                <c:pt idx="290">
                  <c:v>4.157</c:v>
                </c:pt>
                <c:pt idx="291">
                  <c:v>4.245</c:v>
                </c:pt>
                <c:pt idx="292">
                  <c:v>4.157</c:v>
                </c:pt>
                <c:pt idx="293">
                  <c:v>4.166</c:v>
                </c:pt>
                <c:pt idx="294">
                  <c:v>4.253</c:v>
                </c:pt>
                <c:pt idx="295">
                  <c:v>4.284</c:v>
                </c:pt>
                <c:pt idx="296">
                  <c:v>4.245</c:v>
                </c:pt>
                <c:pt idx="297">
                  <c:v>4.294</c:v>
                </c:pt>
                <c:pt idx="298">
                  <c:v>4.206</c:v>
                </c:pt>
                <c:pt idx="299">
                  <c:v>4.244</c:v>
                </c:pt>
                <c:pt idx="300">
                  <c:v>4.226</c:v>
                </c:pt>
                <c:pt idx="301">
                  <c:v>4.234</c:v>
                </c:pt>
                <c:pt idx="302">
                  <c:v>4.206</c:v>
                </c:pt>
                <c:pt idx="303">
                  <c:v>4.274</c:v>
                </c:pt>
                <c:pt idx="304">
                  <c:v>4.233</c:v>
                </c:pt>
                <c:pt idx="305">
                  <c:v>4.294</c:v>
                </c:pt>
                <c:pt idx="306">
                  <c:v>4.292</c:v>
                </c:pt>
                <c:pt idx="307">
                  <c:v>4.284</c:v>
                </c:pt>
                <c:pt idx="308">
                  <c:v>4.301</c:v>
                </c:pt>
                <c:pt idx="309">
                  <c:v>4.333</c:v>
                </c:pt>
                <c:pt idx="310">
                  <c:v>4.363</c:v>
                </c:pt>
                <c:pt idx="311">
                  <c:v>4.284</c:v>
                </c:pt>
                <c:pt idx="312">
                  <c:v>4.371</c:v>
                </c:pt>
                <c:pt idx="313">
                  <c:v>4.423</c:v>
                </c:pt>
                <c:pt idx="314">
                  <c:v>4.291</c:v>
                </c:pt>
                <c:pt idx="315">
                  <c:v>4.369</c:v>
                </c:pt>
                <c:pt idx="316">
                  <c:v>4.261</c:v>
                </c:pt>
                <c:pt idx="317">
                  <c:v>4.364</c:v>
                </c:pt>
                <c:pt idx="318">
                  <c:v>4.222</c:v>
                </c:pt>
                <c:pt idx="319">
                  <c:v>4.273</c:v>
                </c:pt>
                <c:pt idx="320">
                  <c:v>4.273</c:v>
                </c:pt>
                <c:pt idx="321">
                  <c:v>4.126</c:v>
                </c:pt>
                <c:pt idx="322">
                  <c:v>4.206</c:v>
                </c:pt>
                <c:pt idx="323">
                  <c:v>4.262</c:v>
                </c:pt>
                <c:pt idx="324">
                  <c:v>4.216</c:v>
                </c:pt>
                <c:pt idx="325">
                  <c:v>4.244</c:v>
                </c:pt>
                <c:pt idx="326">
                  <c:v>4.244</c:v>
                </c:pt>
                <c:pt idx="327">
                  <c:v>4.215</c:v>
                </c:pt>
                <c:pt idx="328">
                  <c:v>4.176</c:v>
                </c:pt>
                <c:pt idx="329">
                  <c:v>4.251</c:v>
                </c:pt>
                <c:pt idx="330">
                  <c:v>4.226</c:v>
                </c:pt>
                <c:pt idx="331">
                  <c:v>4.177</c:v>
                </c:pt>
                <c:pt idx="332">
                  <c:v>4.284</c:v>
                </c:pt>
                <c:pt idx="333">
                  <c:v>4.186</c:v>
                </c:pt>
                <c:pt idx="334">
                  <c:v>4.235</c:v>
                </c:pt>
                <c:pt idx="335">
                  <c:v>4.244</c:v>
                </c:pt>
                <c:pt idx="336">
                  <c:v>4.216</c:v>
                </c:pt>
                <c:pt idx="337">
                  <c:v>4.234</c:v>
                </c:pt>
                <c:pt idx="338">
                  <c:v>4.243</c:v>
                </c:pt>
                <c:pt idx="339">
                  <c:v>4.264</c:v>
                </c:pt>
                <c:pt idx="340">
                  <c:v>4.253</c:v>
                </c:pt>
                <c:pt idx="341">
                  <c:v>4.254</c:v>
                </c:pt>
                <c:pt idx="342">
                  <c:v>4.263</c:v>
                </c:pt>
                <c:pt idx="343">
                  <c:v>4.206</c:v>
                </c:pt>
                <c:pt idx="344">
                  <c:v>4.343</c:v>
                </c:pt>
                <c:pt idx="345">
                  <c:v>4.354</c:v>
                </c:pt>
                <c:pt idx="346">
                  <c:v>4.302</c:v>
                </c:pt>
                <c:pt idx="347">
                  <c:v>4.263</c:v>
                </c:pt>
                <c:pt idx="348">
                  <c:v>4.234</c:v>
                </c:pt>
                <c:pt idx="349">
                  <c:v>4.226</c:v>
                </c:pt>
                <c:pt idx="350">
                  <c:v>4.413</c:v>
                </c:pt>
                <c:pt idx="351">
                  <c:v>4.291</c:v>
                </c:pt>
                <c:pt idx="352">
                  <c:v>4.273</c:v>
                </c:pt>
                <c:pt idx="353">
                  <c:v>4.157</c:v>
                </c:pt>
                <c:pt idx="354">
                  <c:v>4.354</c:v>
                </c:pt>
                <c:pt idx="355">
                  <c:v>4.315</c:v>
                </c:pt>
                <c:pt idx="356">
                  <c:v>4.216</c:v>
                </c:pt>
                <c:pt idx="357">
                  <c:v>4.264</c:v>
                </c:pt>
                <c:pt idx="358">
                  <c:v>4.207</c:v>
                </c:pt>
                <c:pt idx="359">
                  <c:v>4.264</c:v>
                </c:pt>
                <c:pt idx="360">
                  <c:v>4.136</c:v>
                </c:pt>
                <c:pt idx="361">
                  <c:v>4.334</c:v>
                </c:pt>
                <c:pt idx="362">
                  <c:v>4.207</c:v>
                </c:pt>
                <c:pt idx="363">
                  <c:v>4.405</c:v>
                </c:pt>
                <c:pt idx="364">
                  <c:v>4.414</c:v>
                </c:pt>
                <c:pt idx="365">
                  <c:v>4.274</c:v>
                </c:pt>
                <c:pt idx="366">
                  <c:v>4.226</c:v>
                </c:pt>
                <c:pt idx="367">
                  <c:v>4.206</c:v>
                </c:pt>
                <c:pt idx="368">
                  <c:v>4.274</c:v>
                </c:pt>
                <c:pt idx="369">
                  <c:v>4.444</c:v>
                </c:pt>
                <c:pt idx="370">
                  <c:v>4.334</c:v>
                </c:pt>
                <c:pt idx="371">
                  <c:v>4.384</c:v>
                </c:pt>
                <c:pt idx="372">
                  <c:v>4.226</c:v>
                </c:pt>
                <c:pt idx="373">
                  <c:v>4.354</c:v>
                </c:pt>
                <c:pt idx="374">
                  <c:v>4.315</c:v>
                </c:pt>
                <c:pt idx="375">
                  <c:v>4.314</c:v>
                </c:pt>
                <c:pt idx="376">
                  <c:v>4.264</c:v>
                </c:pt>
                <c:pt idx="377">
                  <c:v>4.254</c:v>
                </c:pt>
                <c:pt idx="378">
                  <c:v>4.425</c:v>
                </c:pt>
                <c:pt idx="379">
                  <c:v>4.284</c:v>
                </c:pt>
                <c:pt idx="380">
                  <c:v>4.226</c:v>
                </c:pt>
                <c:pt idx="381">
                  <c:v>4.236</c:v>
                </c:pt>
                <c:pt idx="382">
                  <c:v>4.235</c:v>
                </c:pt>
                <c:pt idx="383">
                  <c:v>4.264</c:v>
                </c:pt>
                <c:pt idx="384">
                  <c:v>4.235</c:v>
                </c:pt>
                <c:pt idx="385">
                  <c:v>4.245</c:v>
                </c:pt>
                <c:pt idx="386">
                  <c:v>4.254</c:v>
                </c:pt>
                <c:pt idx="387">
                  <c:v>4.056</c:v>
                </c:pt>
                <c:pt idx="388">
                  <c:v>4.176</c:v>
                </c:pt>
                <c:pt idx="389">
                  <c:v>4.245</c:v>
                </c:pt>
                <c:pt idx="390">
                  <c:v>4.245</c:v>
                </c:pt>
                <c:pt idx="391">
                  <c:v>4.293</c:v>
                </c:pt>
                <c:pt idx="392">
                  <c:v>4.136</c:v>
                </c:pt>
                <c:pt idx="393">
                  <c:v>4.157</c:v>
                </c:pt>
                <c:pt idx="394">
                  <c:v>4.056</c:v>
                </c:pt>
                <c:pt idx="395">
                  <c:v>4.147</c:v>
                </c:pt>
                <c:pt idx="396">
                  <c:v>4.107</c:v>
                </c:pt>
                <c:pt idx="397">
                  <c:v>4.168</c:v>
                </c:pt>
                <c:pt idx="398">
                  <c:v>4.188</c:v>
                </c:pt>
                <c:pt idx="399">
                  <c:v>4.208</c:v>
                </c:pt>
                <c:pt idx="400">
                  <c:v>4.344</c:v>
                </c:pt>
                <c:pt idx="401">
                  <c:v>4.128</c:v>
                </c:pt>
                <c:pt idx="402">
                  <c:v>4.137</c:v>
                </c:pt>
                <c:pt idx="403">
                  <c:v>4.187</c:v>
                </c:pt>
                <c:pt idx="404">
                  <c:v>4.207</c:v>
                </c:pt>
                <c:pt idx="405">
                  <c:v>4.066</c:v>
                </c:pt>
                <c:pt idx="406">
                  <c:v>4.169</c:v>
                </c:pt>
                <c:pt idx="407">
                  <c:v>4.097</c:v>
                </c:pt>
                <c:pt idx="408">
                  <c:v>4.036</c:v>
                </c:pt>
                <c:pt idx="409">
                  <c:v>4.226</c:v>
                </c:pt>
                <c:pt idx="410">
                  <c:v>4.048</c:v>
                </c:pt>
                <c:pt idx="411">
                  <c:v>4.186</c:v>
                </c:pt>
                <c:pt idx="412">
                  <c:v>4.177</c:v>
                </c:pt>
                <c:pt idx="413">
                  <c:v>4.157</c:v>
                </c:pt>
                <c:pt idx="414">
                  <c:v>4.056</c:v>
                </c:pt>
                <c:pt idx="415">
                  <c:v>4.136</c:v>
                </c:pt>
                <c:pt idx="416">
                  <c:v>4.107</c:v>
                </c:pt>
                <c:pt idx="417">
                  <c:v>4.097</c:v>
                </c:pt>
                <c:pt idx="418">
                  <c:v>4.217</c:v>
                </c:pt>
                <c:pt idx="419">
                  <c:v>4.057</c:v>
                </c:pt>
                <c:pt idx="420">
                  <c:v>4.157</c:v>
                </c:pt>
                <c:pt idx="421">
                  <c:v>4.226</c:v>
                </c:pt>
                <c:pt idx="422">
                  <c:v>4.254</c:v>
                </c:pt>
                <c:pt idx="423">
                  <c:v>4.167</c:v>
                </c:pt>
                <c:pt idx="424">
                  <c:v>4.274</c:v>
                </c:pt>
                <c:pt idx="425">
                  <c:v>4.206</c:v>
                </c:pt>
                <c:pt idx="426">
                  <c:v>4.207</c:v>
                </c:pt>
                <c:pt idx="427">
                  <c:v>4.197</c:v>
                </c:pt>
                <c:pt idx="428">
                  <c:v>4.304</c:v>
                </c:pt>
                <c:pt idx="429">
                  <c:v>4.226</c:v>
                </c:pt>
                <c:pt idx="430">
                  <c:v>4.364</c:v>
                </c:pt>
                <c:pt idx="431">
                  <c:v>4.216</c:v>
                </c:pt>
                <c:pt idx="432">
                  <c:v>4.234</c:v>
                </c:pt>
                <c:pt idx="433">
                  <c:v>4.324</c:v>
                </c:pt>
                <c:pt idx="434">
                  <c:v>4.146</c:v>
                </c:pt>
                <c:pt idx="435">
                  <c:v>4.315</c:v>
                </c:pt>
                <c:pt idx="436">
                  <c:v>4.226</c:v>
                </c:pt>
                <c:pt idx="437">
                  <c:v>4.177</c:v>
                </c:pt>
                <c:pt idx="438">
                  <c:v>4.167</c:v>
                </c:pt>
                <c:pt idx="439">
                  <c:v>4.146</c:v>
                </c:pt>
                <c:pt idx="440">
                  <c:v>4.294</c:v>
                </c:pt>
                <c:pt idx="441">
                  <c:v>4.176</c:v>
                </c:pt>
                <c:pt idx="442">
                  <c:v>4.127</c:v>
                </c:pt>
                <c:pt idx="443">
                  <c:v>4.245</c:v>
                </c:pt>
                <c:pt idx="444">
                  <c:v>4.127</c:v>
                </c:pt>
                <c:pt idx="445">
                  <c:v>4.197</c:v>
                </c:pt>
                <c:pt idx="446">
                  <c:v>4.106</c:v>
                </c:pt>
                <c:pt idx="447">
                  <c:v>4.007</c:v>
                </c:pt>
                <c:pt idx="448">
                  <c:v>4.137</c:v>
                </c:pt>
                <c:pt idx="449">
                  <c:v>4.077</c:v>
                </c:pt>
                <c:pt idx="450">
                  <c:v>4.055</c:v>
                </c:pt>
                <c:pt idx="451">
                  <c:v>4.146</c:v>
                </c:pt>
                <c:pt idx="452">
                  <c:v>4.078</c:v>
                </c:pt>
                <c:pt idx="453">
                  <c:v>3.966</c:v>
                </c:pt>
                <c:pt idx="454">
                  <c:v>4.036</c:v>
                </c:pt>
                <c:pt idx="455">
                  <c:v>4.106</c:v>
                </c:pt>
                <c:pt idx="456">
                  <c:v>4.118</c:v>
                </c:pt>
                <c:pt idx="457">
                  <c:v>3.947</c:v>
                </c:pt>
                <c:pt idx="458">
                  <c:v>4.036</c:v>
                </c:pt>
                <c:pt idx="459">
                  <c:v>4.037</c:v>
                </c:pt>
                <c:pt idx="460">
                  <c:v>4.089</c:v>
                </c:pt>
                <c:pt idx="461">
                  <c:v>3.966</c:v>
                </c:pt>
                <c:pt idx="462">
                  <c:v>3.957</c:v>
                </c:pt>
                <c:pt idx="463">
                  <c:v>3.997</c:v>
                </c:pt>
                <c:pt idx="464">
                  <c:v>3.957</c:v>
                </c:pt>
                <c:pt idx="465">
                  <c:v>3.976</c:v>
                </c:pt>
                <c:pt idx="466">
                  <c:v>3.869</c:v>
                </c:pt>
                <c:pt idx="467">
                  <c:v>3.957</c:v>
                </c:pt>
                <c:pt idx="468">
                  <c:v>4.037</c:v>
                </c:pt>
                <c:pt idx="469">
                  <c:v>3.998</c:v>
                </c:pt>
                <c:pt idx="470">
                  <c:v>3.899</c:v>
                </c:pt>
                <c:pt idx="471">
                  <c:v>3.829</c:v>
                </c:pt>
                <c:pt idx="472">
                  <c:v>3.89</c:v>
                </c:pt>
                <c:pt idx="473">
                  <c:v>3.986</c:v>
                </c:pt>
                <c:pt idx="474">
                  <c:v>3.869</c:v>
                </c:pt>
                <c:pt idx="475">
                  <c:v>3.976</c:v>
                </c:pt>
                <c:pt idx="476">
                  <c:v>4.008</c:v>
                </c:pt>
                <c:pt idx="477">
                  <c:v>3.958</c:v>
                </c:pt>
                <c:pt idx="478">
                  <c:v>3.946</c:v>
                </c:pt>
                <c:pt idx="479">
                  <c:v>3.918</c:v>
                </c:pt>
                <c:pt idx="480">
                  <c:v>4.056</c:v>
                </c:pt>
                <c:pt idx="481">
                  <c:v>3.956</c:v>
                </c:pt>
                <c:pt idx="482">
                  <c:v>3.958</c:v>
                </c:pt>
                <c:pt idx="483">
                  <c:v>3.986</c:v>
                </c:pt>
                <c:pt idx="484">
                  <c:v>3.957</c:v>
                </c:pt>
                <c:pt idx="485">
                  <c:v>3.909</c:v>
                </c:pt>
                <c:pt idx="486">
                  <c:v>3.997</c:v>
                </c:pt>
                <c:pt idx="487">
                  <c:v>3.86</c:v>
                </c:pt>
                <c:pt idx="488">
                  <c:v>3.928</c:v>
                </c:pt>
                <c:pt idx="489">
                  <c:v>3.898</c:v>
                </c:pt>
                <c:pt idx="490">
                  <c:v>4.048</c:v>
                </c:pt>
                <c:pt idx="491">
                  <c:v>3.967</c:v>
                </c:pt>
                <c:pt idx="492">
                  <c:v>4.009</c:v>
                </c:pt>
                <c:pt idx="493">
                  <c:v>3.956</c:v>
                </c:pt>
                <c:pt idx="494">
                  <c:v>3.997</c:v>
                </c:pt>
                <c:pt idx="495">
                  <c:v>3.879</c:v>
                </c:pt>
                <c:pt idx="496">
                  <c:v>3.879</c:v>
                </c:pt>
                <c:pt idx="497">
                  <c:v>3.968</c:v>
                </c:pt>
                <c:pt idx="498">
                  <c:v>4.037</c:v>
                </c:pt>
                <c:pt idx="499">
                  <c:v>3.889</c:v>
                </c:pt>
                <c:pt idx="500">
                  <c:v>3.899</c:v>
                </c:pt>
                <c:pt idx="501">
                  <c:v>3.998</c:v>
                </c:pt>
                <c:pt idx="502">
                  <c:v>3.936</c:v>
                </c:pt>
                <c:pt idx="503">
                  <c:v>3.956</c:v>
                </c:pt>
                <c:pt idx="504">
                  <c:v>3.819</c:v>
                </c:pt>
                <c:pt idx="505">
                  <c:v>3.967</c:v>
                </c:pt>
                <c:pt idx="506">
                  <c:v>3.929</c:v>
                </c:pt>
                <c:pt idx="507">
                  <c:v>3.936</c:v>
                </c:pt>
                <c:pt idx="508">
                  <c:v>3.818</c:v>
                </c:pt>
                <c:pt idx="509">
                  <c:v>3.909</c:v>
                </c:pt>
                <c:pt idx="510">
                  <c:v>3.869</c:v>
                </c:pt>
                <c:pt idx="511">
                  <c:v>3.829</c:v>
                </c:pt>
                <c:pt idx="512">
                  <c:v>3.879</c:v>
                </c:pt>
                <c:pt idx="513">
                  <c:v>3.89</c:v>
                </c:pt>
                <c:pt idx="514">
                  <c:v>3.84</c:v>
                </c:pt>
                <c:pt idx="515">
                  <c:v>3.947</c:v>
                </c:pt>
                <c:pt idx="516">
                  <c:v>3.909</c:v>
                </c:pt>
                <c:pt idx="517">
                  <c:v>3.819</c:v>
                </c:pt>
                <c:pt idx="518">
                  <c:v>3.976</c:v>
                </c:pt>
                <c:pt idx="519">
                  <c:v>3.799</c:v>
                </c:pt>
                <c:pt idx="520">
                  <c:v>3.869</c:v>
                </c:pt>
                <c:pt idx="521">
                  <c:v>3.76</c:v>
                </c:pt>
                <c:pt idx="522">
                  <c:v>3.819</c:v>
                </c:pt>
                <c:pt idx="523">
                  <c:v>3.809</c:v>
                </c:pt>
                <c:pt idx="524">
                  <c:v>3.761</c:v>
                </c:pt>
                <c:pt idx="525">
                  <c:v>3.789</c:v>
                </c:pt>
                <c:pt idx="526">
                  <c:v>3.719</c:v>
                </c:pt>
                <c:pt idx="527">
                  <c:v>3.829</c:v>
                </c:pt>
                <c:pt idx="528">
                  <c:v>3.71</c:v>
                </c:pt>
                <c:pt idx="529">
                  <c:v>3.81</c:v>
                </c:pt>
                <c:pt idx="530">
                  <c:v>3.749</c:v>
                </c:pt>
                <c:pt idx="531">
                  <c:v>3.76</c:v>
                </c:pt>
                <c:pt idx="532">
                  <c:v>3.779</c:v>
                </c:pt>
                <c:pt idx="533">
                  <c:v>3.729</c:v>
                </c:pt>
                <c:pt idx="534">
                  <c:v>3.639</c:v>
                </c:pt>
                <c:pt idx="535">
                  <c:v>3.8</c:v>
                </c:pt>
                <c:pt idx="536">
                  <c:v>3.649</c:v>
                </c:pt>
                <c:pt idx="537">
                  <c:v>3.639</c:v>
                </c:pt>
                <c:pt idx="538">
                  <c:v>3.669</c:v>
                </c:pt>
                <c:pt idx="539">
                  <c:v>3.68</c:v>
                </c:pt>
                <c:pt idx="540">
                  <c:v>3.749</c:v>
                </c:pt>
                <c:pt idx="541">
                  <c:v>3.699</c:v>
                </c:pt>
                <c:pt idx="542">
                  <c:v>3.679</c:v>
                </c:pt>
                <c:pt idx="543">
                  <c:v>3.759</c:v>
                </c:pt>
                <c:pt idx="544">
                  <c:v>3.66</c:v>
                </c:pt>
                <c:pt idx="545">
                  <c:v>3.76</c:v>
                </c:pt>
                <c:pt idx="546">
                  <c:v>3.859</c:v>
                </c:pt>
                <c:pt idx="547">
                  <c:v>3.89</c:v>
                </c:pt>
                <c:pt idx="548">
                  <c:v>3.769</c:v>
                </c:pt>
                <c:pt idx="549">
                  <c:v>4.017</c:v>
                </c:pt>
                <c:pt idx="550">
                  <c:v>4.017</c:v>
                </c:pt>
                <c:pt idx="551">
                  <c:v>4.026</c:v>
                </c:pt>
                <c:pt idx="552">
                  <c:v>4.147</c:v>
                </c:pt>
                <c:pt idx="553">
                  <c:v>4.294</c:v>
                </c:pt>
                <c:pt idx="554">
                  <c:v>4.653</c:v>
                </c:pt>
                <c:pt idx="555">
                  <c:v>5.656</c:v>
                </c:pt>
                <c:pt idx="556">
                  <c:v>6.587</c:v>
                </c:pt>
                <c:pt idx="557">
                  <c:v>6.951</c:v>
                </c:pt>
                <c:pt idx="558">
                  <c:v>6.606</c:v>
                </c:pt>
                <c:pt idx="559">
                  <c:v>5.736</c:v>
                </c:pt>
                <c:pt idx="560">
                  <c:v>4.714</c:v>
                </c:pt>
                <c:pt idx="561">
                  <c:v>4.008</c:v>
                </c:pt>
                <c:pt idx="562">
                  <c:v>3.408</c:v>
                </c:pt>
                <c:pt idx="563">
                  <c:v>3.202</c:v>
                </c:pt>
                <c:pt idx="564">
                  <c:v>3.08</c:v>
                </c:pt>
                <c:pt idx="565">
                  <c:v>3.071</c:v>
                </c:pt>
                <c:pt idx="566">
                  <c:v>3.041</c:v>
                </c:pt>
                <c:pt idx="567">
                  <c:v>3.069</c:v>
                </c:pt>
                <c:pt idx="568">
                  <c:v>3.121</c:v>
                </c:pt>
                <c:pt idx="569">
                  <c:v>3.259</c:v>
                </c:pt>
                <c:pt idx="570">
                  <c:v>3.259</c:v>
                </c:pt>
                <c:pt idx="571">
                  <c:v>3.229</c:v>
                </c:pt>
                <c:pt idx="572">
                  <c:v>3.211</c:v>
                </c:pt>
                <c:pt idx="573">
                  <c:v>3.337</c:v>
                </c:pt>
                <c:pt idx="574">
                  <c:v>3.139</c:v>
                </c:pt>
                <c:pt idx="575">
                  <c:v>3.318</c:v>
                </c:pt>
                <c:pt idx="576">
                  <c:v>3.408</c:v>
                </c:pt>
                <c:pt idx="577">
                  <c:v>3.259</c:v>
                </c:pt>
                <c:pt idx="578">
                  <c:v>3.211</c:v>
                </c:pt>
                <c:pt idx="579">
                  <c:v>3.297</c:v>
                </c:pt>
                <c:pt idx="580">
                  <c:v>3.25</c:v>
                </c:pt>
                <c:pt idx="581">
                  <c:v>3.359</c:v>
                </c:pt>
                <c:pt idx="582">
                  <c:v>3.288</c:v>
                </c:pt>
                <c:pt idx="583">
                  <c:v>3.358</c:v>
                </c:pt>
                <c:pt idx="584">
                  <c:v>3.378</c:v>
                </c:pt>
                <c:pt idx="585">
                  <c:v>3.25</c:v>
                </c:pt>
                <c:pt idx="586">
                  <c:v>3.307</c:v>
                </c:pt>
                <c:pt idx="587">
                  <c:v>3.337</c:v>
                </c:pt>
                <c:pt idx="588">
                  <c:v>3.21</c:v>
                </c:pt>
                <c:pt idx="589">
                  <c:v>3.249</c:v>
                </c:pt>
                <c:pt idx="590">
                  <c:v>3.369</c:v>
                </c:pt>
                <c:pt idx="591">
                  <c:v>3.25</c:v>
                </c:pt>
                <c:pt idx="592">
                  <c:v>3.298</c:v>
                </c:pt>
                <c:pt idx="593">
                  <c:v>3.338</c:v>
                </c:pt>
                <c:pt idx="594">
                  <c:v>3.337</c:v>
                </c:pt>
                <c:pt idx="595">
                  <c:v>3.279</c:v>
                </c:pt>
                <c:pt idx="596">
                  <c:v>3.329</c:v>
                </c:pt>
                <c:pt idx="597">
                  <c:v>3.307</c:v>
                </c:pt>
                <c:pt idx="598">
                  <c:v>3.251</c:v>
                </c:pt>
                <c:pt idx="599">
                  <c:v>3.259</c:v>
                </c:pt>
                <c:pt idx="600">
                  <c:v>3.289</c:v>
                </c:pt>
                <c:pt idx="601">
                  <c:v>3.251</c:v>
                </c:pt>
                <c:pt idx="602">
                  <c:v>3.329</c:v>
                </c:pt>
                <c:pt idx="603">
                  <c:v>3.316</c:v>
                </c:pt>
                <c:pt idx="604">
                  <c:v>3.306</c:v>
                </c:pt>
                <c:pt idx="605">
                  <c:v>3.259</c:v>
                </c:pt>
                <c:pt idx="606">
                  <c:v>3.211</c:v>
                </c:pt>
              </c:numCache>
            </c:numRef>
          </c:yVal>
          <c:smooth val="0"/>
        </c:ser>
        <c:axId val="24725824"/>
        <c:axId val="21205825"/>
      </c:scatterChart>
      <c:valAx>
        <c:axId val="24725824"/>
        <c:scaling>
          <c:orientation val="minMax"/>
          <c:max val="0.995"/>
          <c:min val="0.9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crossBetween val="midCat"/>
        <c:dispUnits/>
      </c:valAx>
      <c:valAx>
        <c:axId val="21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725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Data!$AC$9:$AC$625</c:f>
              <c:numCache>
                <c:ptCount val="617"/>
                <c:pt idx="126">
                  <c:v>0.142</c:v>
                </c:pt>
                <c:pt idx="127">
                  <c:v>0.141</c:v>
                </c:pt>
                <c:pt idx="128">
                  <c:v>0.131</c:v>
                </c:pt>
                <c:pt idx="129">
                  <c:v>0.153</c:v>
                </c:pt>
                <c:pt idx="130">
                  <c:v>0.142</c:v>
                </c:pt>
                <c:pt idx="131">
                  <c:v>0.131</c:v>
                </c:pt>
                <c:pt idx="132">
                  <c:v>0.121</c:v>
                </c:pt>
                <c:pt idx="133">
                  <c:v>0.141</c:v>
                </c:pt>
                <c:pt idx="134">
                  <c:v>0.133</c:v>
                </c:pt>
                <c:pt idx="135">
                  <c:v>0.154</c:v>
                </c:pt>
                <c:pt idx="136">
                  <c:v>0.133</c:v>
                </c:pt>
                <c:pt idx="137">
                  <c:v>0.112</c:v>
                </c:pt>
                <c:pt idx="138">
                  <c:v>0.132</c:v>
                </c:pt>
                <c:pt idx="139">
                  <c:v>0.122</c:v>
                </c:pt>
                <c:pt idx="140">
                  <c:v>0.123</c:v>
                </c:pt>
                <c:pt idx="141">
                  <c:v>0.132</c:v>
                </c:pt>
                <c:pt idx="142">
                  <c:v>0.131</c:v>
                </c:pt>
                <c:pt idx="143">
                  <c:v>0.142</c:v>
                </c:pt>
                <c:pt idx="144">
                  <c:v>0.112</c:v>
                </c:pt>
                <c:pt idx="145">
                  <c:v>0.112</c:v>
                </c:pt>
                <c:pt idx="146">
                  <c:v>0.132</c:v>
                </c:pt>
                <c:pt idx="147">
                  <c:v>0.132</c:v>
                </c:pt>
                <c:pt idx="148">
                  <c:v>0.143</c:v>
                </c:pt>
                <c:pt idx="149">
                  <c:v>0.103</c:v>
                </c:pt>
                <c:pt idx="150">
                  <c:v>0.154</c:v>
                </c:pt>
                <c:pt idx="151">
                  <c:v>0.173</c:v>
                </c:pt>
                <c:pt idx="152">
                  <c:v>0.162</c:v>
                </c:pt>
                <c:pt idx="153">
                  <c:v>0.152</c:v>
                </c:pt>
                <c:pt idx="154">
                  <c:v>0.183</c:v>
                </c:pt>
                <c:pt idx="155">
                  <c:v>0.213</c:v>
                </c:pt>
                <c:pt idx="156">
                  <c:v>0.171</c:v>
                </c:pt>
                <c:pt idx="157">
                  <c:v>0.182</c:v>
                </c:pt>
                <c:pt idx="158">
                  <c:v>0.202</c:v>
                </c:pt>
                <c:pt idx="159">
                  <c:v>0.202</c:v>
                </c:pt>
                <c:pt idx="160">
                  <c:v>0.203</c:v>
                </c:pt>
                <c:pt idx="161">
                  <c:v>0.203</c:v>
                </c:pt>
                <c:pt idx="162">
                  <c:v>0.181</c:v>
                </c:pt>
                <c:pt idx="163">
                  <c:v>0.172</c:v>
                </c:pt>
                <c:pt idx="164">
                  <c:v>0.182</c:v>
                </c:pt>
                <c:pt idx="165">
                  <c:v>0.202</c:v>
                </c:pt>
                <c:pt idx="166">
                  <c:v>0.172</c:v>
                </c:pt>
                <c:pt idx="167">
                  <c:v>0.182</c:v>
                </c:pt>
                <c:pt idx="168">
                  <c:v>0.182</c:v>
                </c:pt>
                <c:pt idx="169">
                  <c:v>0.183</c:v>
                </c:pt>
                <c:pt idx="170">
                  <c:v>0.192</c:v>
                </c:pt>
                <c:pt idx="171">
                  <c:v>0.171</c:v>
                </c:pt>
                <c:pt idx="172">
                  <c:v>0.181</c:v>
                </c:pt>
                <c:pt idx="173">
                  <c:v>0.172</c:v>
                </c:pt>
                <c:pt idx="174">
                  <c:v>0.183</c:v>
                </c:pt>
                <c:pt idx="175">
                  <c:v>0.183</c:v>
                </c:pt>
                <c:pt idx="176">
                  <c:v>0.181</c:v>
                </c:pt>
                <c:pt idx="177">
                  <c:v>0.192</c:v>
                </c:pt>
                <c:pt idx="178">
                  <c:v>0.174</c:v>
                </c:pt>
                <c:pt idx="179">
                  <c:v>0.173</c:v>
                </c:pt>
                <c:pt idx="180">
                  <c:v>0.193</c:v>
                </c:pt>
                <c:pt idx="181">
                  <c:v>0.152</c:v>
                </c:pt>
                <c:pt idx="182">
                  <c:v>0.172</c:v>
                </c:pt>
                <c:pt idx="183">
                  <c:v>0.202</c:v>
                </c:pt>
                <c:pt idx="184">
                  <c:v>0.162</c:v>
                </c:pt>
                <c:pt idx="185">
                  <c:v>0.203</c:v>
                </c:pt>
                <c:pt idx="186">
                  <c:v>0.201</c:v>
                </c:pt>
                <c:pt idx="187">
                  <c:v>0.241</c:v>
                </c:pt>
                <c:pt idx="188">
                  <c:v>0.272</c:v>
                </c:pt>
                <c:pt idx="189">
                  <c:v>0.303</c:v>
                </c:pt>
                <c:pt idx="190">
                  <c:v>0.332</c:v>
                </c:pt>
                <c:pt idx="191">
                  <c:v>0.362</c:v>
                </c:pt>
                <c:pt idx="192">
                  <c:v>0.431</c:v>
                </c:pt>
                <c:pt idx="193">
                  <c:v>0.472</c:v>
                </c:pt>
                <c:pt idx="194">
                  <c:v>0.552</c:v>
                </c:pt>
                <c:pt idx="195">
                  <c:v>0.711</c:v>
                </c:pt>
                <c:pt idx="196">
                  <c:v>0.852</c:v>
                </c:pt>
                <c:pt idx="197">
                  <c:v>1.041</c:v>
                </c:pt>
                <c:pt idx="198">
                  <c:v>1.153</c:v>
                </c:pt>
                <c:pt idx="199">
                  <c:v>1.272</c:v>
                </c:pt>
                <c:pt idx="200">
                  <c:v>1.242</c:v>
                </c:pt>
                <c:pt idx="201">
                  <c:v>1.231</c:v>
                </c:pt>
                <c:pt idx="202">
                  <c:v>1.141</c:v>
                </c:pt>
                <c:pt idx="203">
                  <c:v>1.114</c:v>
                </c:pt>
                <c:pt idx="204">
                  <c:v>1.004</c:v>
                </c:pt>
                <c:pt idx="205">
                  <c:v>0.932</c:v>
                </c:pt>
                <c:pt idx="206">
                  <c:v>0.841</c:v>
                </c:pt>
                <c:pt idx="207">
                  <c:v>0.752</c:v>
                </c:pt>
                <c:pt idx="208">
                  <c:v>0.752</c:v>
                </c:pt>
                <c:pt idx="209">
                  <c:v>0.742</c:v>
                </c:pt>
                <c:pt idx="210">
                  <c:v>0.682</c:v>
                </c:pt>
                <c:pt idx="211">
                  <c:v>0.633</c:v>
                </c:pt>
                <c:pt idx="212">
                  <c:v>0.592</c:v>
                </c:pt>
                <c:pt idx="213">
                  <c:v>0.592</c:v>
                </c:pt>
                <c:pt idx="214">
                  <c:v>0.554</c:v>
                </c:pt>
                <c:pt idx="215">
                  <c:v>0.531</c:v>
                </c:pt>
                <c:pt idx="216">
                  <c:v>0.531</c:v>
                </c:pt>
                <c:pt idx="217">
                  <c:v>0.522</c:v>
                </c:pt>
                <c:pt idx="218">
                  <c:v>0.553</c:v>
                </c:pt>
                <c:pt idx="219">
                  <c:v>0.552</c:v>
                </c:pt>
                <c:pt idx="220">
                  <c:v>0.551</c:v>
                </c:pt>
                <c:pt idx="221">
                  <c:v>0.563</c:v>
                </c:pt>
                <c:pt idx="222">
                  <c:v>0.573</c:v>
                </c:pt>
                <c:pt idx="223">
                  <c:v>0.613</c:v>
                </c:pt>
                <c:pt idx="224">
                  <c:v>0.662</c:v>
                </c:pt>
                <c:pt idx="225">
                  <c:v>0.691</c:v>
                </c:pt>
                <c:pt idx="226">
                  <c:v>0.721</c:v>
                </c:pt>
                <c:pt idx="227">
                  <c:v>0.733</c:v>
                </c:pt>
                <c:pt idx="228">
                  <c:v>0.682</c:v>
                </c:pt>
                <c:pt idx="229">
                  <c:v>0.681</c:v>
                </c:pt>
                <c:pt idx="230">
                  <c:v>0.601</c:v>
                </c:pt>
                <c:pt idx="231">
                  <c:v>0.532</c:v>
                </c:pt>
                <c:pt idx="232">
                  <c:v>0.532</c:v>
                </c:pt>
                <c:pt idx="233">
                  <c:v>0.522</c:v>
                </c:pt>
                <c:pt idx="234">
                  <c:v>0.471</c:v>
                </c:pt>
                <c:pt idx="235">
                  <c:v>0.451</c:v>
                </c:pt>
                <c:pt idx="236">
                  <c:v>0.391</c:v>
                </c:pt>
                <c:pt idx="237">
                  <c:v>0.342</c:v>
                </c:pt>
                <c:pt idx="238">
                  <c:v>0.273</c:v>
                </c:pt>
                <c:pt idx="239">
                  <c:v>0.221</c:v>
                </c:pt>
                <c:pt idx="240">
                  <c:v>0.221</c:v>
                </c:pt>
                <c:pt idx="241">
                  <c:v>0.162</c:v>
                </c:pt>
                <c:pt idx="242">
                  <c:v>0.153</c:v>
                </c:pt>
                <c:pt idx="243">
                  <c:v>0.154</c:v>
                </c:pt>
                <c:pt idx="244">
                  <c:v>0.132</c:v>
                </c:pt>
                <c:pt idx="245">
                  <c:v>0.143</c:v>
                </c:pt>
                <c:pt idx="246">
                  <c:v>0.141</c:v>
                </c:pt>
                <c:pt idx="247">
                  <c:v>0.123</c:v>
                </c:pt>
                <c:pt idx="248">
                  <c:v>0.143</c:v>
                </c:pt>
                <c:pt idx="249">
                  <c:v>0.122</c:v>
                </c:pt>
                <c:pt idx="250">
                  <c:v>0.131</c:v>
                </c:pt>
                <c:pt idx="251">
                  <c:v>0.123</c:v>
                </c:pt>
                <c:pt idx="252">
                  <c:v>0.123</c:v>
                </c:pt>
                <c:pt idx="253">
                  <c:v>0.122</c:v>
                </c:pt>
                <c:pt idx="254">
                  <c:v>0.161</c:v>
                </c:pt>
                <c:pt idx="255">
                  <c:v>0.121</c:v>
                </c:pt>
                <c:pt idx="256">
                  <c:v>0.131</c:v>
                </c:pt>
                <c:pt idx="257">
                  <c:v>0.123</c:v>
                </c:pt>
                <c:pt idx="258">
                  <c:v>0.132</c:v>
                </c:pt>
                <c:pt idx="259">
                  <c:v>0.121</c:v>
                </c:pt>
                <c:pt idx="260">
                  <c:v>0.142</c:v>
                </c:pt>
                <c:pt idx="261">
                  <c:v>0.153</c:v>
                </c:pt>
                <c:pt idx="262">
                  <c:v>0.132</c:v>
                </c:pt>
                <c:pt idx="263">
                  <c:v>0.11</c:v>
                </c:pt>
                <c:pt idx="264">
                  <c:v>0.141</c:v>
                </c:pt>
                <c:pt idx="265">
                  <c:v>0.122</c:v>
                </c:pt>
                <c:pt idx="266">
                  <c:v>0.142</c:v>
                </c:pt>
                <c:pt idx="267">
                  <c:v>0.123</c:v>
                </c:pt>
                <c:pt idx="268">
                  <c:v>0.131</c:v>
                </c:pt>
                <c:pt idx="269">
                  <c:v>0.122</c:v>
                </c:pt>
                <c:pt idx="270">
                  <c:v>0.131</c:v>
                </c:pt>
                <c:pt idx="271">
                  <c:v>0.123</c:v>
                </c:pt>
                <c:pt idx="272">
                  <c:v>0.123</c:v>
                </c:pt>
                <c:pt idx="273">
                  <c:v>0.132</c:v>
                </c:pt>
                <c:pt idx="274">
                  <c:v>0.112</c:v>
                </c:pt>
                <c:pt idx="275">
                  <c:v>0.123</c:v>
                </c:pt>
                <c:pt idx="276">
                  <c:v>0.132</c:v>
                </c:pt>
                <c:pt idx="277">
                  <c:v>0.092</c:v>
                </c:pt>
                <c:pt idx="278">
                  <c:v>0.141</c:v>
                </c:pt>
                <c:pt idx="279">
                  <c:v>0.111</c:v>
                </c:pt>
                <c:pt idx="280">
                  <c:v>0.131</c:v>
                </c:pt>
                <c:pt idx="281">
                  <c:v>0.192</c:v>
                </c:pt>
                <c:pt idx="282">
                  <c:v>0.233</c:v>
                </c:pt>
                <c:pt idx="283">
                  <c:v>0.232</c:v>
                </c:pt>
                <c:pt idx="284">
                  <c:v>0.261</c:v>
                </c:pt>
                <c:pt idx="285">
                  <c:v>0.302</c:v>
                </c:pt>
                <c:pt idx="286">
                  <c:v>0.283</c:v>
                </c:pt>
                <c:pt idx="287">
                  <c:v>0.273</c:v>
                </c:pt>
                <c:pt idx="288">
                  <c:v>0.299</c:v>
                </c:pt>
                <c:pt idx="289">
                  <c:v>0.287</c:v>
                </c:pt>
                <c:pt idx="290">
                  <c:v>0.313</c:v>
                </c:pt>
                <c:pt idx="291">
                  <c:v>0.332</c:v>
                </c:pt>
                <c:pt idx="292">
                  <c:v>0.342</c:v>
                </c:pt>
                <c:pt idx="293">
                  <c:v>0.331</c:v>
                </c:pt>
                <c:pt idx="294">
                  <c:v>0.372</c:v>
                </c:pt>
                <c:pt idx="295">
                  <c:v>0.373</c:v>
                </c:pt>
                <c:pt idx="296">
                  <c:v>0.353</c:v>
                </c:pt>
                <c:pt idx="297">
                  <c:v>0.352</c:v>
                </c:pt>
                <c:pt idx="298">
                  <c:v>0.362</c:v>
                </c:pt>
                <c:pt idx="299">
                  <c:v>0.392</c:v>
                </c:pt>
                <c:pt idx="300">
                  <c:v>0.353</c:v>
                </c:pt>
                <c:pt idx="301">
                  <c:v>0.352</c:v>
                </c:pt>
                <c:pt idx="302">
                  <c:v>0.372</c:v>
                </c:pt>
                <c:pt idx="303">
                  <c:v>0.352</c:v>
                </c:pt>
                <c:pt idx="304">
                  <c:v>0.342</c:v>
                </c:pt>
                <c:pt idx="305">
                  <c:v>0.343</c:v>
                </c:pt>
                <c:pt idx="306">
                  <c:v>0.354</c:v>
                </c:pt>
                <c:pt idx="307">
                  <c:v>0.362</c:v>
                </c:pt>
                <c:pt idx="308">
                  <c:v>0.351</c:v>
                </c:pt>
                <c:pt idx="309">
                  <c:v>0.361</c:v>
                </c:pt>
                <c:pt idx="310">
                  <c:v>0.363</c:v>
                </c:pt>
                <c:pt idx="311">
                  <c:v>0.373</c:v>
                </c:pt>
                <c:pt idx="312">
                  <c:v>0.361</c:v>
                </c:pt>
                <c:pt idx="313">
                  <c:v>0.372</c:v>
                </c:pt>
                <c:pt idx="314">
                  <c:v>0.361</c:v>
                </c:pt>
                <c:pt idx="315">
                  <c:v>0.39</c:v>
                </c:pt>
                <c:pt idx="316">
                  <c:v>0.391</c:v>
                </c:pt>
                <c:pt idx="317">
                  <c:v>0.371</c:v>
                </c:pt>
                <c:pt idx="318">
                  <c:v>0.369</c:v>
                </c:pt>
                <c:pt idx="319">
                  <c:v>0.341</c:v>
                </c:pt>
                <c:pt idx="320">
                  <c:v>0.343</c:v>
                </c:pt>
                <c:pt idx="321">
                  <c:v>0.382</c:v>
                </c:pt>
                <c:pt idx="322">
                  <c:v>0.342</c:v>
                </c:pt>
                <c:pt idx="323">
                  <c:v>0.351</c:v>
                </c:pt>
                <c:pt idx="324">
                  <c:v>0.371</c:v>
                </c:pt>
                <c:pt idx="325">
                  <c:v>0.363</c:v>
                </c:pt>
                <c:pt idx="326">
                  <c:v>0.342</c:v>
                </c:pt>
                <c:pt idx="327">
                  <c:v>0.311</c:v>
                </c:pt>
                <c:pt idx="328">
                  <c:v>0.322</c:v>
                </c:pt>
                <c:pt idx="329">
                  <c:v>0.331</c:v>
                </c:pt>
                <c:pt idx="330">
                  <c:v>0.322</c:v>
                </c:pt>
                <c:pt idx="331">
                  <c:v>0.314</c:v>
                </c:pt>
                <c:pt idx="332">
                  <c:v>0.312</c:v>
                </c:pt>
                <c:pt idx="333">
                  <c:v>0.291</c:v>
                </c:pt>
                <c:pt idx="334">
                  <c:v>0.303</c:v>
                </c:pt>
                <c:pt idx="335">
                  <c:v>0.322</c:v>
                </c:pt>
                <c:pt idx="336">
                  <c:v>0.313</c:v>
                </c:pt>
                <c:pt idx="337">
                  <c:v>0.292</c:v>
                </c:pt>
                <c:pt idx="338">
                  <c:v>0.292</c:v>
                </c:pt>
                <c:pt idx="339">
                  <c:v>0.283</c:v>
                </c:pt>
                <c:pt idx="340">
                  <c:v>0.272</c:v>
                </c:pt>
                <c:pt idx="341">
                  <c:v>0.294</c:v>
                </c:pt>
                <c:pt idx="342">
                  <c:v>0.261</c:v>
                </c:pt>
                <c:pt idx="343">
                  <c:v>0.251</c:v>
                </c:pt>
                <c:pt idx="344">
                  <c:v>0.262</c:v>
                </c:pt>
                <c:pt idx="345">
                  <c:v>0.253</c:v>
                </c:pt>
                <c:pt idx="346">
                  <c:v>0.261</c:v>
                </c:pt>
                <c:pt idx="347">
                  <c:v>0.251</c:v>
                </c:pt>
                <c:pt idx="348">
                  <c:v>0.251</c:v>
                </c:pt>
                <c:pt idx="349">
                  <c:v>0.223</c:v>
                </c:pt>
                <c:pt idx="350">
                  <c:v>0.203</c:v>
                </c:pt>
                <c:pt idx="351">
                  <c:v>0.221</c:v>
                </c:pt>
                <c:pt idx="352">
                  <c:v>0.202</c:v>
                </c:pt>
                <c:pt idx="353">
                  <c:v>0.172</c:v>
                </c:pt>
                <c:pt idx="354">
                  <c:v>0.183</c:v>
                </c:pt>
                <c:pt idx="355">
                  <c:v>0.183</c:v>
                </c:pt>
                <c:pt idx="356">
                  <c:v>0.172</c:v>
                </c:pt>
                <c:pt idx="357">
                  <c:v>0.171</c:v>
                </c:pt>
                <c:pt idx="358">
                  <c:v>0.173</c:v>
                </c:pt>
                <c:pt idx="359">
                  <c:v>0.173</c:v>
                </c:pt>
                <c:pt idx="360">
                  <c:v>0.154</c:v>
                </c:pt>
                <c:pt idx="361">
                  <c:v>0.153</c:v>
                </c:pt>
                <c:pt idx="362">
                  <c:v>0.173</c:v>
                </c:pt>
                <c:pt idx="363">
                  <c:v>0.171</c:v>
                </c:pt>
                <c:pt idx="364">
                  <c:v>0.164</c:v>
                </c:pt>
                <c:pt idx="365">
                  <c:v>0.153</c:v>
                </c:pt>
                <c:pt idx="366">
                  <c:v>0.183</c:v>
                </c:pt>
                <c:pt idx="367">
                  <c:v>0.182</c:v>
                </c:pt>
                <c:pt idx="368">
                  <c:v>0.183</c:v>
                </c:pt>
                <c:pt idx="369">
                  <c:v>0.174</c:v>
                </c:pt>
                <c:pt idx="370">
                  <c:v>0.174</c:v>
                </c:pt>
                <c:pt idx="371">
                  <c:v>0.172</c:v>
                </c:pt>
                <c:pt idx="372">
                  <c:v>0.174</c:v>
                </c:pt>
                <c:pt idx="373">
                  <c:v>0.172</c:v>
                </c:pt>
                <c:pt idx="374">
                  <c:v>0.174</c:v>
                </c:pt>
                <c:pt idx="375">
                  <c:v>0.152</c:v>
                </c:pt>
                <c:pt idx="376">
                  <c:v>0.162</c:v>
                </c:pt>
                <c:pt idx="377">
                  <c:v>0.142</c:v>
                </c:pt>
                <c:pt idx="378">
                  <c:v>0.153</c:v>
                </c:pt>
                <c:pt idx="379">
                  <c:v>0.152</c:v>
                </c:pt>
                <c:pt idx="380">
                  <c:v>0.164</c:v>
                </c:pt>
                <c:pt idx="381">
                  <c:v>0.133</c:v>
                </c:pt>
                <c:pt idx="382">
                  <c:v>0.112</c:v>
                </c:pt>
                <c:pt idx="383">
                  <c:v>0.133</c:v>
                </c:pt>
                <c:pt idx="384">
                  <c:v>0.133</c:v>
                </c:pt>
                <c:pt idx="385">
                  <c:v>0.163</c:v>
                </c:pt>
                <c:pt idx="386">
                  <c:v>0.134</c:v>
                </c:pt>
                <c:pt idx="387">
                  <c:v>0.124</c:v>
                </c:pt>
                <c:pt idx="388">
                  <c:v>0.133</c:v>
                </c:pt>
                <c:pt idx="389">
                  <c:v>0.132</c:v>
                </c:pt>
                <c:pt idx="390">
                  <c:v>0.142</c:v>
                </c:pt>
                <c:pt idx="391">
                  <c:v>0.114</c:v>
                </c:pt>
                <c:pt idx="392">
                  <c:v>0.133</c:v>
                </c:pt>
                <c:pt idx="393">
                  <c:v>0.132</c:v>
                </c:pt>
                <c:pt idx="394">
                  <c:v>0.114</c:v>
                </c:pt>
                <c:pt idx="395">
                  <c:v>0.113</c:v>
                </c:pt>
                <c:pt idx="396">
                  <c:v>0.122</c:v>
                </c:pt>
                <c:pt idx="397">
                  <c:v>0.124</c:v>
                </c:pt>
                <c:pt idx="398">
                  <c:v>0.123</c:v>
                </c:pt>
                <c:pt idx="399">
                  <c:v>0.123</c:v>
                </c:pt>
                <c:pt idx="400">
                  <c:v>0.133</c:v>
                </c:pt>
                <c:pt idx="401">
                  <c:v>0.123</c:v>
                </c:pt>
                <c:pt idx="402">
                  <c:v>0.123</c:v>
                </c:pt>
                <c:pt idx="403">
                  <c:v>0.124</c:v>
                </c:pt>
                <c:pt idx="404">
                  <c:v>0.103</c:v>
                </c:pt>
                <c:pt idx="405">
                  <c:v>0.124</c:v>
                </c:pt>
                <c:pt idx="406">
                  <c:v>0.132</c:v>
                </c:pt>
                <c:pt idx="407">
                  <c:v>0.113</c:v>
                </c:pt>
                <c:pt idx="408">
                  <c:v>0.124</c:v>
                </c:pt>
                <c:pt idx="409">
                  <c:v>0.123</c:v>
                </c:pt>
                <c:pt idx="410">
                  <c:v>0.123</c:v>
                </c:pt>
                <c:pt idx="411">
                  <c:v>0.133</c:v>
                </c:pt>
                <c:pt idx="412">
                  <c:v>0.103</c:v>
                </c:pt>
                <c:pt idx="413">
                  <c:v>0.133</c:v>
                </c:pt>
                <c:pt idx="414">
                  <c:v>0.133</c:v>
                </c:pt>
                <c:pt idx="415">
                  <c:v>0.124</c:v>
                </c:pt>
                <c:pt idx="416">
                  <c:v>0.123</c:v>
                </c:pt>
                <c:pt idx="417">
                  <c:v>0.154</c:v>
                </c:pt>
                <c:pt idx="418">
                  <c:v>0.144</c:v>
                </c:pt>
                <c:pt idx="419">
                  <c:v>0.164</c:v>
                </c:pt>
                <c:pt idx="420">
                  <c:v>0.122</c:v>
                </c:pt>
                <c:pt idx="421">
                  <c:v>0.123</c:v>
                </c:pt>
                <c:pt idx="422">
                  <c:v>0.123</c:v>
                </c:pt>
                <c:pt idx="423">
                  <c:v>0.143</c:v>
                </c:pt>
                <c:pt idx="424">
                  <c:v>0.123</c:v>
                </c:pt>
                <c:pt idx="425">
                  <c:v>0.132</c:v>
                </c:pt>
                <c:pt idx="426">
                  <c:v>0.132</c:v>
                </c:pt>
                <c:pt idx="427">
                  <c:v>0.142</c:v>
                </c:pt>
                <c:pt idx="428">
                  <c:v>0.144</c:v>
                </c:pt>
                <c:pt idx="429">
                  <c:v>0.133</c:v>
                </c:pt>
                <c:pt idx="430">
                  <c:v>0.132</c:v>
                </c:pt>
                <c:pt idx="431">
                  <c:v>0.142</c:v>
                </c:pt>
                <c:pt idx="432">
                  <c:v>0.132</c:v>
                </c:pt>
                <c:pt idx="433">
                  <c:v>0.122</c:v>
                </c:pt>
                <c:pt idx="434">
                  <c:v>0.121</c:v>
                </c:pt>
                <c:pt idx="435">
                  <c:v>0.133</c:v>
                </c:pt>
                <c:pt idx="436">
                  <c:v>0.133</c:v>
                </c:pt>
                <c:pt idx="437">
                  <c:v>0.113</c:v>
                </c:pt>
                <c:pt idx="438">
                  <c:v>0.132</c:v>
                </c:pt>
                <c:pt idx="439">
                  <c:v>0.132</c:v>
                </c:pt>
                <c:pt idx="440">
                  <c:v>0.123</c:v>
                </c:pt>
                <c:pt idx="441">
                  <c:v>0.122</c:v>
                </c:pt>
                <c:pt idx="442">
                  <c:v>0.124</c:v>
                </c:pt>
                <c:pt idx="443">
                  <c:v>0.133</c:v>
                </c:pt>
                <c:pt idx="444">
                  <c:v>0.133</c:v>
                </c:pt>
                <c:pt idx="445">
                  <c:v>0.122</c:v>
                </c:pt>
                <c:pt idx="446">
                  <c:v>0.124</c:v>
                </c:pt>
                <c:pt idx="447">
                  <c:v>0.123</c:v>
                </c:pt>
                <c:pt idx="448">
                  <c:v>0.133</c:v>
                </c:pt>
                <c:pt idx="449">
                  <c:v>0.122</c:v>
                </c:pt>
                <c:pt idx="450">
                  <c:v>0.111</c:v>
                </c:pt>
                <c:pt idx="451">
                  <c:v>0.134</c:v>
                </c:pt>
                <c:pt idx="452">
                  <c:v>0.113</c:v>
                </c:pt>
                <c:pt idx="453">
                  <c:v>0.132</c:v>
                </c:pt>
                <c:pt idx="454">
                  <c:v>0.121</c:v>
                </c:pt>
                <c:pt idx="455">
                  <c:v>0.151</c:v>
                </c:pt>
                <c:pt idx="456">
                  <c:v>0.133</c:v>
                </c:pt>
                <c:pt idx="457">
                  <c:v>0.112</c:v>
                </c:pt>
                <c:pt idx="458">
                  <c:v>0.123</c:v>
                </c:pt>
                <c:pt idx="459">
                  <c:v>0.111</c:v>
                </c:pt>
                <c:pt idx="460">
                  <c:v>0.123</c:v>
                </c:pt>
                <c:pt idx="461">
                  <c:v>0.122</c:v>
                </c:pt>
                <c:pt idx="462">
                  <c:v>0.114</c:v>
                </c:pt>
                <c:pt idx="463">
                  <c:v>0.143</c:v>
                </c:pt>
                <c:pt idx="464">
                  <c:v>0.122</c:v>
                </c:pt>
                <c:pt idx="465">
                  <c:v>0.121</c:v>
                </c:pt>
                <c:pt idx="466">
                  <c:v>0.143</c:v>
                </c:pt>
                <c:pt idx="467">
                  <c:v>0.122</c:v>
                </c:pt>
                <c:pt idx="468">
                  <c:v>0.132</c:v>
                </c:pt>
                <c:pt idx="469">
                  <c:v>0.121</c:v>
                </c:pt>
                <c:pt idx="470">
                  <c:v>0.132</c:v>
                </c:pt>
                <c:pt idx="471">
                  <c:v>0.143</c:v>
                </c:pt>
                <c:pt idx="472">
                  <c:v>0.143</c:v>
                </c:pt>
                <c:pt idx="473">
                  <c:v>0.152</c:v>
                </c:pt>
                <c:pt idx="474">
                  <c:v>0.142</c:v>
                </c:pt>
                <c:pt idx="475">
                  <c:v>0.151</c:v>
                </c:pt>
                <c:pt idx="476">
                  <c:v>0.143</c:v>
                </c:pt>
                <c:pt idx="477">
                  <c:v>0.154</c:v>
                </c:pt>
                <c:pt idx="478">
                  <c:v>0.141</c:v>
                </c:pt>
                <c:pt idx="479">
                  <c:v>0.162</c:v>
                </c:pt>
                <c:pt idx="480">
                  <c:v>0.161</c:v>
                </c:pt>
                <c:pt idx="481">
                  <c:v>0.152</c:v>
                </c:pt>
                <c:pt idx="482">
                  <c:v>0.174</c:v>
                </c:pt>
                <c:pt idx="483">
                  <c:v>0.171</c:v>
                </c:pt>
                <c:pt idx="484">
                  <c:v>0.162</c:v>
                </c:pt>
                <c:pt idx="485">
                  <c:v>0.173</c:v>
                </c:pt>
                <c:pt idx="486">
                  <c:v>0.194</c:v>
                </c:pt>
                <c:pt idx="487">
                  <c:v>0.163</c:v>
                </c:pt>
                <c:pt idx="488">
                  <c:v>0.192</c:v>
                </c:pt>
                <c:pt idx="489">
                  <c:v>0.172</c:v>
                </c:pt>
                <c:pt idx="490">
                  <c:v>0.181</c:v>
                </c:pt>
                <c:pt idx="491">
                  <c:v>0.172</c:v>
                </c:pt>
                <c:pt idx="492">
                  <c:v>0.173</c:v>
                </c:pt>
                <c:pt idx="493">
                  <c:v>0.182</c:v>
                </c:pt>
                <c:pt idx="494">
                  <c:v>0.181</c:v>
                </c:pt>
                <c:pt idx="495">
                  <c:v>0.191</c:v>
                </c:pt>
                <c:pt idx="496">
                  <c:v>0.183</c:v>
                </c:pt>
                <c:pt idx="497">
                  <c:v>0.203</c:v>
                </c:pt>
                <c:pt idx="498">
                  <c:v>0.203</c:v>
                </c:pt>
                <c:pt idx="499">
                  <c:v>0.192</c:v>
                </c:pt>
                <c:pt idx="500">
                  <c:v>0.202</c:v>
                </c:pt>
                <c:pt idx="501">
                  <c:v>0.202</c:v>
                </c:pt>
                <c:pt idx="502">
                  <c:v>0.202</c:v>
                </c:pt>
                <c:pt idx="503">
                  <c:v>0.202</c:v>
                </c:pt>
                <c:pt idx="504">
                  <c:v>0.231</c:v>
                </c:pt>
                <c:pt idx="505">
                  <c:v>0.211</c:v>
                </c:pt>
                <c:pt idx="506">
                  <c:v>0.222</c:v>
                </c:pt>
                <c:pt idx="507">
                  <c:v>0.221</c:v>
                </c:pt>
                <c:pt idx="508">
                  <c:v>0.201</c:v>
                </c:pt>
                <c:pt idx="509">
                  <c:v>0.242</c:v>
                </c:pt>
                <c:pt idx="510">
                  <c:v>0.232</c:v>
                </c:pt>
                <c:pt idx="511">
                  <c:v>0.252</c:v>
                </c:pt>
                <c:pt idx="512">
                  <c:v>0.241</c:v>
                </c:pt>
                <c:pt idx="513">
                  <c:v>0.241</c:v>
                </c:pt>
                <c:pt idx="514">
                  <c:v>0.231</c:v>
                </c:pt>
                <c:pt idx="515">
                  <c:v>0.231</c:v>
                </c:pt>
                <c:pt idx="516">
                  <c:v>0.233</c:v>
                </c:pt>
                <c:pt idx="517">
                  <c:v>0.242</c:v>
                </c:pt>
                <c:pt idx="518">
                  <c:v>0.232</c:v>
                </c:pt>
                <c:pt idx="519">
                  <c:v>0.262</c:v>
                </c:pt>
                <c:pt idx="520">
                  <c:v>0.231</c:v>
                </c:pt>
                <c:pt idx="521">
                  <c:v>0.273</c:v>
                </c:pt>
                <c:pt idx="522">
                  <c:v>0.271</c:v>
                </c:pt>
                <c:pt idx="523">
                  <c:v>0.262</c:v>
                </c:pt>
                <c:pt idx="524">
                  <c:v>0.282</c:v>
                </c:pt>
                <c:pt idx="525">
                  <c:v>0.292</c:v>
                </c:pt>
                <c:pt idx="526">
                  <c:v>0.261</c:v>
                </c:pt>
                <c:pt idx="527">
                  <c:v>0.263</c:v>
                </c:pt>
                <c:pt idx="528">
                  <c:v>0.261</c:v>
                </c:pt>
                <c:pt idx="529">
                  <c:v>0.273</c:v>
                </c:pt>
                <c:pt idx="530">
                  <c:v>0.291</c:v>
                </c:pt>
                <c:pt idx="531">
                  <c:v>0.262</c:v>
                </c:pt>
                <c:pt idx="532">
                  <c:v>0.291</c:v>
                </c:pt>
                <c:pt idx="533">
                  <c:v>0.282</c:v>
                </c:pt>
                <c:pt idx="534">
                  <c:v>0.282</c:v>
                </c:pt>
                <c:pt idx="535">
                  <c:v>0.292</c:v>
                </c:pt>
                <c:pt idx="536">
                  <c:v>0.292</c:v>
                </c:pt>
                <c:pt idx="537">
                  <c:v>0.312</c:v>
                </c:pt>
                <c:pt idx="538">
                  <c:v>0.272</c:v>
                </c:pt>
                <c:pt idx="539">
                  <c:v>0.273</c:v>
                </c:pt>
                <c:pt idx="540">
                  <c:v>0.272</c:v>
                </c:pt>
                <c:pt idx="541">
                  <c:v>0.281</c:v>
                </c:pt>
                <c:pt idx="542">
                  <c:v>0.291</c:v>
                </c:pt>
                <c:pt idx="543">
                  <c:v>0.301</c:v>
                </c:pt>
                <c:pt idx="544">
                  <c:v>0.292</c:v>
                </c:pt>
                <c:pt idx="545">
                  <c:v>0.302</c:v>
                </c:pt>
                <c:pt idx="546">
                  <c:v>0.302</c:v>
                </c:pt>
                <c:pt idx="547">
                  <c:v>0.252</c:v>
                </c:pt>
                <c:pt idx="548">
                  <c:v>0.301</c:v>
                </c:pt>
                <c:pt idx="549">
                  <c:v>0.302</c:v>
                </c:pt>
                <c:pt idx="550">
                  <c:v>0.303</c:v>
                </c:pt>
                <c:pt idx="551">
                  <c:v>0.282</c:v>
                </c:pt>
                <c:pt idx="552">
                  <c:v>0.301</c:v>
                </c:pt>
                <c:pt idx="553">
                  <c:v>0.291</c:v>
                </c:pt>
                <c:pt idx="554">
                  <c:v>0.311</c:v>
                </c:pt>
                <c:pt idx="555">
                  <c:v>0.391</c:v>
                </c:pt>
                <c:pt idx="556">
                  <c:v>0.121</c:v>
                </c:pt>
                <c:pt idx="557">
                  <c:v>0.111</c:v>
                </c:pt>
                <c:pt idx="558">
                  <c:v>0.141</c:v>
                </c:pt>
                <c:pt idx="559">
                  <c:v>0.121</c:v>
                </c:pt>
                <c:pt idx="560">
                  <c:v>0.112</c:v>
                </c:pt>
                <c:pt idx="561">
                  <c:v>0.113</c:v>
                </c:pt>
                <c:pt idx="562">
                  <c:v>0.102</c:v>
                </c:pt>
                <c:pt idx="563">
                  <c:v>0.131</c:v>
                </c:pt>
                <c:pt idx="564">
                  <c:v>0.105</c:v>
                </c:pt>
                <c:pt idx="565">
                  <c:v>0.111</c:v>
                </c:pt>
                <c:pt idx="566">
                  <c:v>0.112</c:v>
                </c:pt>
                <c:pt idx="567">
                  <c:v>0.132</c:v>
                </c:pt>
                <c:pt idx="568">
                  <c:v>0.131</c:v>
                </c:pt>
                <c:pt idx="569">
                  <c:v>0.112</c:v>
                </c:pt>
                <c:pt idx="570">
                  <c:v>0.121</c:v>
                </c:pt>
                <c:pt idx="571">
                  <c:v>0.141</c:v>
                </c:pt>
                <c:pt idx="572">
                  <c:v>0.122</c:v>
                </c:pt>
                <c:pt idx="573">
                  <c:v>0.111</c:v>
                </c:pt>
                <c:pt idx="574">
                  <c:v>0.101</c:v>
                </c:pt>
                <c:pt idx="575">
                  <c:v>0.142</c:v>
                </c:pt>
                <c:pt idx="576">
                  <c:v>0.152</c:v>
                </c:pt>
                <c:pt idx="577">
                  <c:v>0.131</c:v>
                </c:pt>
                <c:pt idx="578">
                  <c:v>0.152</c:v>
                </c:pt>
                <c:pt idx="579">
                  <c:v>0.153</c:v>
                </c:pt>
                <c:pt idx="580">
                  <c:v>0.142</c:v>
                </c:pt>
                <c:pt idx="581">
                  <c:v>0.131</c:v>
                </c:pt>
                <c:pt idx="582">
                  <c:v>0.151</c:v>
                </c:pt>
                <c:pt idx="583">
                  <c:v>0.121</c:v>
                </c:pt>
                <c:pt idx="584">
                  <c:v>0.122</c:v>
                </c:pt>
                <c:pt idx="585">
                  <c:v>0.141</c:v>
                </c:pt>
                <c:pt idx="586">
                  <c:v>0.131</c:v>
                </c:pt>
                <c:pt idx="587">
                  <c:v>0.121</c:v>
                </c:pt>
                <c:pt idx="588">
                  <c:v>0.121</c:v>
                </c:pt>
                <c:pt idx="589">
                  <c:v>0.111</c:v>
                </c:pt>
                <c:pt idx="590">
                  <c:v>0.141</c:v>
                </c:pt>
                <c:pt idx="591">
                  <c:v>0.121</c:v>
                </c:pt>
                <c:pt idx="592">
                  <c:v>0.112</c:v>
                </c:pt>
                <c:pt idx="593">
                  <c:v>0.113</c:v>
                </c:pt>
                <c:pt idx="594">
                  <c:v>0.102</c:v>
                </c:pt>
                <c:pt idx="595">
                  <c:v>0.131</c:v>
                </c:pt>
                <c:pt idx="596">
                  <c:v>0.105</c:v>
                </c:pt>
                <c:pt idx="597">
                  <c:v>0.111</c:v>
                </c:pt>
                <c:pt idx="598">
                  <c:v>0.112</c:v>
                </c:pt>
                <c:pt idx="599">
                  <c:v>0.132</c:v>
                </c:pt>
                <c:pt idx="600">
                  <c:v>0.131</c:v>
                </c:pt>
                <c:pt idx="601">
                  <c:v>0.112</c:v>
                </c:pt>
                <c:pt idx="602">
                  <c:v>0.121</c:v>
                </c:pt>
                <c:pt idx="603">
                  <c:v>0.141</c:v>
                </c:pt>
                <c:pt idx="604">
                  <c:v>0.122</c:v>
                </c:pt>
                <c:pt idx="605">
                  <c:v>0.111</c:v>
                </c:pt>
                <c:pt idx="606">
                  <c:v>0.101</c:v>
                </c:pt>
              </c:numCache>
            </c:numRef>
          </c:yVal>
          <c:smooth val="0"/>
        </c:ser>
        <c:axId val="56634698"/>
        <c:axId val="39950235"/>
      </c:scatterChart>
      <c:valAx>
        <c:axId val="56634698"/>
        <c:scaling>
          <c:orientation val="minMax"/>
          <c:max val="0.995"/>
          <c:min val="0.9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crossBetween val="midCat"/>
        <c:dispUnits/>
      </c:val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34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Data!$H$9:$H$625</c:f>
              <c:numCache>
                <c:ptCount val="617"/>
                <c:pt idx="0">
                  <c:v>-78.78462122</c:v>
                </c:pt>
                <c:pt idx="1">
                  <c:v>-78.78462135</c:v>
                </c:pt>
                <c:pt idx="2">
                  <c:v>-78.78462138</c:v>
                </c:pt>
                <c:pt idx="3">
                  <c:v>-78.78462146</c:v>
                </c:pt>
                <c:pt idx="4">
                  <c:v>-78.78462153</c:v>
                </c:pt>
                <c:pt idx="5">
                  <c:v>-78.78462161</c:v>
                </c:pt>
                <c:pt idx="6">
                  <c:v>-78.78462169</c:v>
                </c:pt>
                <c:pt idx="7">
                  <c:v>-78.78462177</c:v>
                </c:pt>
                <c:pt idx="8">
                  <c:v>-78.78462185</c:v>
                </c:pt>
                <c:pt idx="9">
                  <c:v>-78.78462193</c:v>
                </c:pt>
                <c:pt idx="10">
                  <c:v>-78.78462201</c:v>
                </c:pt>
                <c:pt idx="11">
                  <c:v>-78.78462209</c:v>
                </c:pt>
                <c:pt idx="12">
                  <c:v>-78.78462217</c:v>
                </c:pt>
                <c:pt idx="13">
                  <c:v>-78.78463186</c:v>
                </c:pt>
                <c:pt idx="14">
                  <c:v>-78.78463765</c:v>
                </c:pt>
                <c:pt idx="15">
                  <c:v>-78.78465146</c:v>
                </c:pt>
                <c:pt idx="16">
                  <c:v>-78.78462002</c:v>
                </c:pt>
                <c:pt idx="17">
                  <c:v>-78.78460745</c:v>
                </c:pt>
                <c:pt idx="18">
                  <c:v>-78.78460259</c:v>
                </c:pt>
                <c:pt idx="19">
                  <c:v>-78.78486179</c:v>
                </c:pt>
                <c:pt idx="20">
                  <c:v>-78.78530078</c:v>
                </c:pt>
                <c:pt idx="21">
                  <c:v>-78.78573977</c:v>
                </c:pt>
                <c:pt idx="22">
                  <c:v>-78.78617876</c:v>
                </c:pt>
                <c:pt idx="23">
                  <c:v>-78.78661397</c:v>
                </c:pt>
                <c:pt idx="24">
                  <c:v>-78.78705296</c:v>
                </c:pt>
                <c:pt idx="25">
                  <c:v>-78.78749195</c:v>
                </c:pt>
                <c:pt idx="26">
                  <c:v>-78.78793094</c:v>
                </c:pt>
                <c:pt idx="27">
                  <c:v>-78.78836615</c:v>
                </c:pt>
                <c:pt idx="28">
                  <c:v>-78.78880514</c:v>
                </c:pt>
                <c:pt idx="29">
                  <c:v>-78.78918648</c:v>
                </c:pt>
                <c:pt idx="30">
                  <c:v>-78.78937785</c:v>
                </c:pt>
                <c:pt idx="31">
                  <c:v>-78.78935533</c:v>
                </c:pt>
                <c:pt idx="32">
                  <c:v>-78.78852417</c:v>
                </c:pt>
                <c:pt idx="33">
                  <c:v>-78.78751723</c:v>
                </c:pt>
                <c:pt idx="34">
                  <c:v>-78.78619711</c:v>
                </c:pt>
                <c:pt idx="35">
                  <c:v>-78.78498729</c:v>
                </c:pt>
                <c:pt idx="36">
                  <c:v>-78.78378163</c:v>
                </c:pt>
                <c:pt idx="37">
                  <c:v>-78.7825658</c:v>
                </c:pt>
                <c:pt idx="38">
                  <c:v>-78.78134153</c:v>
                </c:pt>
                <c:pt idx="39">
                  <c:v>-78.77999963</c:v>
                </c:pt>
                <c:pt idx="40">
                  <c:v>-78.77870903</c:v>
                </c:pt>
                <c:pt idx="41">
                  <c:v>-78.77780571</c:v>
                </c:pt>
                <c:pt idx="42">
                  <c:v>-78.77741105</c:v>
                </c:pt>
                <c:pt idx="43">
                  <c:v>-78.77748242</c:v>
                </c:pt>
                <c:pt idx="44">
                  <c:v>-78.7775601</c:v>
                </c:pt>
                <c:pt idx="45">
                  <c:v>-78.77758941</c:v>
                </c:pt>
                <c:pt idx="46">
                  <c:v>-78.77762372</c:v>
                </c:pt>
                <c:pt idx="47">
                  <c:v>-78.77762307</c:v>
                </c:pt>
                <c:pt idx="48">
                  <c:v>-78.77760274</c:v>
                </c:pt>
                <c:pt idx="49">
                  <c:v>-78.77744754</c:v>
                </c:pt>
                <c:pt idx="50">
                  <c:v>-78.77708721</c:v>
                </c:pt>
                <c:pt idx="51">
                  <c:v>-78.77666569</c:v>
                </c:pt>
                <c:pt idx="52">
                  <c:v>-78.77639259</c:v>
                </c:pt>
                <c:pt idx="53">
                  <c:v>-78.77644149</c:v>
                </c:pt>
                <c:pt idx="54">
                  <c:v>-78.77644513</c:v>
                </c:pt>
                <c:pt idx="55">
                  <c:v>-78.77646813</c:v>
                </c:pt>
                <c:pt idx="56">
                  <c:v>-78.77649161</c:v>
                </c:pt>
                <c:pt idx="57">
                  <c:v>-78.77649946</c:v>
                </c:pt>
                <c:pt idx="58">
                  <c:v>-78.77651212</c:v>
                </c:pt>
                <c:pt idx="59">
                  <c:v>-78.7765156</c:v>
                </c:pt>
                <c:pt idx="60">
                  <c:v>-78.77650655</c:v>
                </c:pt>
                <c:pt idx="61">
                  <c:v>-78.77648307</c:v>
                </c:pt>
                <c:pt idx="62">
                  <c:v>-78.77647009</c:v>
                </c:pt>
                <c:pt idx="63">
                  <c:v>-78.77648209</c:v>
                </c:pt>
                <c:pt idx="64">
                  <c:v>-78.77651082</c:v>
                </c:pt>
                <c:pt idx="65">
                  <c:v>-78.77652508</c:v>
                </c:pt>
                <c:pt idx="66">
                  <c:v>-78.77655722</c:v>
                </c:pt>
                <c:pt idx="67">
                  <c:v>-78.77657647</c:v>
                </c:pt>
                <c:pt idx="68">
                  <c:v>-78.77659219</c:v>
                </c:pt>
                <c:pt idx="69">
                  <c:v>-78.77660813</c:v>
                </c:pt>
                <c:pt idx="70">
                  <c:v>-78.77661672</c:v>
                </c:pt>
                <c:pt idx="71">
                  <c:v>-78.77662183</c:v>
                </c:pt>
                <c:pt idx="72">
                  <c:v>-78.7766324</c:v>
                </c:pt>
                <c:pt idx="73">
                  <c:v>-78.77664621</c:v>
                </c:pt>
                <c:pt idx="74">
                  <c:v>-78.77667447</c:v>
                </c:pt>
                <c:pt idx="75">
                  <c:v>-78.77685446</c:v>
                </c:pt>
                <c:pt idx="76">
                  <c:v>-78.77696198</c:v>
                </c:pt>
                <c:pt idx="77">
                  <c:v>-78.77698114</c:v>
                </c:pt>
                <c:pt idx="78">
                  <c:v>-78.77722419</c:v>
                </c:pt>
                <c:pt idx="79">
                  <c:v>-78.77735244</c:v>
                </c:pt>
                <c:pt idx="80">
                  <c:v>-78.77738358</c:v>
                </c:pt>
                <c:pt idx="81">
                  <c:v>-78.77738323</c:v>
                </c:pt>
                <c:pt idx="82">
                  <c:v>-78.77743065</c:v>
                </c:pt>
                <c:pt idx="83">
                  <c:v>-78.77771937</c:v>
                </c:pt>
                <c:pt idx="84">
                  <c:v>-78.77831515</c:v>
                </c:pt>
                <c:pt idx="85">
                  <c:v>-78.77877512</c:v>
                </c:pt>
                <c:pt idx="86">
                  <c:v>-78.77999171</c:v>
                </c:pt>
                <c:pt idx="87">
                  <c:v>-78.78232791</c:v>
                </c:pt>
                <c:pt idx="88">
                  <c:v>-78.78575678</c:v>
                </c:pt>
                <c:pt idx="89">
                  <c:v>-78.78979311</c:v>
                </c:pt>
                <c:pt idx="90">
                  <c:v>-78.79411627</c:v>
                </c:pt>
                <c:pt idx="91">
                  <c:v>-78.79843142</c:v>
                </c:pt>
                <c:pt idx="92">
                  <c:v>-78.8027449</c:v>
                </c:pt>
                <c:pt idx="93">
                  <c:v>-78.80906105</c:v>
                </c:pt>
                <c:pt idx="94">
                  <c:v>-78.81542353</c:v>
                </c:pt>
                <c:pt idx="95">
                  <c:v>-78.82178602</c:v>
                </c:pt>
                <c:pt idx="96">
                  <c:v>-78.82809366</c:v>
                </c:pt>
                <c:pt idx="97">
                  <c:v>-78.83445614</c:v>
                </c:pt>
                <c:pt idx="98">
                  <c:v>-78.84056619</c:v>
                </c:pt>
                <c:pt idx="99">
                  <c:v>-78.84652615</c:v>
                </c:pt>
                <c:pt idx="100">
                  <c:v>-78.85218137</c:v>
                </c:pt>
                <c:pt idx="101">
                  <c:v>-78.85785389</c:v>
                </c:pt>
                <c:pt idx="102">
                  <c:v>-78.86349814</c:v>
                </c:pt>
                <c:pt idx="103">
                  <c:v>-78.86906633</c:v>
                </c:pt>
                <c:pt idx="104">
                  <c:v>-78.87470868</c:v>
                </c:pt>
                <c:pt idx="105">
                  <c:v>-78.88049697</c:v>
                </c:pt>
                <c:pt idx="106">
                  <c:v>-78.88602524</c:v>
                </c:pt>
                <c:pt idx="107">
                  <c:v>-78.89069958</c:v>
                </c:pt>
                <c:pt idx="108">
                  <c:v>-78.89427304</c:v>
                </c:pt>
                <c:pt idx="109">
                  <c:v>-78.89746245</c:v>
                </c:pt>
                <c:pt idx="110">
                  <c:v>-78.90016911</c:v>
                </c:pt>
                <c:pt idx="111">
                  <c:v>-78.90317021</c:v>
                </c:pt>
                <c:pt idx="112">
                  <c:v>-78.90585646</c:v>
                </c:pt>
                <c:pt idx="113">
                  <c:v>-78.9087722</c:v>
                </c:pt>
                <c:pt idx="114">
                  <c:v>-78.91215748</c:v>
                </c:pt>
                <c:pt idx="115">
                  <c:v>-78.91578663</c:v>
                </c:pt>
                <c:pt idx="116">
                  <c:v>-78.91969606</c:v>
                </c:pt>
                <c:pt idx="117">
                  <c:v>-78.92379763</c:v>
                </c:pt>
                <c:pt idx="118">
                  <c:v>-78.92772772</c:v>
                </c:pt>
                <c:pt idx="119">
                  <c:v>-78.93045565</c:v>
                </c:pt>
                <c:pt idx="120">
                  <c:v>-78.9316557</c:v>
                </c:pt>
                <c:pt idx="121">
                  <c:v>-78.9321782</c:v>
                </c:pt>
                <c:pt idx="122">
                  <c:v>-78.93227928</c:v>
                </c:pt>
                <c:pt idx="123">
                  <c:v>-78.93218158</c:v>
                </c:pt>
                <c:pt idx="124">
                  <c:v>-78.93202057</c:v>
                </c:pt>
                <c:pt idx="125">
                  <c:v>-78.93171879</c:v>
                </c:pt>
                <c:pt idx="126">
                  <c:v>-78.93141668</c:v>
                </c:pt>
                <c:pt idx="127">
                  <c:v>-78.93110041</c:v>
                </c:pt>
                <c:pt idx="128">
                  <c:v>-78.93082112</c:v>
                </c:pt>
                <c:pt idx="129">
                  <c:v>-78.93057065</c:v>
                </c:pt>
                <c:pt idx="130">
                  <c:v>-78.93034323</c:v>
                </c:pt>
                <c:pt idx="131">
                  <c:v>-78.93005253</c:v>
                </c:pt>
                <c:pt idx="132">
                  <c:v>-78.9298566</c:v>
                </c:pt>
                <c:pt idx="133">
                  <c:v>-78.92961129</c:v>
                </c:pt>
                <c:pt idx="134">
                  <c:v>-78.92937483</c:v>
                </c:pt>
                <c:pt idx="135">
                  <c:v>-78.92911868</c:v>
                </c:pt>
                <c:pt idx="136">
                  <c:v>-78.92804201</c:v>
                </c:pt>
                <c:pt idx="137">
                  <c:v>-78.92487763</c:v>
                </c:pt>
                <c:pt idx="138">
                  <c:v>-78.92011059</c:v>
                </c:pt>
                <c:pt idx="139">
                  <c:v>-78.91508324</c:v>
                </c:pt>
                <c:pt idx="140">
                  <c:v>-78.90975235</c:v>
                </c:pt>
                <c:pt idx="141">
                  <c:v>-78.90437312</c:v>
                </c:pt>
                <c:pt idx="142">
                  <c:v>-78.89899232</c:v>
                </c:pt>
                <c:pt idx="143">
                  <c:v>-78.89370598</c:v>
                </c:pt>
                <c:pt idx="144">
                  <c:v>-78.88833955</c:v>
                </c:pt>
                <c:pt idx="145">
                  <c:v>-78.8829453</c:v>
                </c:pt>
                <c:pt idx="146">
                  <c:v>-78.87765074</c:v>
                </c:pt>
                <c:pt idx="147">
                  <c:v>-78.87232136</c:v>
                </c:pt>
                <c:pt idx="148">
                  <c:v>-78.86715606</c:v>
                </c:pt>
                <c:pt idx="149">
                  <c:v>-78.86189362</c:v>
                </c:pt>
                <c:pt idx="150">
                  <c:v>-78.85665119</c:v>
                </c:pt>
                <c:pt idx="151">
                  <c:v>-78.85152719</c:v>
                </c:pt>
                <c:pt idx="152">
                  <c:v>-78.84639069</c:v>
                </c:pt>
                <c:pt idx="153">
                  <c:v>-78.84121802</c:v>
                </c:pt>
                <c:pt idx="154">
                  <c:v>-78.83607484</c:v>
                </c:pt>
                <c:pt idx="155">
                  <c:v>-78.83094213</c:v>
                </c:pt>
                <c:pt idx="156">
                  <c:v>-78.82586593</c:v>
                </c:pt>
                <c:pt idx="157">
                  <c:v>-78.82072895</c:v>
                </c:pt>
                <c:pt idx="158">
                  <c:v>-78.81574116</c:v>
                </c:pt>
                <c:pt idx="159">
                  <c:v>-78.81069429</c:v>
                </c:pt>
                <c:pt idx="160">
                  <c:v>-78.80560824</c:v>
                </c:pt>
                <c:pt idx="161">
                  <c:v>-78.80055724</c:v>
                </c:pt>
                <c:pt idx="162">
                  <c:v>-78.79558645</c:v>
                </c:pt>
                <c:pt idx="163">
                  <c:v>-78.79054983</c:v>
                </c:pt>
                <c:pt idx="164">
                  <c:v>-78.78546755</c:v>
                </c:pt>
                <c:pt idx="165">
                  <c:v>-78.78040378</c:v>
                </c:pt>
                <c:pt idx="166">
                  <c:v>-78.77534029</c:v>
                </c:pt>
                <c:pt idx="167">
                  <c:v>-78.77031157</c:v>
                </c:pt>
                <c:pt idx="168">
                  <c:v>-78.76536231</c:v>
                </c:pt>
                <c:pt idx="169">
                  <c:v>-78.76035177</c:v>
                </c:pt>
                <c:pt idx="170">
                  <c:v>-78.75542548</c:v>
                </c:pt>
                <c:pt idx="171">
                  <c:v>-78.75047579</c:v>
                </c:pt>
                <c:pt idx="172">
                  <c:v>-78.74547907</c:v>
                </c:pt>
                <c:pt idx="173">
                  <c:v>-78.74048196</c:v>
                </c:pt>
                <c:pt idx="174">
                  <c:v>-78.73553526</c:v>
                </c:pt>
                <c:pt idx="175">
                  <c:v>-78.73050583</c:v>
                </c:pt>
                <c:pt idx="176">
                  <c:v>-78.72561824</c:v>
                </c:pt>
                <c:pt idx="177">
                  <c:v>-78.72073777</c:v>
                </c:pt>
                <c:pt idx="178">
                  <c:v>-78.71579538</c:v>
                </c:pt>
                <c:pt idx="179">
                  <c:v>-78.71080968</c:v>
                </c:pt>
                <c:pt idx="180">
                  <c:v>-78.7057537</c:v>
                </c:pt>
                <c:pt idx="181">
                  <c:v>-78.70070411</c:v>
                </c:pt>
                <c:pt idx="182">
                  <c:v>-78.695618</c:v>
                </c:pt>
                <c:pt idx="183">
                  <c:v>-78.69051675</c:v>
                </c:pt>
                <c:pt idx="184">
                  <c:v>-78.68552165</c:v>
                </c:pt>
                <c:pt idx="185">
                  <c:v>-78.68055979</c:v>
                </c:pt>
                <c:pt idx="186">
                  <c:v>-78.67549776</c:v>
                </c:pt>
                <c:pt idx="187">
                  <c:v>-78.67037658</c:v>
                </c:pt>
                <c:pt idx="188">
                  <c:v>-78.66527981</c:v>
                </c:pt>
                <c:pt idx="189">
                  <c:v>-78.66009242</c:v>
                </c:pt>
                <c:pt idx="190">
                  <c:v>-78.65451624</c:v>
                </c:pt>
                <c:pt idx="191">
                  <c:v>-78.64866553</c:v>
                </c:pt>
                <c:pt idx="192">
                  <c:v>-78.64266747</c:v>
                </c:pt>
                <c:pt idx="193">
                  <c:v>-78.63663</c:v>
                </c:pt>
                <c:pt idx="194">
                  <c:v>-78.63084695</c:v>
                </c:pt>
                <c:pt idx="195">
                  <c:v>-78.62513954</c:v>
                </c:pt>
                <c:pt idx="196">
                  <c:v>-78.61941631</c:v>
                </c:pt>
                <c:pt idx="197">
                  <c:v>-78.61381634</c:v>
                </c:pt>
                <c:pt idx="198">
                  <c:v>-78.60832439</c:v>
                </c:pt>
                <c:pt idx="199">
                  <c:v>-78.6028737</c:v>
                </c:pt>
                <c:pt idx="200">
                  <c:v>-78.59728383</c:v>
                </c:pt>
                <c:pt idx="201">
                  <c:v>-78.59177163</c:v>
                </c:pt>
                <c:pt idx="202">
                  <c:v>-78.5862635</c:v>
                </c:pt>
                <c:pt idx="203">
                  <c:v>-78.58047423</c:v>
                </c:pt>
                <c:pt idx="204">
                  <c:v>-78.57458033</c:v>
                </c:pt>
                <c:pt idx="205">
                  <c:v>-78.56871025</c:v>
                </c:pt>
                <c:pt idx="206">
                  <c:v>-78.56233113</c:v>
                </c:pt>
                <c:pt idx="207">
                  <c:v>-78.55578414</c:v>
                </c:pt>
                <c:pt idx="208">
                  <c:v>-78.54940029</c:v>
                </c:pt>
                <c:pt idx="209">
                  <c:v>-78.54294942</c:v>
                </c:pt>
                <c:pt idx="210">
                  <c:v>-78.5364108</c:v>
                </c:pt>
                <c:pt idx="211">
                  <c:v>-78.5298632</c:v>
                </c:pt>
                <c:pt idx="212">
                  <c:v>-78.52337312</c:v>
                </c:pt>
                <c:pt idx="213">
                  <c:v>-78.51677796</c:v>
                </c:pt>
                <c:pt idx="214">
                  <c:v>-78.51024895</c:v>
                </c:pt>
                <c:pt idx="215">
                  <c:v>-78.5037903</c:v>
                </c:pt>
                <c:pt idx="216">
                  <c:v>-78.49738552</c:v>
                </c:pt>
                <c:pt idx="217">
                  <c:v>-78.49099409</c:v>
                </c:pt>
                <c:pt idx="218">
                  <c:v>-78.48452828</c:v>
                </c:pt>
                <c:pt idx="219">
                  <c:v>-78.4780399</c:v>
                </c:pt>
                <c:pt idx="220">
                  <c:v>-78.47168465</c:v>
                </c:pt>
                <c:pt idx="221">
                  <c:v>-78.46529271</c:v>
                </c:pt>
                <c:pt idx="222">
                  <c:v>-78.4589202</c:v>
                </c:pt>
                <c:pt idx="223">
                  <c:v>-78.45266903</c:v>
                </c:pt>
                <c:pt idx="224">
                  <c:v>-78.44648139</c:v>
                </c:pt>
                <c:pt idx="225">
                  <c:v>-78.43997108</c:v>
                </c:pt>
                <c:pt idx="226">
                  <c:v>-78.43361698</c:v>
                </c:pt>
                <c:pt idx="227">
                  <c:v>-78.42744649</c:v>
                </c:pt>
                <c:pt idx="228">
                  <c:v>-78.42131604</c:v>
                </c:pt>
                <c:pt idx="229">
                  <c:v>-78.41548093</c:v>
                </c:pt>
                <c:pt idx="230">
                  <c:v>-78.40975589</c:v>
                </c:pt>
                <c:pt idx="231">
                  <c:v>-78.40389145</c:v>
                </c:pt>
                <c:pt idx="232">
                  <c:v>-78.39795961</c:v>
                </c:pt>
                <c:pt idx="233">
                  <c:v>-78.39211748</c:v>
                </c:pt>
                <c:pt idx="234">
                  <c:v>-78.38615959</c:v>
                </c:pt>
                <c:pt idx="235">
                  <c:v>-78.38034979</c:v>
                </c:pt>
                <c:pt idx="236">
                  <c:v>-78.3745431</c:v>
                </c:pt>
                <c:pt idx="237">
                  <c:v>-78.36861459</c:v>
                </c:pt>
                <c:pt idx="238">
                  <c:v>-78.36280563</c:v>
                </c:pt>
                <c:pt idx="239">
                  <c:v>-78.35690587</c:v>
                </c:pt>
                <c:pt idx="240">
                  <c:v>-78.35108366</c:v>
                </c:pt>
                <c:pt idx="241">
                  <c:v>-78.34533221</c:v>
                </c:pt>
                <c:pt idx="242">
                  <c:v>-78.33957917</c:v>
                </c:pt>
                <c:pt idx="243">
                  <c:v>-78.33384954</c:v>
                </c:pt>
                <c:pt idx="244">
                  <c:v>-78.32800849</c:v>
                </c:pt>
                <c:pt idx="245">
                  <c:v>-78.32208451</c:v>
                </c:pt>
                <c:pt idx="246">
                  <c:v>-78.31606737</c:v>
                </c:pt>
                <c:pt idx="247">
                  <c:v>-78.31009764</c:v>
                </c:pt>
                <c:pt idx="248">
                  <c:v>-78.30426373</c:v>
                </c:pt>
                <c:pt idx="249">
                  <c:v>-78.29835418</c:v>
                </c:pt>
                <c:pt idx="250">
                  <c:v>-78.29246056</c:v>
                </c:pt>
                <c:pt idx="251">
                  <c:v>-78.28668577</c:v>
                </c:pt>
                <c:pt idx="252">
                  <c:v>-78.28076431</c:v>
                </c:pt>
                <c:pt idx="253">
                  <c:v>-78.27472997</c:v>
                </c:pt>
                <c:pt idx="254">
                  <c:v>-78.26878188</c:v>
                </c:pt>
                <c:pt idx="255">
                  <c:v>-78.26294475</c:v>
                </c:pt>
                <c:pt idx="256">
                  <c:v>-78.25682465</c:v>
                </c:pt>
                <c:pt idx="257">
                  <c:v>-78.25066408</c:v>
                </c:pt>
                <c:pt idx="258">
                  <c:v>-78.2444791</c:v>
                </c:pt>
                <c:pt idx="259">
                  <c:v>-78.23834202</c:v>
                </c:pt>
                <c:pt idx="260">
                  <c:v>-78.23226103</c:v>
                </c:pt>
                <c:pt idx="261">
                  <c:v>-78.22617113</c:v>
                </c:pt>
                <c:pt idx="262">
                  <c:v>-78.22022377</c:v>
                </c:pt>
                <c:pt idx="263">
                  <c:v>-78.21424914</c:v>
                </c:pt>
                <c:pt idx="264">
                  <c:v>-78.20819241</c:v>
                </c:pt>
                <c:pt idx="265">
                  <c:v>-78.2020183</c:v>
                </c:pt>
                <c:pt idx="266">
                  <c:v>-78.19563361</c:v>
                </c:pt>
                <c:pt idx="267">
                  <c:v>-78.18860062</c:v>
                </c:pt>
                <c:pt idx="268">
                  <c:v>-78.18133271</c:v>
                </c:pt>
                <c:pt idx="269">
                  <c:v>-78.17385443</c:v>
                </c:pt>
                <c:pt idx="270">
                  <c:v>-78.16647574</c:v>
                </c:pt>
                <c:pt idx="271">
                  <c:v>-78.1590265</c:v>
                </c:pt>
                <c:pt idx="272">
                  <c:v>-78.15156113</c:v>
                </c:pt>
                <c:pt idx="273">
                  <c:v>-78.14416744</c:v>
                </c:pt>
                <c:pt idx="274">
                  <c:v>-78.13697305</c:v>
                </c:pt>
                <c:pt idx="275">
                  <c:v>-78.12944339</c:v>
                </c:pt>
                <c:pt idx="276">
                  <c:v>-78.12166955</c:v>
                </c:pt>
                <c:pt idx="277">
                  <c:v>-78.11397772</c:v>
                </c:pt>
                <c:pt idx="278">
                  <c:v>-78.10644093</c:v>
                </c:pt>
                <c:pt idx="279">
                  <c:v>-78.09866806</c:v>
                </c:pt>
                <c:pt idx="280">
                  <c:v>-78.0907839</c:v>
                </c:pt>
                <c:pt idx="281">
                  <c:v>-78.08323346</c:v>
                </c:pt>
                <c:pt idx="282">
                  <c:v>-78.07561546</c:v>
                </c:pt>
                <c:pt idx="283">
                  <c:v>-78.06790367</c:v>
                </c:pt>
                <c:pt idx="284">
                  <c:v>-78.06016585</c:v>
                </c:pt>
                <c:pt idx="285">
                  <c:v>-78.05241229</c:v>
                </c:pt>
                <c:pt idx="286">
                  <c:v>-78.0447014</c:v>
                </c:pt>
                <c:pt idx="287">
                  <c:v>-78.03683399</c:v>
                </c:pt>
                <c:pt idx="288">
                  <c:v>-78.0291257</c:v>
                </c:pt>
                <c:pt idx="289">
                  <c:v>-78.02177767</c:v>
                </c:pt>
                <c:pt idx="290">
                  <c:v>-78.01451459</c:v>
                </c:pt>
                <c:pt idx="291">
                  <c:v>-78.0071716</c:v>
                </c:pt>
                <c:pt idx="292">
                  <c:v>-77.99989979</c:v>
                </c:pt>
                <c:pt idx="293">
                  <c:v>-77.99292023</c:v>
                </c:pt>
                <c:pt idx="294">
                  <c:v>-77.98609476</c:v>
                </c:pt>
                <c:pt idx="295">
                  <c:v>-77.97923389</c:v>
                </c:pt>
                <c:pt idx="296">
                  <c:v>-77.97226242</c:v>
                </c:pt>
                <c:pt idx="297">
                  <c:v>-77.96534463</c:v>
                </c:pt>
                <c:pt idx="298">
                  <c:v>-77.95847419</c:v>
                </c:pt>
                <c:pt idx="299">
                  <c:v>-77.95165129</c:v>
                </c:pt>
                <c:pt idx="300">
                  <c:v>-77.94485766</c:v>
                </c:pt>
                <c:pt idx="301">
                  <c:v>-77.93809905</c:v>
                </c:pt>
                <c:pt idx="302">
                  <c:v>-77.93123871</c:v>
                </c:pt>
                <c:pt idx="303">
                  <c:v>-77.92421367</c:v>
                </c:pt>
                <c:pt idx="304">
                  <c:v>-77.91727268</c:v>
                </c:pt>
                <c:pt idx="305">
                  <c:v>-77.9104196</c:v>
                </c:pt>
                <c:pt idx="306">
                  <c:v>-77.9035096</c:v>
                </c:pt>
                <c:pt idx="307">
                  <c:v>-77.89656958</c:v>
                </c:pt>
                <c:pt idx="308">
                  <c:v>-77.88961546</c:v>
                </c:pt>
                <c:pt idx="309">
                  <c:v>-77.88279302</c:v>
                </c:pt>
                <c:pt idx="310">
                  <c:v>-77.875689</c:v>
                </c:pt>
                <c:pt idx="311">
                  <c:v>-77.86859774</c:v>
                </c:pt>
                <c:pt idx="312">
                  <c:v>-77.86196765</c:v>
                </c:pt>
                <c:pt idx="313">
                  <c:v>-77.85530753</c:v>
                </c:pt>
                <c:pt idx="314">
                  <c:v>-77.84882414</c:v>
                </c:pt>
                <c:pt idx="315">
                  <c:v>-77.84368943</c:v>
                </c:pt>
                <c:pt idx="316">
                  <c:v>-77.83956703</c:v>
                </c:pt>
                <c:pt idx="317">
                  <c:v>-77.8356205</c:v>
                </c:pt>
                <c:pt idx="318">
                  <c:v>-77.83155368</c:v>
                </c:pt>
                <c:pt idx="319">
                  <c:v>-77.82744037</c:v>
                </c:pt>
                <c:pt idx="320">
                  <c:v>-77.82323839</c:v>
                </c:pt>
                <c:pt idx="321">
                  <c:v>-77.81878266</c:v>
                </c:pt>
                <c:pt idx="322">
                  <c:v>-77.8143401</c:v>
                </c:pt>
                <c:pt idx="323">
                  <c:v>-77.81001606</c:v>
                </c:pt>
                <c:pt idx="324">
                  <c:v>-77.80576977</c:v>
                </c:pt>
                <c:pt idx="325">
                  <c:v>-77.80150009</c:v>
                </c:pt>
                <c:pt idx="326">
                  <c:v>-77.79765553</c:v>
                </c:pt>
                <c:pt idx="327">
                  <c:v>-77.79406409</c:v>
                </c:pt>
                <c:pt idx="328">
                  <c:v>-77.79082054</c:v>
                </c:pt>
                <c:pt idx="329">
                  <c:v>-77.78764073</c:v>
                </c:pt>
                <c:pt idx="330">
                  <c:v>-77.78438941</c:v>
                </c:pt>
                <c:pt idx="331">
                  <c:v>-77.78109381</c:v>
                </c:pt>
                <c:pt idx="332">
                  <c:v>-77.777841</c:v>
                </c:pt>
                <c:pt idx="333">
                  <c:v>-77.77452579</c:v>
                </c:pt>
                <c:pt idx="334">
                  <c:v>-77.77142978</c:v>
                </c:pt>
                <c:pt idx="335">
                  <c:v>-77.76840093</c:v>
                </c:pt>
                <c:pt idx="336">
                  <c:v>-77.76511454</c:v>
                </c:pt>
                <c:pt idx="337">
                  <c:v>-77.76188409</c:v>
                </c:pt>
                <c:pt idx="338">
                  <c:v>-77.75856538</c:v>
                </c:pt>
                <c:pt idx="339">
                  <c:v>-77.75510847</c:v>
                </c:pt>
                <c:pt idx="340">
                  <c:v>-77.75154544</c:v>
                </c:pt>
                <c:pt idx="341">
                  <c:v>-77.74797136</c:v>
                </c:pt>
                <c:pt idx="342">
                  <c:v>-77.74438007</c:v>
                </c:pt>
                <c:pt idx="343">
                  <c:v>-77.74085426</c:v>
                </c:pt>
                <c:pt idx="344">
                  <c:v>-77.73736259</c:v>
                </c:pt>
                <c:pt idx="345">
                  <c:v>-77.73386601</c:v>
                </c:pt>
                <c:pt idx="346">
                  <c:v>-77.73049241</c:v>
                </c:pt>
                <c:pt idx="347">
                  <c:v>-77.72743483</c:v>
                </c:pt>
                <c:pt idx="348">
                  <c:v>-77.72438486</c:v>
                </c:pt>
                <c:pt idx="349">
                  <c:v>-77.72122112</c:v>
                </c:pt>
                <c:pt idx="350">
                  <c:v>-77.71811621</c:v>
                </c:pt>
                <c:pt idx="351">
                  <c:v>-77.71509656</c:v>
                </c:pt>
                <c:pt idx="352">
                  <c:v>-77.71197706</c:v>
                </c:pt>
                <c:pt idx="353">
                  <c:v>-77.70888077</c:v>
                </c:pt>
                <c:pt idx="354">
                  <c:v>-77.70583522</c:v>
                </c:pt>
                <c:pt idx="355">
                  <c:v>-77.70268656</c:v>
                </c:pt>
                <c:pt idx="356">
                  <c:v>-77.69956374</c:v>
                </c:pt>
                <c:pt idx="357">
                  <c:v>-77.69657241</c:v>
                </c:pt>
                <c:pt idx="358">
                  <c:v>-77.69361483</c:v>
                </c:pt>
                <c:pt idx="359">
                  <c:v>-77.69069505</c:v>
                </c:pt>
                <c:pt idx="360">
                  <c:v>-77.6877517</c:v>
                </c:pt>
                <c:pt idx="361">
                  <c:v>-77.68486958</c:v>
                </c:pt>
                <c:pt idx="362">
                  <c:v>-77.68213652</c:v>
                </c:pt>
                <c:pt idx="363">
                  <c:v>-77.67931154</c:v>
                </c:pt>
                <c:pt idx="364">
                  <c:v>-77.676505</c:v>
                </c:pt>
                <c:pt idx="365">
                  <c:v>-77.67365098</c:v>
                </c:pt>
                <c:pt idx="366">
                  <c:v>-77.67091833</c:v>
                </c:pt>
                <c:pt idx="367">
                  <c:v>-77.66823553</c:v>
                </c:pt>
                <c:pt idx="368">
                  <c:v>-77.66554287</c:v>
                </c:pt>
                <c:pt idx="369">
                  <c:v>-77.66284365</c:v>
                </c:pt>
                <c:pt idx="370">
                  <c:v>-77.66021323</c:v>
                </c:pt>
                <c:pt idx="371">
                  <c:v>-77.65769525</c:v>
                </c:pt>
                <c:pt idx="372">
                  <c:v>-77.65508317</c:v>
                </c:pt>
                <c:pt idx="373">
                  <c:v>-77.65256609</c:v>
                </c:pt>
                <c:pt idx="374">
                  <c:v>-77.6499081</c:v>
                </c:pt>
                <c:pt idx="375">
                  <c:v>-77.64713988</c:v>
                </c:pt>
                <c:pt idx="376">
                  <c:v>-77.64451986</c:v>
                </c:pt>
                <c:pt idx="377">
                  <c:v>-77.64190147</c:v>
                </c:pt>
                <c:pt idx="378">
                  <c:v>-77.63928225</c:v>
                </c:pt>
                <c:pt idx="379">
                  <c:v>-77.63685927</c:v>
                </c:pt>
                <c:pt idx="380">
                  <c:v>-77.63449754</c:v>
                </c:pt>
                <c:pt idx="381">
                  <c:v>-77.63219873</c:v>
                </c:pt>
                <c:pt idx="382">
                  <c:v>-77.63001155</c:v>
                </c:pt>
                <c:pt idx="383">
                  <c:v>-77.62780444</c:v>
                </c:pt>
                <c:pt idx="384">
                  <c:v>-77.62553692</c:v>
                </c:pt>
                <c:pt idx="385">
                  <c:v>-77.62334408</c:v>
                </c:pt>
                <c:pt idx="386">
                  <c:v>-77.62103879</c:v>
                </c:pt>
                <c:pt idx="387">
                  <c:v>-77.61879141</c:v>
                </c:pt>
                <c:pt idx="388">
                  <c:v>-77.6165301</c:v>
                </c:pt>
                <c:pt idx="389">
                  <c:v>-77.61420355</c:v>
                </c:pt>
                <c:pt idx="390">
                  <c:v>-77.61177809</c:v>
                </c:pt>
                <c:pt idx="391">
                  <c:v>-77.6093122</c:v>
                </c:pt>
                <c:pt idx="392">
                  <c:v>-77.60691539</c:v>
                </c:pt>
                <c:pt idx="393">
                  <c:v>-77.60457508</c:v>
                </c:pt>
                <c:pt idx="394">
                  <c:v>-77.60219422</c:v>
                </c:pt>
                <c:pt idx="395">
                  <c:v>-77.59979082</c:v>
                </c:pt>
                <c:pt idx="396">
                  <c:v>-77.59724152</c:v>
                </c:pt>
                <c:pt idx="397">
                  <c:v>-77.59447193</c:v>
                </c:pt>
                <c:pt idx="398">
                  <c:v>-77.59155703</c:v>
                </c:pt>
                <c:pt idx="399">
                  <c:v>-77.58871666</c:v>
                </c:pt>
                <c:pt idx="400">
                  <c:v>-77.58600294</c:v>
                </c:pt>
                <c:pt idx="401">
                  <c:v>-77.58330888</c:v>
                </c:pt>
                <c:pt idx="402">
                  <c:v>-77.58055351</c:v>
                </c:pt>
                <c:pt idx="403">
                  <c:v>-77.57780357</c:v>
                </c:pt>
                <c:pt idx="404">
                  <c:v>-77.5750119</c:v>
                </c:pt>
                <c:pt idx="405">
                  <c:v>-77.57221368</c:v>
                </c:pt>
                <c:pt idx="406">
                  <c:v>-77.56936423</c:v>
                </c:pt>
                <c:pt idx="407">
                  <c:v>-77.56640053</c:v>
                </c:pt>
                <c:pt idx="408">
                  <c:v>-77.56332905</c:v>
                </c:pt>
                <c:pt idx="409">
                  <c:v>-77.56018287</c:v>
                </c:pt>
                <c:pt idx="410">
                  <c:v>-77.55712956</c:v>
                </c:pt>
                <c:pt idx="411">
                  <c:v>-77.55418429</c:v>
                </c:pt>
                <c:pt idx="412">
                  <c:v>-77.55099762</c:v>
                </c:pt>
                <c:pt idx="413">
                  <c:v>-77.54693432</c:v>
                </c:pt>
                <c:pt idx="414">
                  <c:v>-77.54256566</c:v>
                </c:pt>
                <c:pt idx="415">
                  <c:v>-77.53807602</c:v>
                </c:pt>
                <c:pt idx="416">
                  <c:v>-77.53345601</c:v>
                </c:pt>
                <c:pt idx="417">
                  <c:v>-77.52863283</c:v>
                </c:pt>
                <c:pt idx="418">
                  <c:v>-77.52384873</c:v>
                </c:pt>
                <c:pt idx="419">
                  <c:v>-77.51911448</c:v>
                </c:pt>
                <c:pt idx="420">
                  <c:v>-77.51433748</c:v>
                </c:pt>
                <c:pt idx="421">
                  <c:v>-77.50967498</c:v>
                </c:pt>
                <c:pt idx="422">
                  <c:v>-77.50507322</c:v>
                </c:pt>
                <c:pt idx="423">
                  <c:v>-77.50018507</c:v>
                </c:pt>
                <c:pt idx="424">
                  <c:v>-77.4954619</c:v>
                </c:pt>
                <c:pt idx="425">
                  <c:v>-77.4908209</c:v>
                </c:pt>
                <c:pt idx="426">
                  <c:v>-77.48608608</c:v>
                </c:pt>
                <c:pt idx="427">
                  <c:v>-77.48242233</c:v>
                </c:pt>
                <c:pt idx="428">
                  <c:v>-77.48102431</c:v>
                </c:pt>
                <c:pt idx="429">
                  <c:v>-77.48305932</c:v>
                </c:pt>
                <c:pt idx="430">
                  <c:v>-77.48892122</c:v>
                </c:pt>
                <c:pt idx="431">
                  <c:v>-77.49788639</c:v>
                </c:pt>
                <c:pt idx="432">
                  <c:v>-77.50708321</c:v>
                </c:pt>
                <c:pt idx="433">
                  <c:v>-77.51367062</c:v>
                </c:pt>
                <c:pt idx="434">
                  <c:v>-77.51745977</c:v>
                </c:pt>
                <c:pt idx="435">
                  <c:v>-77.51926113</c:v>
                </c:pt>
                <c:pt idx="436">
                  <c:v>-77.51744741</c:v>
                </c:pt>
                <c:pt idx="437">
                  <c:v>-77.5123937</c:v>
                </c:pt>
                <c:pt idx="438">
                  <c:v>-77.50510343</c:v>
                </c:pt>
                <c:pt idx="439">
                  <c:v>-77.49708938</c:v>
                </c:pt>
                <c:pt idx="440">
                  <c:v>-77.48852311</c:v>
                </c:pt>
                <c:pt idx="441">
                  <c:v>-77.48010684</c:v>
                </c:pt>
                <c:pt idx="442">
                  <c:v>-77.47258242</c:v>
                </c:pt>
                <c:pt idx="443">
                  <c:v>-77.46667816</c:v>
                </c:pt>
                <c:pt idx="444">
                  <c:v>-77.46357877</c:v>
                </c:pt>
                <c:pt idx="445">
                  <c:v>-77.46369317</c:v>
                </c:pt>
                <c:pt idx="446">
                  <c:v>-77.46719705</c:v>
                </c:pt>
                <c:pt idx="447">
                  <c:v>-77.47388258</c:v>
                </c:pt>
                <c:pt idx="448">
                  <c:v>-77.48278117</c:v>
                </c:pt>
                <c:pt idx="449">
                  <c:v>-77.49178285</c:v>
                </c:pt>
                <c:pt idx="450">
                  <c:v>-77.49871978</c:v>
                </c:pt>
                <c:pt idx="451">
                  <c:v>-77.5016844</c:v>
                </c:pt>
                <c:pt idx="452">
                  <c:v>-77.49972827</c:v>
                </c:pt>
                <c:pt idx="453">
                  <c:v>-77.49470899</c:v>
                </c:pt>
                <c:pt idx="454">
                  <c:v>-77.48807143</c:v>
                </c:pt>
                <c:pt idx="455">
                  <c:v>-77.47990698</c:v>
                </c:pt>
                <c:pt idx="456">
                  <c:v>-77.47122912</c:v>
                </c:pt>
                <c:pt idx="457">
                  <c:v>-77.46293337</c:v>
                </c:pt>
                <c:pt idx="458">
                  <c:v>-77.45600484</c:v>
                </c:pt>
                <c:pt idx="459">
                  <c:v>-77.45111931</c:v>
                </c:pt>
                <c:pt idx="460">
                  <c:v>-77.44937115</c:v>
                </c:pt>
                <c:pt idx="461">
                  <c:v>-77.45098296</c:v>
                </c:pt>
                <c:pt idx="462">
                  <c:v>-77.4557559</c:v>
                </c:pt>
                <c:pt idx="463">
                  <c:v>-77.46346438</c:v>
                </c:pt>
                <c:pt idx="464">
                  <c:v>-77.47184063</c:v>
                </c:pt>
                <c:pt idx="465">
                  <c:v>-77.47891797</c:v>
                </c:pt>
                <c:pt idx="466">
                  <c:v>-77.48290056</c:v>
                </c:pt>
                <c:pt idx="467">
                  <c:v>-77.48353323</c:v>
                </c:pt>
                <c:pt idx="468">
                  <c:v>-77.48065184</c:v>
                </c:pt>
                <c:pt idx="469">
                  <c:v>-77.47432111</c:v>
                </c:pt>
                <c:pt idx="470">
                  <c:v>-77.46571918</c:v>
                </c:pt>
                <c:pt idx="471">
                  <c:v>-77.4571761</c:v>
                </c:pt>
                <c:pt idx="472">
                  <c:v>-77.45062058</c:v>
                </c:pt>
                <c:pt idx="473">
                  <c:v>-77.44732232</c:v>
                </c:pt>
                <c:pt idx="474">
                  <c:v>-77.44838926</c:v>
                </c:pt>
                <c:pt idx="475">
                  <c:v>-77.45421329</c:v>
                </c:pt>
                <c:pt idx="476">
                  <c:v>-77.46193305</c:v>
                </c:pt>
                <c:pt idx="477">
                  <c:v>-77.46922258</c:v>
                </c:pt>
                <c:pt idx="478">
                  <c:v>-77.47473767</c:v>
                </c:pt>
                <c:pt idx="479">
                  <c:v>-77.47728291</c:v>
                </c:pt>
                <c:pt idx="480">
                  <c:v>-77.47571177</c:v>
                </c:pt>
                <c:pt idx="481">
                  <c:v>-77.47008351</c:v>
                </c:pt>
                <c:pt idx="482">
                  <c:v>-77.46157747</c:v>
                </c:pt>
                <c:pt idx="483">
                  <c:v>-77.45223061</c:v>
                </c:pt>
                <c:pt idx="484">
                  <c:v>-77.4463171</c:v>
                </c:pt>
                <c:pt idx="485">
                  <c:v>-77.4468426</c:v>
                </c:pt>
                <c:pt idx="486">
                  <c:v>-77.45252286</c:v>
                </c:pt>
                <c:pt idx="487">
                  <c:v>-77.46026038</c:v>
                </c:pt>
                <c:pt idx="488">
                  <c:v>-77.46786866</c:v>
                </c:pt>
                <c:pt idx="489">
                  <c:v>-77.47539819</c:v>
                </c:pt>
                <c:pt idx="490">
                  <c:v>-77.48321824</c:v>
                </c:pt>
                <c:pt idx="491">
                  <c:v>-77.4913793</c:v>
                </c:pt>
                <c:pt idx="492">
                  <c:v>-77.49912809</c:v>
                </c:pt>
                <c:pt idx="493">
                  <c:v>-77.50643117</c:v>
                </c:pt>
                <c:pt idx="494">
                  <c:v>-77.51392329</c:v>
                </c:pt>
                <c:pt idx="495">
                  <c:v>-77.52162508</c:v>
                </c:pt>
                <c:pt idx="496">
                  <c:v>-77.5281799</c:v>
                </c:pt>
                <c:pt idx="497">
                  <c:v>-77.53175382</c:v>
                </c:pt>
                <c:pt idx="498">
                  <c:v>-77.53010504</c:v>
                </c:pt>
                <c:pt idx="499">
                  <c:v>-77.52359142</c:v>
                </c:pt>
                <c:pt idx="500">
                  <c:v>-77.51479493</c:v>
                </c:pt>
                <c:pt idx="501">
                  <c:v>-77.50601119</c:v>
                </c:pt>
                <c:pt idx="502">
                  <c:v>-77.49892851</c:v>
                </c:pt>
                <c:pt idx="503">
                  <c:v>-77.49473117</c:v>
                </c:pt>
                <c:pt idx="504">
                  <c:v>-77.49372343</c:v>
                </c:pt>
                <c:pt idx="505">
                  <c:v>-77.49524463</c:v>
                </c:pt>
                <c:pt idx="506">
                  <c:v>-77.49739973</c:v>
                </c:pt>
                <c:pt idx="507">
                  <c:v>-77.5013657</c:v>
                </c:pt>
                <c:pt idx="508">
                  <c:v>-77.50771216</c:v>
                </c:pt>
                <c:pt idx="509">
                  <c:v>-77.51473355</c:v>
                </c:pt>
                <c:pt idx="510">
                  <c:v>-77.52217562</c:v>
                </c:pt>
                <c:pt idx="511">
                  <c:v>-77.52972292</c:v>
                </c:pt>
                <c:pt idx="512">
                  <c:v>-77.53614468</c:v>
                </c:pt>
                <c:pt idx="513">
                  <c:v>-77.54039004</c:v>
                </c:pt>
                <c:pt idx="514">
                  <c:v>-77.54141287</c:v>
                </c:pt>
                <c:pt idx="515">
                  <c:v>-77.53952225</c:v>
                </c:pt>
                <c:pt idx="516">
                  <c:v>-77.53331134</c:v>
                </c:pt>
                <c:pt idx="517">
                  <c:v>-77.52514195</c:v>
                </c:pt>
                <c:pt idx="518">
                  <c:v>-77.51643278</c:v>
                </c:pt>
                <c:pt idx="519">
                  <c:v>-77.5095822</c:v>
                </c:pt>
                <c:pt idx="520">
                  <c:v>-77.50647427</c:v>
                </c:pt>
                <c:pt idx="521">
                  <c:v>-77.50755831</c:v>
                </c:pt>
                <c:pt idx="522">
                  <c:v>-77.51207825</c:v>
                </c:pt>
                <c:pt idx="523">
                  <c:v>-77.51926667</c:v>
                </c:pt>
                <c:pt idx="524">
                  <c:v>-77.52708946</c:v>
                </c:pt>
                <c:pt idx="525">
                  <c:v>-77.53373845</c:v>
                </c:pt>
                <c:pt idx="526">
                  <c:v>-77.53728477</c:v>
                </c:pt>
                <c:pt idx="527">
                  <c:v>-77.53538007</c:v>
                </c:pt>
                <c:pt idx="528">
                  <c:v>-77.53032193</c:v>
                </c:pt>
                <c:pt idx="529">
                  <c:v>-77.52243898</c:v>
                </c:pt>
                <c:pt idx="530">
                  <c:v>-77.51350431</c:v>
                </c:pt>
                <c:pt idx="531">
                  <c:v>-77.50657836</c:v>
                </c:pt>
                <c:pt idx="532">
                  <c:v>-77.50440235</c:v>
                </c:pt>
                <c:pt idx="533">
                  <c:v>-77.50712732</c:v>
                </c:pt>
                <c:pt idx="534">
                  <c:v>-77.51236096</c:v>
                </c:pt>
                <c:pt idx="535">
                  <c:v>-77.51849586</c:v>
                </c:pt>
                <c:pt idx="536">
                  <c:v>-77.52537893</c:v>
                </c:pt>
                <c:pt idx="537">
                  <c:v>-77.53276485</c:v>
                </c:pt>
                <c:pt idx="538">
                  <c:v>-77.53960308</c:v>
                </c:pt>
                <c:pt idx="539">
                  <c:v>-77.54507945</c:v>
                </c:pt>
                <c:pt idx="540">
                  <c:v>-77.54970495</c:v>
                </c:pt>
                <c:pt idx="541">
                  <c:v>-77.55102457</c:v>
                </c:pt>
                <c:pt idx="542">
                  <c:v>-77.54750527</c:v>
                </c:pt>
                <c:pt idx="543">
                  <c:v>-77.54276076</c:v>
                </c:pt>
                <c:pt idx="544">
                  <c:v>-77.53839427</c:v>
                </c:pt>
                <c:pt idx="545">
                  <c:v>-77.53454544</c:v>
                </c:pt>
                <c:pt idx="546">
                  <c:v>-77.53093835</c:v>
                </c:pt>
                <c:pt idx="547">
                  <c:v>-77.52649673</c:v>
                </c:pt>
                <c:pt idx="548">
                  <c:v>-77.5207558</c:v>
                </c:pt>
                <c:pt idx="549">
                  <c:v>-77.51499164</c:v>
                </c:pt>
                <c:pt idx="550">
                  <c:v>-77.51071982</c:v>
                </c:pt>
                <c:pt idx="551">
                  <c:v>-77.50913349</c:v>
                </c:pt>
                <c:pt idx="552">
                  <c:v>-77.51053915</c:v>
                </c:pt>
                <c:pt idx="553">
                  <c:v>-77.514224</c:v>
                </c:pt>
                <c:pt idx="554">
                  <c:v>-77.51786046</c:v>
                </c:pt>
                <c:pt idx="555">
                  <c:v>-77.52145766</c:v>
                </c:pt>
                <c:pt idx="556">
                  <c:v>-77.52502406</c:v>
                </c:pt>
                <c:pt idx="557">
                  <c:v>-77.52873451</c:v>
                </c:pt>
                <c:pt idx="558">
                  <c:v>-77.53245644</c:v>
                </c:pt>
                <c:pt idx="559">
                  <c:v>-77.53603702</c:v>
                </c:pt>
                <c:pt idx="560">
                  <c:v>-77.53981964</c:v>
                </c:pt>
                <c:pt idx="561">
                  <c:v>-77.544118</c:v>
                </c:pt>
                <c:pt idx="562">
                  <c:v>-77.54902848</c:v>
                </c:pt>
                <c:pt idx="563">
                  <c:v>-77.5542921</c:v>
                </c:pt>
                <c:pt idx="564">
                  <c:v>-77.55979212</c:v>
                </c:pt>
                <c:pt idx="565">
                  <c:v>-77.56574799</c:v>
                </c:pt>
                <c:pt idx="566">
                  <c:v>-77.57092671</c:v>
                </c:pt>
                <c:pt idx="567">
                  <c:v>-77.57494356</c:v>
                </c:pt>
                <c:pt idx="568">
                  <c:v>-77.57629632</c:v>
                </c:pt>
                <c:pt idx="569">
                  <c:v>-77.57368596</c:v>
                </c:pt>
                <c:pt idx="570">
                  <c:v>-77.56868392</c:v>
                </c:pt>
                <c:pt idx="571">
                  <c:v>-77.56300182</c:v>
                </c:pt>
                <c:pt idx="572">
                  <c:v>-77.55710756</c:v>
                </c:pt>
                <c:pt idx="573">
                  <c:v>-77.55101742</c:v>
                </c:pt>
                <c:pt idx="574">
                  <c:v>-77.54483671</c:v>
                </c:pt>
                <c:pt idx="575">
                  <c:v>-77.53872804</c:v>
                </c:pt>
                <c:pt idx="576">
                  <c:v>-77.53256781</c:v>
                </c:pt>
                <c:pt idx="577">
                  <c:v>-77.52660682</c:v>
                </c:pt>
                <c:pt idx="578">
                  <c:v>-77.52031761</c:v>
                </c:pt>
                <c:pt idx="579">
                  <c:v>-77.513592</c:v>
                </c:pt>
                <c:pt idx="580">
                  <c:v>-77.50680805</c:v>
                </c:pt>
                <c:pt idx="581">
                  <c:v>-77.50001819</c:v>
                </c:pt>
                <c:pt idx="582">
                  <c:v>-77.49321261</c:v>
                </c:pt>
                <c:pt idx="583">
                  <c:v>-77.48616666</c:v>
                </c:pt>
                <c:pt idx="584">
                  <c:v>-77.47932296</c:v>
                </c:pt>
                <c:pt idx="585">
                  <c:v>-77.4724823</c:v>
                </c:pt>
                <c:pt idx="586">
                  <c:v>-77.46544407</c:v>
                </c:pt>
                <c:pt idx="587">
                  <c:v>-77.45820516</c:v>
                </c:pt>
                <c:pt idx="588">
                  <c:v>-77.45024791</c:v>
                </c:pt>
                <c:pt idx="589">
                  <c:v>-77.44209843</c:v>
                </c:pt>
                <c:pt idx="590">
                  <c:v>-77.43441657</c:v>
                </c:pt>
                <c:pt idx="591">
                  <c:v>-77.42719755</c:v>
                </c:pt>
                <c:pt idx="592">
                  <c:v>-77.42022741</c:v>
                </c:pt>
                <c:pt idx="593">
                  <c:v>-77.4133659</c:v>
                </c:pt>
                <c:pt idx="594">
                  <c:v>-77.40672447</c:v>
                </c:pt>
                <c:pt idx="595">
                  <c:v>-77.39984998</c:v>
                </c:pt>
                <c:pt idx="596">
                  <c:v>-77.39276325</c:v>
                </c:pt>
                <c:pt idx="597">
                  <c:v>-77.38558341</c:v>
                </c:pt>
                <c:pt idx="598">
                  <c:v>-77.37853614</c:v>
                </c:pt>
                <c:pt idx="599">
                  <c:v>-77.37238021</c:v>
                </c:pt>
                <c:pt idx="600">
                  <c:v>-77.36738897</c:v>
                </c:pt>
                <c:pt idx="601">
                  <c:v>-77.36295281</c:v>
                </c:pt>
                <c:pt idx="602">
                  <c:v>-77.35842618</c:v>
                </c:pt>
                <c:pt idx="603">
                  <c:v>-77.35343158</c:v>
                </c:pt>
                <c:pt idx="604">
                  <c:v>-77.34865663</c:v>
                </c:pt>
                <c:pt idx="605">
                  <c:v>-77.34410006</c:v>
                </c:pt>
                <c:pt idx="606">
                  <c:v>-77.33882214</c:v>
                </c:pt>
                <c:pt idx="607">
                  <c:v>-77.33324855</c:v>
                </c:pt>
                <c:pt idx="608">
                  <c:v>-77.32763408</c:v>
                </c:pt>
                <c:pt idx="609">
                  <c:v>-77.32489712</c:v>
                </c:pt>
                <c:pt idx="610">
                  <c:v>-77.32500046</c:v>
                </c:pt>
                <c:pt idx="611">
                  <c:v>-77.32510379</c:v>
                </c:pt>
                <c:pt idx="612">
                  <c:v>-77.32520712</c:v>
                </c:pt>
                <c:pt idx="613">
                  <c:v>-77.32530956</c:v>
                </c:pt>
                <c:pt idx="614">
                  <c:v>-77.3254129</c:v>
                </c:pt>
                <c:pt idx="615">
                  <c:v>-77.32551623</c:v>
                </c:pt>
                <c:pt idx="616">
                  <c:v>-77.32561956</c:v>
                </c:pt>
              </c:numCache>
            </c:numRef>
          </c:xVal>
          <c:yVal>
            <c:numRef>
              <c:f>Data!$G$9:$G$625</c:f>
              <c:numCache>
                <c:ptCount val="617"/>
                <c:pt idx="0">
                  <c:v>35.87963583</c:v>
                </c:pt>
                <c:pt idx="1">
                  <c:v>35.87963663</c:v>
                </c:pt>
                <c:pt idx="2">
                  <c:v>35.87963683</c:v>
                </c:pt>
                <c:pt idx="3">
                  <c:v>35.87963733</c:v>
                </c:pt>
                <c:pt idx="4">
                  <c:v>35.87963783</c:v>
                </c:pt>
                <c:pt idx="5">
                  <c:v>35.87963833</c:v>
                </c:pt>
                <c:pt idx="6">
                  <c:v>35.87963883</c:v>
                </c:pt>
                <c:pt idx="7">
                  <c:v>35.87963933</c:v>
                </c:pt>
                <c:pt idx="8">
                  <c:v>35.87963983</c:v>
                </c:pt>
                <c:pt idx="9">
                  <c:v>35.87964033</c:v>
                </c:pt>
                <c:pt idx="10">
                  <c:v>35.87964083</c:v>
                </c:pt>
                <c:pt idx="11">
                  <c:v>35.87964133</c:v>
                </c:pt>
                <c:pt idx="12">
                  <c:v>35.87964183</c:v>
                </c:pt>
                <c:pt idx="13">
                  <c:v>35.87923698</c:v>
                </c:pt>
                <c:pt idx="14">
                  <c:v>35.87939018</c:v>
                </c:pt>
                <c:pt idx="15">
                  <c:v>35.87914654</c:v>
                </c:pt>
                <c:pt idx="16">
                  <c:v>35.87890524</c:v>
                </c:pt>
                <c:pt idx="17">
                  <c:v>35.87872977</c:v>
                </c:pt>
                <c:pt idx="18">
                  <c:v>35.87856505</c:v>
                </c:pt>
                <c:pt idx="19">
                  <c:v>35.87868111</c:v>
                </c:pt>
                <c:pt idx="20">
                  <c:v>35.87898699</c:v>
                </c:pt>
                <c:pt idx="21">
                  <c:v>35.87929287</c:v>
                </c:pt>
                <c:pt idx="22">
                  <c:v>35.87959874</c:v>
                </c:pt>
                <c:pt idx="23">
                  <c:v>35.87990199</c:v>
                </c:pt>
                <c:pt idx="24">
                  <c:v>35.88020786</c:v>
                </c:pt>
                <c:pt idx="25">
                  <c:v>35.88051374</c:v>
                </c:pt>
                <c:pt idx="26">
                  <c:v>35.88081962</c:v>
                </c:pt>
                <c:pt idx="27">
                  <c:v>35.88112286</c:v>
                </c:pt>
                <c:pt idx="28">
                  <c:v>35.88142874</c:v>
                </c:pt>
                <c:pt idx="29">
                  <c:v>35.88170573</c:v>
                </c:pt>
                <c:pt idx="30">
                  <c:v>35.88197547</c:v>
                </c:pt>
                <c:pt idx="31">
                  <c:v>35.88238288</c:v>
                </c:pt>
                <c:pt idx="32">
                  <c:v>35.88285413</c:v>
                </c:pt>
                <c:pt idx="33">
                  <c:v>35.88360186</c:v>
                </c:pt>
                <c:pt idx="34">
                  <c:v>35.88471691</c:v>
                </c:pt>
                <c:pt idx="35">
                  <c:v>35.88574341</c:v>
                </c:pt>
                <c:pt idx="36">
                  <c:v>35.88676143</c:v>
                </c:pt>
                <c:pt idx="37">
                  <c:v>35.88773638</c:v>
                </c:pt>
                <c:pt idx="38">
                  <c:v>35.88873877</c:v>
                </c:pt>
                <c:pt idx="39">
                  <c:v>35.88960858</c:v>
                </c:pt>
                <c:pt idx="40">
                  <c:v>35.89030771</c:v>
                </c:pt>
                <c:pt idx="41">
                  <c:v>35.89082395</c:v>
                </c:pt>
                <c:pt idx="42">
                  <c:v>35.89111965</c:v>
                </c:pt>
                <c:pt idx="43">
                  <c:v>35.8911335</c:v>
                </c:pt>
                <c:pt idx="44">
                  <c:v>35.89108901</c:v>
                </c:pt>
                <c:pt idx="45">
                  <c:v>35.89108415</c:v>
                </c:pt>
                <c:pt idx="46">
                  <c:v>35.89108417</c:v>
                </c:pt>
                <c:pt idx="47">
                  <c:v>35.89108417</c:v>
                </c:pt>
                <c:pt idx="48">
                  <c:v>35.89106806</c:v>
                </c:pt>
                <c:pt idx="49">
                  <c:v>35.89116721</c:v>
                </c:pt>
                <c:pt idx="50">
                  <c:v>35.89144709</c:v>
                </c:pt>
                <c:pt idx="51">
                  <c:v>35.89178112</c:v>
                </c:pt>
                <c:pt idx="52">
                  <c:v>35.8920322</c:v>
                </c:pt>
                <c:pt idx="53">
                  <c:v>35.89212513</c:v>
                </c:pt>
                <c:pt idx="54">
                  <c:v>35.89211332</c:v>
                </c:pt>
                <c:pt idx="55">
                  <c:v>35.892106</c:v>
                </c:pt>
                <c:pt idx="56">
                  <c:v>35.89211118</c:v>
                </c:pt>
                <c:pt idx="57">
                  <c:v>35.89213964</c:v>
                </c:pt>
                <c:pt idx="58">
                  <c:v>35.89218137</c:v>
                </c:pt>
                <c:pt idx="59">
                  <c:v>35.89219672</c:v>
                </c:pt>
                <c:pt idx="60">
                  <c:v>35.89221913</c:v>
                </c:pt>
                <c:pt idx="61">
                  <c:v>35.89222133</c:v>
                </c:pt>
                <c:pt idx="62">
                  <c:v>35.8922291</c:v>
                </c:pt>
                <c:pt idx="63">
                  <c:v>35.89227177</c:v>
                </c:pt>
                <c:pt idx="64">
                  <c:v>35.89236854</c:v>
                </c:pt>
                <c:pt idx="65">
                  <c:v>35.89243511</c:v>
                </c:pt>
                <c:pt idx="66">
                  <c:v>35.89247658</c:v>
                </c:pt>
                <c:pt idx="67">
                  <c:v>35.89248417</c:v>
                </c:pt>
                <c:pt idx="68">
                  <c:v>35.89247668</c:v>
                </c:pt>
                <c:pt idx="69">
                  <c:v>35.89247721</c:v>
                </c:pt>
                <c:pt idx="70">
                  <c:v>35.89249012</c:v>
                </c:pt>
                <c:pt idx="71">
                  <c:v>35.89250179</c:v>
                </c:pt>
                <c:pt idx="72">
                  <c:v>35.89249489</c:v>
                </c:pt>
                <c:pt idx="73">
                  <c:v>35.89247523</c:v>
                </c:pt>
                <c:pt idx="74">
                  <c:v>35.89246508</c:v>
                </c:pt>
                <c:pt idx="75">
                  <c:v>35.89269249</c:v>
                </c:pt>
                <c:pt idx="76">
                  <c:v>35.89279028</c:v>
                </c:pt>
                <c:pt idx="77">
                  <c:v>35.89283378</c:v>
                </c:pt>
                <c:pt idx="78">
                  <c:v>35.89300051</c:v>
                </c:pt>
                <c:pt idx="79">
                  <c:v>35.89311487</c:v>
                </c:pt>
                <c:pt idx="80">
                  <c:v>35.89314059</c:v>
                </c:pt>
                <c:pt idx="81">
                  <c:v>35.8931295</c:v>
                </c:pt>
                <c:pt idx="82">
                  <c:v>35.89316765</c:v>
                </c:pt>
                <c:pt idx="83">
                  <c:v>35.89341066</c:v>
                </c:pt>
                <c:pt idx="84">
                  <c:v>35.89355403</c:v>
                </c:pt>
                <c:pt idx="85">
                  <c:v>35.8932397</c:v>
                </c:pt>
                <c:pt idx="86">
                  <c:v>35.89222214</c:v>
                </c:pt>
                <c:pt idx="87">
                  <c:v>35.89033229</c:v>
                </c:pt>
                <c:pt idx="88">
                  <c:v>35.88756612</c:v>
                </c:pt>
                <c:pt idx="89">
                  <c:v>35.88427927</c:v>
                </c:pt>
                <c:pt idx="90">
                  <c:v>35.88067685</c:v>
                </c:pt>
                <c:pt idx="91">
                  <c:v>35.87697645</c:v>
                </c:pt>
                <c:pt idx="92">
                  <c:v>35.87327497</c:v>
                </c:pt>
                <c:pt idx="93">
                  <c:v>35.87468088</c:v>
                </c:pt>
                <c:pt idx="94">
                  <c:v>35.87607767</c:v>
                </c:pt>
                <c:pt idx="95">
                  <c:v>35.87747446</c:v>
                </c:pt>
                <c:pt idx="96">
                  <c:v>35.8788592</c:v>
                </c:pt>
                <c:pt idx="97">
                  <c:v>35.88025599</c:v>
                </c:pt>
                <c:pt idx="98">
                  <c:v>35.88100512</c:v>
                </c:pt>
                <c:pt idx="99">
                  <c:v>35.88253645</c:v>
                </c:pt>
                <c:pt idx="100">
                  <c:v>35.8843627</c:v>
                </c:pt>
                <c:pt idx="101">
                  <c:v>35.88615046</c:v>
                </c:pt>
                <c:pt idx="102">
                  <c:v>35.8881232</c:v>
                </c:pt>
                <c:pt idx="103">
                  <c:v>35.88997153</c:v>
                </c:pt>
                <c:pt idx="104">
                  <c:v>35.8915327</c:v>
                </c:pt>
                <c:pt idx="105">
                  <c:v>35.89324458</c:v>
                </c:pt>
                <c:pt idx="106">
                  <c:v>35.8956536</c:v>
                </c:pt>
                <c:pt idx="107">
                  <c:v>35.89894953</c:v>
                </c:pt>
                <c:pt idx="108">
                  <c:v>35.90314431</c:v>
                </c:pt>
                <c:pt idx="109">
                  <c:v>35.90758558</c:v>
                </c:pt>
                <c:pt idx="110">
                  <c:v>35.91216019</c:v>
                </c:pt>
                <c:pt idx="111">
                  <c:v>35.91655912</c:v>
                </c:pt>
                <c:pt idx="112">
                  <c:v>35.92110812</c:v>
                </c:pt>
                <c:pt idx="113">
                  <c:v>35.925746</c:v>
                </c:pt>
                <c:pt idx="114">
                  <c:v>35.93069569</c:v>
                </c:pt>
                <c:pt idx="115">
                  <c:v>35.93554065</c:v>
                </c:pt>
                <c:pt idx="116">
                  <c:v>35.94009603</c:v>
                </c:pt>
                <c:pt idx="117">
                  <c:v>35.94471069</c:v>
                </c:pt>
                <c:pt idx="118">
                  <c:v>35.94942853</c:v>
                </c:pt>
                <c:pt idx="119">
                  <c:v>35.95479796</c:v>
                </c:pt>
                <c:pt idx="120">
                  <c:v>35.96077042</c:v>
                </c:pt>
                <c:pt idx="121">
                  <c:v>35.96680621</c:v>
                </c:pt>
                <c:pt idx="122">
                  <c:v>35.97277175</c:v>
                </c:pt>
                <c:pt idx="123">
                  <c:v>35.97877254</c:v>
                </c:pt>
                <c:pt idx="124">
                  <c:v>35.98483817</c:v>
                </c:pt>
                <c:pt idx="125">
                  <c:v>35.99121541</c:v>
                </c:pt>
                <c:pt idx="126">
                  <c:v>35.99756931</c:v>
                </c:pt>
                <c:pt idx="127">
                  <c:v>36.00398812</c:v>
                </c:pt>
                <c:pt idx="128">
                  <c:v>36.01045184</c:v>
                </c:pt>
                <c:pt idx="129">
                  <c:v>36.01687848</c:v>
                </c:pt>
                <c:pt idx="130">
                  <c:v>36.02330952</c:v>
                </c:pt>
                <c:pt idx="131">
                  <c:v>36.02997206</c:v>
                </c:pt>
                <c:pt idx="132">
                  <c:v>36.03682903</c:v>
                </c:pt>
                <c:pt idx="133">
                  <c:v>36.043528</c:v>
                </c:pt>
                <c:pt idx="134">
                  <c:v>36.05019156</c:v>
                </c:pt>
                <c:pt idx="135">
                  <c:v>36.05682663</c:v>
                </c:pt>
                <c:pt idx="136">
                  <c:v>36.06353137</c:v>
                </c:pt>
                <c:pt idx="137">
                  <c:v>36.06984205</c:v>
                </c:pt>
                <c:pt idx="138">
                  <c:v>36.07568887</c:v>
                </c:pt>
                <c:pt idx="139">
                  <c:v>36.08106009</c:v>
                </c:pt>
                <c:pt idx="140">
                  <c:v>36.08649025</c:v>
                </c:pt>
                <c:pt idx="141">
                  <c:v>36.09195176</c:v>
                </c:pt>
                <c:pt idx="142">
                  <c:v>36.09736619</c:v>
                </c:pt>
                <c:pt idx="143">
                  <c:v>36.1026846</c:v>
                </c:pt>
                <c:pt idx="144">
                  <c:v>36.10819009</c:v>
                </c:pt>
                <c:pt idx="145">
                  <c:v>36.11384415</c:v>
                </c:pt>
                <c:pt idx="146">
                  <c:v>36.11943359</c:v>
                </c:pt>
                <c:pt idx="147">
                  <c:v>36.12501557</c:v>
                </c:pt>
                <c:pt idx="148">
                  <c:v>36.13050447</c:v>
                </c:pt>
                <c:pt idx="149">
                  <c:v>36.13609862</c:v>
                </c:pt>
                <c:pt idx="150">
                  <c:v>36.14170545</c:v>
                </c:pt>
                <c:pt idx="151">
                  <c:v>36.14724385</c:v>
                </c:pt>
                <c:pt idx="152">
                  <c:v>36.15282869</c:v>
                </c:pt>
                <c:pt idx="153">
                  <c:v>36.15840573</c:v>
                </c:pt>
                <c:pt idx="154">
                  <c:v>36.1638968</c:v>
                </c:pt>
                <c:pt idx="155">
                  <c:v>36.16943395</c:v>
                </c:pt>
                <c:pt idx="156">
                  <c:v>36.17504775</c:v>
                </c:pt>
                <c:pt idx="157">
                  <c:v>36.18064905</c:v>
                </c:pt>
                <c:pt idx="158">
                  <c:v>36.18612777</c:v>
                </c:pt>
                <c:pt idx="159">
                  <c:v>36.19171861</c:v>
                </c:pt>
                <c:pt idx="160">
                  <c:v>36.19738817</c:v>
                </c:pt>
                <c:pt idx="161">
                  <c:v>36.20305375</c:v>
                </c:pt>
                <c:pt idx="162">
                  <c:v>36.20865661</c:v>
                </c:pt>
                <c:pt idx="163">
                  <c:v>36.2143399</c:v>
                </c:pt>
                <c:pt idx="164">
                  <c:v>36.22003206</c:v>
                </c:pt>
                <c:pt idx="165">
                  <c:v>36.22568051</c:v>
                </c:pt>
                <c:pt idx="166">
                  <c:v>36.23130828</c:v>
                </c:pt>
                <c:pt idx="167">
                  <c:v>36.23684266</c:v>
                </c:pt>
                <c:pt idx="168">
                  <c:v>36.24234909</c:v>
                </c:pt>
                <c:pt idx="169">
                  <c:v>36.24786977</c:v>
                </c:pt>
                <c:pt idx="170">
                  <c:v>36.25333187</c:v>
                </c:pt>
                <c:pt idx="171">
                  <c:v>36.25890385</c:v>
                </c:pt>
                <c:pt idx="172">
                  <c:v>36.26458822</c:v>
                </c:pt>
                <c:pt idx="173">
                  <c:v>36.27025963</c:v>
                </c:pt>
                <c:pt idx="174">
                  <c:v>36.2758181</c:v>
                </c:pt>
                <c:pt idx="175">
                  <c:v>36.28129717</c:v>
                </c:pt>
                <c:pt idx="176">
                  <c:v>36.28672247</c:v>
                </c:pt>
                <c:pt idx="177">
                  <c:v>36.29219725</c:v>
                </c:pt>
                <c:pt idx="178">
                  <c:v>36.29767826</c:v>
                </c:pt>
                <c:pt idx="179">
                  <c:v>36.30313391</c:v>
                </c:pt>
                <c:pt idx="180">
                  <c:v>36.30861696</c:v>
                </c:pt>
                <c:pt idx="181">
                  <c:v>36.31406899</c:v>
                </c:pt>
                <c:pt idx="182">
                  <c:v>36.31955186</c:v>
                </c:pt>
                <c:pt idx="183">
                  <c:v>36.32503205</c:v>
                </c:pt>
                <c:pt idx="184">
                  <c:v>36.33057459</c:v>
                </c:pt>
                <c:pt idx="185">
                  <c:v>36.33604036</c:v>
                </c:pt>
                <c:pt idx="186">
                  <c:v>36.34162374</c:v>
                </c:pt>
                <c:pt idx="187">
                  <c:v>36.34712925</c:v>
                </c:pt>
                <c:pt idx="188">
                  <c:v>36.35264015</c:v>
                </c:pt>
                <c:pt idx="189">
                  <c:v>36.35806098</c:v>
                </c:pt>
                <c:pt idx="190">
                  <c:v>36.36332518</c:v>
                </c:pt>
                <c:pt idx="191">
                  <c:v>36.36831535</c:v>
                </c:pt>
                <c:pt idx="192">
                  <c:v>36.37327717</c:v>
                </c:pt>
                <c:pt idx="193">
                  <c:v>36.37828748</c:v>
                </c:pt>
                <c:pt idx="194">
                  <c:v>36.38323899</c:v>
                </c:pt>
                <c:pt idx="195">
                  <c:v>36.38822448</c:v>
                </c:pt>
                <c:pt idx="196">
                  <c:v>36.39332455</c:v>
                </c:pt>
                <c:pt idx="197">
                  <c:v>36.39836907</c:v>
                </c:pt>
                <c:pt idx="198">
                  <c:v>36.40339734</c:v>
                </c:pt>
                <c:pt idx="199">
                  <c:v>36.40848239</c:v>
                </c:pt>
                <c:pt idx="200">
                  <c:v>36.41364003</c:v>
                </c:pt>
                <c:pt idx="201">
                  <c:v>36.41869364</c:v>
                </c:pt>
                <c:pt idx="202">
                  <c:v>36.42373421</c:v>
                </c:pt>
                <c:pt idx="203">
                  <c:v>36.42891935</c:v>
                </c:pt>
                <c:pt idx="204">
                  <c:v>36.4341995</c:v>
                </c:pt>
                <c:pt idx="205">
                  <c:v>36.4394195</c:v>
                </c:pt>
                <c:pt idx="206">
                  <c:v>36.44439317</c:v>
                </c:pt>
                <c:pt idx="207">
                  <c:v>36.44929405</c:v>
                </c:pt>
                <c:pt idx="208">
                  <c:v>36.45402953</c:v>
                </c:pt>
                <c:pt idx="209">
                  <c:v>36.45882491</c:v>
                </c:pt>
                <c:pt idx="210">
                  <c:v>36.46372591</c:v>
                </c:pt>
                <c:pt idx="211">
                  <c:v>36.46865967</c:v>
                </c:pt>
                <c:pt idx="212">
                  <c:v>36.47352755</c:v>
                </c:pt>
                <c:pt idx="213">
                  <c:v>36.47839315</c:v>
                </c:pt>
                <c:pt idx="214">
                  <c:v>36.48323947</c:v>
                </c:pt>
                <c:pt idx="215">
                  <c:v>36.48813692</c:v>
                </c:pt>
                <c:pt idx="216">
                  <c:v>36.4929752</c:v>
                </c:pt>
                <c:pt idx="217">
                  <c:v>36.49781421</c:v>
                </c:pt>
                <c:pt idx="218">
                  <c:v>36.50266881</c:v>
                </c:pt>
                <c:pt idx="219">
                  <c:v>36.50759801</c:v>
                </c:pt>
                <c:pt idx="220">
                  <c:v>36.51245316</c:v>
                </c:pt>
                <c:pt idx="221">
                  <c:v>36.51734193</c:v>
                </c:pt>
                <c:pt idx="222">
                  <c:v>36.52222091</c:v>
                </c:pt>
                <c:pt idx="223">
                  <c:v>36.52701981</c:v>
                </c:pt>
                <c:pt idx="224">
                  <c:v>36.53184102</c:v>
                </c:pt>
                <c:pt idx="225">
                  <c:v>36.53679209</c:v>
                </c:pt>
                <c:pt idx="226">
                  <c:v>36.54157237</c:v>
                </c:pt>
                <c:pt idx="227">
                  <c:v>36.54640063</c:v>
                </c:pt>
                <c:pt idx="228">
                  <c:v>36.55152221</c:v>
                </c:pt>
                <c:pt idx="229">
                  <c:v>36.55661312</c:v>
                </c:pt>
                <c:pt idx="230">
                  <c:v>36.56169462</c:v>
                </c:pt>
                <c:pt idx="231">
                  <c:v>36.56683689</c:v>
                </c:pt>
                <c:pt idx="232">
                  <c:v>36.572001</c:v>
                </c:pt>
                <c:pt idx="233">
                  <c:v>36.57706799</c:v>
                </c:pt>
                <c:pt idx="234">
                  <c:v>36.58218607</c:v>
                </c:pt>
                <c:pt idx="235">
                  <c:v>36.58720527</c:v>
                </c:pt>
                <c:pt idx="236">
                  <c:v>36.59215194</c:v>
                </c:pt>
                <c:pt idx="237">
                  <c:v>36.59717638</c:v>
                </c:pt>
                <c:pt idx="238">
                  <c:v>36.60218378</c:v>
                </c:pt>
                <c:pt idx="239">
                  <c:v>36.6071587</c:v>
                </c:pt>
                <c:pt idx="240">
                  <c:v>36.61198284</c:v>
                </c:pt>
                <c:pt idx="241">
                  <c:v>36.6167813</c:v>
                </c:pt>
                <c:pt idx="242">
                  <c:v>36.62165387</c:v>
                </c:pt>
                <c:pt idx="243">
                  <c:v>36.62649178</c:v>
                </c:pt>
                <c:pt idx="244">
                  <c:v>36.63135129</c:v>
                </c:pt>
                <c:pt idx="245">
                  <c:v>36.63620304</c:v>
                </c:pt>
                <c:pt idx="246">
                  <c:v>36.64101339</c:v>
                </c:pt>
                <c:pt idx="247">
                  <c:v>36.64574744</c:v>
                </c:pt>
                <c:pt idx="248">
                  <c:v>36.65050563</c:v>
                </c:pt>
                <c:pt idx="249">
                  <c:v>36.6553578</c:v>
                </c:pt>
                <c:pt idx="250">
                  <c:v>36.66011307</c:v>
                </c:pt>
                <c:pt idx="251">
                  <c:v>36.66485965</c:v>
                </c:pt>
                <c:pt idx="252">
                  <c:v>36.66968497</c:v>
                </c:pt>
                <c:pt idx="253">
                  <c:v>36.67449239</c:v>
                </c:pt>
                <c:pt idx="254">
                  <c:v>36.679244</c:v>
                </c:pt>
                <c:pt idx="255">
                  <c:v>36.68397975</c:v>
                </c:pt>
                <c:pt idx="256">
                  <c:v>36.68887729</c:v>
                </c:pt>
                <c:pt idx="257">
                  <c:v>36.69389977</c:v>
                </c:pt>
                <c:pt idx="258">
                  <c:v>36.69879168</c:v>
                </c:pt>
                <c:pt idx="259">
                  <c:v>36.70362177</c:v>
                </c:pt>
                <c:pt idx="260">
                  <c:v>36.70847382</c:v>
                </c:pt>
                <c:pt idx="261">
                  <c:v>36.71339514</c:v>
                </c:pt>
                <c:pt idx="262">
                  <c:v>36.71816693</c:v>
                </c:pt>
                <c:pt idx="263">
                  <c:v>36.72301433</c:v>
                </c:pt>
                <c:pt idx="264">
                  <c:v>36.72795405</c:v>
                </c:pt>
                <c:pt idx="265">
                  <c:v>36.73290025</c:v>
                </c:pt>
                <c:pt idx="266">
                  <c:v>36.73744393</c:v>
                </c:pt>
                <c:pt idx="267">
                  <c:v>36.7413908</c:v>
                </c:pt>
                <c:pt idx="268">
                  <c:v>36.74512991</c:v>
                </c:pt>
                <c:pt idx="269">
                  <c:v>36.74881021</c:v>
                </c:pt>
                <c:pt idx="270">
                  <c:v>36.75249823</c:v>
                </c:pt>
                <c:pt idx="271">
                  <c:v>36.75639529</c:v>
                </c:pt>
                <c:pt idx="272">
                  <c:v>36.76027321</c:v>
                </c:pt>
                <c:pt idx="273">
                  <c:v>36.76416008</c:v>
                </c:pt>
                <c:pt idx="274">
                  <c:v>36.76799452</c:v>
                </c:pt>
                <c:pt idx="275">
                  <c:v>36.77160926</c:v>
                </c:pt>
                <c:pt idx="276">
                  <c:v>36.77499144</c:v>
                </c:pt>
                <c:pt idx="277">
                  <c:v>36.77827476</c:v>
                </c:pt>
                <c:pt idx="278">
                  <c:v>36.78153562</c:v>
                </c:pt>
                <c:pt idx="279">
                  <c:v>36.78490917</c:v>
                </c:pt>
                <c:pt idx="280">
                  <c:v>36.78832705</c:v>
                </c:pt>
                <c:pt idx="281">
                  <c:v>36.79164941</c:v>
                </c:pt>
                <c:pt idx="282">
                  <c:v>36.79493506</c:v>
                </c:pt>
                <c:pt idx="283">
                  <c:v>36.79827958</c:v>
                </c:pt>
                <c:pt idx="284">
                  <c:v>36.80163931</c:v>
                </c:pt>
                <c:pt idx="285">
                  <c:v>36.80497578</c:v>
                </c:pt>
                <c:pt idx="286">
                  <c:v>36.80825383</c:v>
                </c:pt>
                <c:pt idx="287">
                  <c:v>36.81154247</c:v>
                </c:pt>
                <c:pt idx="288">
                  <c:v>36.81481997</c:v>
                </c:pt>
                <c:pt idx="289">
                  <c:v>36.81798495</c:v>
                </c:pt>
                <c:pt idx="290">
                  <c:v>36.82117354</c:v>
                </c:pt>
                <c:pt idx="291">
                  <c:v>36.82445099</c:v>
                </c:pt>
                <c:pt idx="292">
                  <c:v>36.82772624</c:v>
                </c:pt>
                <c:pt idx="293">
                  <c:v>36.8309392</c:v>
                </c:pt>
                <c:pt idx="294">
                  <c:v>36.83418902</c:v>
                </c:pt>
                <c:pt idx="295">
                  <c:v>36.83746719</c:v>
                </c:pt>
                <c:pt idx="296">
                  <c:v>36.84076467</c:v>
                </c:pt>
                <c:pt idx="297">
                  <c:v>36.84392631</c:v>
                </c:pt>
                <c:pt idx="298">
                  <c:v>36.84708519</c:v>
                </c:pt>
                <c:pt idx="299">
                  <c:v>36.85018695</c:v>
                </c:pt>
                <c:pt idx="300">
                  <c:v>36.85321033</c:v>
                </c:pt>
                <c:pt idx="301">
                  <c:v>36.8561541</c:v>
                </c:pt>
                <c:pt idx="302">
                  <c:v>36.85909679</c:v>
                </c:pt>
                <c:pt idx="303">
                  <c:v>36.8620136</c:v>
                </c:pt>
                <c:pt idx="304">
                  <c:v>36.86487946</c:v>
                </c:pt>
                <c:pt idx="305">
                  <c:v>36.86772412</c:v>
                </c:pt>
                <c:pt idx="306">
                  <c:v>36.87062542</c:v>
                </c:pt>
                <c:pt idx="307">
                  <c:v>36.87355344</c:v>
                </c:pt>
                <c:pt idx="308">
                  <c:v>36.87650015</c:v>
                </c:pt>
                <c:pt idx="309">
                  <c:v>36.87940947</c:v>
                </c:pt>
                <c:pt idx="310">
                  <c:v>36.88236413</c:v>
                </c:pt>
                <c:pt idx="311">
                  <c:v>36.8852244</c:v>
                </c:pt>
                <c:pt idx="312">
                  <c:v>36.88787466</c:v>
                </c:pt>
                <c:pt idx="313">
                  <c:v>36.89070175</c:v>
                </c:pt>
                <c:pt idx="314">
                  <c:v>36.89410489</c:v>
                </c:pt>
                <c:pt idx="315">
                  <c:v>36.89864472</c:v>
                </c:pt>
                <c:pt idx="316">
                  <c:v>36.90362974</c:v>
                </c:pt>
                <c:pt idx="317">
                  <c:v>36.90860585</c:v>
                </c:pt>
                <c:pt idx="318">
                  <c:v>36.91362886</c:v>
                </c:pt>
                <c:pt idx="319">
                  <c:v>36.91874426</c:v>
                </c:pt>
                <c:pt idx="320">
                  <c:v>36.9238632</c:v>
                </c:pt>
                <c:pt idx="321">
                  <c:v>36.9290431</c:v>
                </c:pt>
                <c:pt idx="322">
                  <c:v>36.93407313</c:v>
                </c:pt>
                <c:pt idx="323">
                  <c:v>36.93895727</c:v>
                </c:pt>
                <c:pt idx="324">
                  <c:v>36.9438003</c:v>
                </c:pt>
                <c:pt idx="325">
                  <c:v>36.94881386</c:v>
                </c:pt>
                <c:pt idx="326">
                  <c:v>36.95411822</c:v>
                </c:pt>
                <c:pt idx="327">
                  <c:v>36.95940601</c:v>
                </c:pt>
                <c:pt idx="328">
                  <c:v>36.96469162</c:v>
                </c:pt>
                <c:pt idx="329">
                  <c:v>36.97015474</c:v>
                </c:pt>
                <c:pt idx="330">
                  <c:v>36.97562072</c:v>
                </c:pt>
                <c:pt idx="331">
                  <c:v>36.98099034</c:v>
                </c:pt>
                <c:pt idx="332">
                  <c:v>36.98628905</c:v>
                </c:pt>
                <c:pt idx="333">
                  <c:v>36.9916905</c:v>
                </c:pt>
                <c:pt idx="334">
                  <c:v>36.996778</c:v>
                </c:pt>
                <c:pt idx="335">
                  <c:v>37.0017647</c:v>
                </c:pt>
                <c:pt idx="336">
                  <c:v>37.00695518</c:v>
                </c:pt>
                <c:pt idx="337">
                  <c:v>37.01183876</c:v>
                </c:pt>
                <c:pt idx="338">
                  <c:v>37.01672938</c:v>
                </c:pt>
                <c:pt idx="339">
                  <c:v>37.02169129</c:v>
                </c:pt>
                <c:pt idx="340">
                  <c:v>37.02668194</c:v>
                </c:pt>
                <c:pt idx="341">
                  <c:v>37.03163875</c:v>
                </c:pt>
                <c:pt idx="342">
                  <c:v>37.03654895</c:v>
                </c:pt>
                <c:pt idx="343">
                  <c:v>37.0412881</c:v>
                </c:pt>
                <c:pt idx="344">
                  <c:v>37.04612994</c:v>
                </c:pt>
                <c:pt idx="345">
                  <c:v>37.05137441</c:v>
                </c:pt>
                <c:pt idx="346">
                  <c:v>37.0565226</c:v>
                </c:pt>
                <c:pt idx="347">
                  <c:v>37.06146997</c:v>
                </c:pt>
                <c:pt idx="348">
                  <c:v>37.06647974</c:v>
                </c:pt>
                <c:pt idx="349">
                  <c:v>37.07155737</c:v>
                </c:pt>
                <c:pt idx="350">
                  <c:v>37.07661027</c:v>
                </c:pt>
                <c:pt idx="351">
                  <c:v>37.08158267</c:v>
                </c:pt>
                <c:pt idx="352">
                  <c:v>37.08659735</c:v>
                </c:pt>
                <c:pt idx="353">
                  <c:v>37.09154351</c:v>
                </c:pt>
                <c:pt idx="354">
                  <c:v>37.09645305</c:v>
                </c:pt>
                <c:pt idx="355">
                  <c:v>37.1014625</c:v>
                </c:pt>
                <c:pt idx="356">
                  <c:v>37.10632824</c:v>
                </c:pt>
                <c:pt idx="357">
                  <c:v>37.11107744</c:v>
                </c:pt>
                <c:pt idx="358">
                  <c:v>37.11578645</c:v>
                </c:pt>
                <c:pt idx="359">
                  <c:v>37.12043346</c:v>
                </c:pt>
                <c:pt idx="360">
                  <c:v>37.12510215</c:v>
                </c:pt>
                <c:pt idx="361">
                  <c:v>37.12967088</c:v>
                </c:pt>
                <c:pt idx="362">
                  <c:v>37.13403598</c:v>
                </c:pt>
                <c:pt idx="363">
                  <c:v>37.13848896</c:v>
                </c:pt>
                <c:pt idx="364">
                  <c:v>37.14280667</c:v>
                </c:pt>
                <c:pt idx="365">
                  <c:v>37.14723323</c:v>
                </c:pt>
                <c:pt idx="366">
                  <c:v>37.15142122</c:v>
                </c:pt>
                <c:pt idx="367">
                  <c:v>37.15559387</c:v>
                </c:pt>
                <c:pt idx="368">
                  <c:v>37.159828</c:v>
                </c:pt>
                <c:pt idx="369">
                  <c:v>37.16411527</c:v>
                </c:pt>
                <c:pt idx="370">
                  <c:v>37.16838811</c:v>
                </c:pt>
                <c:pt idx="371">
                  <c:v>37.17267254</c:v>
                </c:pt>
                <c:pt idx="372">
                  <c:v>37.17691104</c:v>
                </c:pt>
                <c:pt idx="373">
                  <c:v>37.18098717</c:v>
                </c:pt>
                <c:pt idx="374">
                  <c:v>37.18510928</c:v>
                </c:pt>
                <c:pt idx="375">
                  <c:v>37.18942718</c:v>
                </c:pt>
                <c:pt idx="376">
                  <c:v>37.19356332</c:v>
                </c:pt>
                <c:pt idx="377">
                  <c:v>37.19801534</c:v>
                </c:pt>
                <c:pt idx="378">
                  <c:v>37.20251218</c:v>
                </c:pt>
                <c:pt idx="379">
                  <c:v>37.20688877</c:v>
                </c:pt>
                <c:pt idx="380">
                  <c:v>37.21134441</c:v>
                </c:pt>
                <c:pt idx="381">
                  <c:v>37.21582574</c:v>
                </c:pt>
                <c:pt idx="382">
                  <c:v>37.22029681</c:v>
                </c:pt>
                <c:pt idx="383">
                  <c:v>37.22503579</c:v>
                </c:pt>
                <c:pt idx="384">
                  <c:v>37.22981433</c:v>
                </c:pt>
                <c:pt idx="385">
                  <c:v>37.23450293</c:v>
                </c:pt>
                <c:pt idx="386">
                  <c:v>37.23924668</c:v>
                </c:pt>
                <c:pt idx="387">
                  <c:v>37.24386055</c:v>
                </c:pt>
                <c:pt idx="388">
                  <c:v>37.24855376</c:v>
                </c:pt>
                <c:pt idx="389">
                  <c:v>37.25315978</c:v>
                </c:pt>
                <c:pt idx="390">
                  <c:v>37.25782514</c:v>
                </c:pt>
                <c:pt idx="391">
                  <c:v>37.2626083</c:v>
                </c:pt>
                <c:pt idx="392">
                  <c:v>37.26732139</c:v>
                </c:pt>
                <c:pt idx="393">
                  <c:v>37.27196631</c:v>
                </c:pt>
                <c:pt idx="394">
                  <c:v>37.2766509</c:v>
                </c:pt>
                <c:pt idx="395">
                  <c:v>37.28121016</c:v>
                </c:pt>
                <c:pt idx="396">
                  <c:v>37.2856725</c:v>
                </c:pt>
                <c:pt idx="397">
                  <c:v>37.29021889</c:v>
                </c:pt>
                <c:pt idx="398">
                  <c:v>37.29475911</c:v>
                </c:pt>
                <c:pt idx="399">
                  <c:v>37.2991694</c:v>
                </c:pt>
                <c:pt idx="400">
                  <c:v>37.30364219</c:v>
                </c:pt>
                <c:pt idx="401">
                  <c:v>37.30821874</c:v>
                </c:pt>
                <c:pt idx="402">
                  <c:v>37.31276531</c:v>
                </c:pt>
                <c:pt idx="403">
                  <c:v>37.31713911</c:v>
                </c:pt>
                <c:pt idx="404">
                  <c:v>37.3215999</c:v>
                </c:pt>
                <c:pt idx="405">
                  <c:v>37.32599285</c:v>
                </c:pt>
                <c:pt idx="406">
                  <c:v>37.33039079</c:v>
                </c:pt>
                <c:pt idx="407">
                  <c:v>37.3348532</c:v>
                </c:pt>
                <c:pt idx="408">
                  <c:v>37.33938925</c:v>
                </c:pt>
                <c:pt idx="409">
                  <c:v>37.34407292</c:v>
                </c:pt>
                <c:pt idx="410">
                  <c:v>37.34896878</c:v>
                </c:pt>
                <c:pt idx="411">
                  <c:v>37.35403962</c:v>
                </c:pt>
                <c:pt idx="412">
                  <c:v>37.35878568</c:v>
                </c:pt>
                <c:pt idx="413">
                  <c:v>37.3634448</c:v>
                </c:pt>
                <c:pt idx="414">
                  <c:v>37.36823992</c:v>
                </c:pt>
                <c:pt idx="415">
                  <c:v>37.37299443</c:v>
                </c:pt>
                <c:pt idx="416">
                  <c:v>37.37765127</c:v>
                </c:pt>
                <c:pt idx="417">
                  <c:v>37.38226736</c:v>
                </c:pt>
                <c:pt idx="418">
                  <c:v>37.386775</c:v>
                </c:pt>
                <c:pt idx="419">
                  <c:v>37.39136104</c:v>
                </c:pt>
                <c:pt idx="420">
                  <c:v>37.39609578</c:v>
                </c:pt>
                <c:pt idx="421">
                  <c:v>37.40068947</c:v>
                </c:pt>
                <c:pt idx="422">
                  <c:v>37.40528617</c:v>
                </c:pt>
                <c:pt idx="423">
                  <c:v>37.41025477</c:v>
                </c:pt>
                <c:pt idx="424">
                  <c:v>37.41505149</c:v>
                </c:pt>
                <c:pt idx="425">
                  <c:v>37.41990012</c:v>
                </c:pt>
                <c:pt idx="426">
                  <c:v>37.42492172</c:v>
                </c:pt>
                <c:pt idx="427">
                  <c:v>37.43011365</c:v>
                </c:pt>
                <c:pt idx="428">
                  <c:v>37.43558754</c:v>
                </c:pt>
                <c:pt idx="429">
                  <c:v>37.44117036</c:v>
                </c:pt>
                <c:pt idx="430">
                  <c:v>37.4453776</c:v>
                </c:pt>
                <c:pt idx="431">
                  <c:v>37.44669346</c:v>
                </c:pt>
                <c:pt idx="432">
                  <c:v>37.44419305</c:v>
                </c:pt>
                <c:pt idx="433">
                  <c:v>37.4386211</c:v>
                </c:pt>
                <c:pt idx="434">
                  <c:v>37.43218449</c:v>
                </c:pt>
                <c:pt idx="435">
                  <c:v>37.42505</c:v>
                </c:pt>
                <c:pt idx="436">
                  <c:v>37.41801044</c:v>
                </c:pt>
                <c:pt idx="437">
                  <c:v>37.41176162</c:v>
                </c:pt>
                <c:pt idx="438">
                  <c:v>37.40709775</c:v>
                </c:pt>
                <c:pt idx="439">
                  <c:v>37.40391059</c:v>
                </c:pt>
                <c:pt idx="440">
                  <c:v>37.40283982</c:v>
                </c:pt>
                <c:pt idx="441">
                  <c:v>37.40389013</c:v>
                </c:pt>
                <c:pt idx="442">
                  <c:v>37.40677431</c:v>
                </c:pt>
                <c:pt idx="443">
                  <c:v>37.41147618</c:v>
                </c:pt>
                <c:pt idx="444">
                  <c:v>37.41755842</c:v>
                </c:pt>
                <c:pt idx="445">
                  <c:v>37.42435142</c:v>
                </c:pt>
                <c:pt idx="446">
                  <c:v>37.43050412</c:v>
                </c:pt>
                <c:pt idx="447">
                  <c:v>37.43467143</c:v>
                </c:pt>
                <c:pt idx="448">
                  <c:v>37.43621622</c:v>
                </c:pt>
                <c:pt idx="449">
                  <c:v>37.43430457</c:v>
                </c:pt>
                <c:pt idx="450">
                  <c:v>37.42903998</c:v>
                </c:pt>
                <c:pt idx="451">
                  <c:v>37.42181707</c:v>
                </c:pt>
                <c:pt idx="452">
                  <c:v>37.4143724</c:v>
                </c:pt>
                <c:pt idx="453">
                  <c:v>37.40812339</c:v>
                </c:pt>
                <c:pt idx="454">
                  <c:v>37.40340193</c:v>
                </c:pt>
                <c:pt idx="455">
                  <c:v>37.40079129</c:v>
                </c:pt>
                <c:pt idx="456">
                  <c:v>37.4000497</c:v>
                </c:pt>
                <c:pt idx="457">
                  <c:v>37.40172972</c:v>
                </c:pt>
                <c:pt idx="458">
                  <c:v>37.40555549</c:v>
                </c:pt>
                <c:pt idx="459">
                  <c:v>37.4107057</c:v>
                </c:pt>
                <c:pt idx="460">
                  <c:v>37.41684235</c:v>
                </c:pt>
                <c:pt idx="461">
                  <c:v>37.42288645</c:v>
                </c:pt>
                <c:pt idx="462">
                  <c:v>37.42782966</c:v>
                </c:pt>
                <c:pt idx="463">
                  <c:v>37.42971458</c:v>
                </c:pt>
                <c:pt idx="464">
                  <c:v>37.42824658</c:v>
                </c:pt>
                <c:pt idx="465">
                  <c:v>37.42347622</c:v>
                </c:pt>
                <c:pt idx="466">
                  <c:v>37.41670317</c:v>
                </c:pt>
                <c:pt idx="467">
                  <c:v>37.40945923</c:v>
                </c:pt>
                <c:pt idx="468">
                  <c:v>37.4024262</c:v>
                </c:pt>
                <c:pt idx="469">
                  <c:v>37.39700425</c:v>
                </c:pt>
                <c:pt idx="470">
                  <c:v>37.39456287</c:v>
                </c:pt>
                <c:pt idx="471">
                  <c:v>37.39557188</c:v>
                </c:pt>
                <c:pt idx="472">
                  <c:v>37.39942873</c:v>
                </c:pt>
                <c:pt idx="473">
                  <c:v>37.40497666</c:v>
                </c:pt>
                <c:pt idx="474">
                  <c:v>37.41090131</c:v>
                </c:pt>
                <c:pt idx="475">
                  <c:v>37.41470859</c:v>
                </c:pt>
                <c:pt idx="476">
                  <c:v>37.41510295</c:v>
                </c:pt>
                <c:pt idx="477">
                  <c:v>37.4120676</c:v>
                </c:pt>
                <c:pt idx="478">
                  <c:v>37.40654368</c:v>
                </c:pt>
                <c:pt idx="479">
                  <c:v>37.39984632</c:v>
                </c:pt>
                <c:pt idx="480">
                  <c:v>37.39273586</c:v>
                </c:pt>
                <c:pt idx="481">
                  <c:v>37.38656265</c:v>
                </c:pt>
                <c:pt idx="482">
                  <c:v>37.38300045</c:v>
                </c:pt>
                <c:pt idx="483">
                  <c:v>37.38410207</c:v>
                </c:pt>
                <c:pt idx="484">
                  <c:v>37.3894048</c:v>
                </c:pt>
                <c:pt idx="485">
                  <c:v>37.39567083</c:v>
                </c:pt>
                <c:pt idx="486">
                  <c:v>37.39987023</c:v>
                </c:pt>
                <c:pt idx="487">
                  <c:v>37.40153258</c:v>
                </c:pt>
                <c:pt idx="488">
                  <c:v>37.40263124</c:v>
                </c:pt>
                <c:pt idx="489">
                  <c:v>37.40335814</c:v>
                </c:pt>
                <c:pt idx="490">
                  <c:v>37.40330531</c:v>
                </c:pt>
                <c:pt idx="491">
                  <c:v>37.40191662</c:v>
                </c:pt>
                <c:pt idx="492">
                  <c:v>37.39956547</c:v>
                </c:pt>
                <c:pt idx="493">
                  <c:v>37.3969258</c:v>
                </c:pt>
                <c:pt idx="494">
                  <c:v>37.39585156</c:v>
                </c:pt>
                <c:pt idx="495">
                  <c:v>37.39590529</c:v>
                </c:pt>
                <c:pt idx="496">
                  <c:v>37.39303409</c:v>
                </c:pt>
                <c:pt idx="497">
                  <c:v>37.38721711</c:v>
                </c:pt>
                <c:pt idx="498">
                  <c:v>37.38080334</c:v>
                </c:pt>
                <c:pt idx="499">
                  <c:v>37.37637656</c:v>
                </c:pt>
                <c:pt idx="500">
                  <c:v>37.37506654</c:v>
                </c:pt>
                <c:pt idx="501">
                  <c:v>37.37735826</c:v>
                </c:pt>
                <c:pt idx="502">
                  <c:v>37.38189213</c:v>
                </c:pt>
                <c:pt idx="503">
                  <c:v>37.38800619</c:v>
                </c:pt>
                <c:pt idx="504">
                  <c:v>37.39483089</c:v>
                </c:pt>
                <c:pt idx="505">
                  <c:v>37.40120102</c:v>
                </c:pt>
                <c:pt idx="506">
                  <c:v>37.40723603</c:v>
                </c:pt>
                <c:pt idx="507">
                  <c:v>37.41264275</c:v>
                </c:pt>
                <c:pt idx="508">
                  <c:v>37.41645024</c:v>
                </c:pt>
                <c:pt idx="509">
                  <c:v>37.41943967</c:v>
                </c:pt>
                <c:pt idx="510">
                  <c:v>37.42097778</c:v>
                </c:pt>
                <c:pt idx="511">
                  <c:v>37.42016908</c:v>
                </c:pt>
                <c:pt idx="512">
                  <c:v>37.41658107</c:v>
                </c:pt>
                <c:pt idx="513">
                  <c:v>37.41130183</c:v>
                </c:pt>
                <c:pt idx="514">
                  <c:v>37.40492298</c:v>
                </c:pt>
                <c:pt idx="515">
                  <c:v>37.39830555</c:v>
                </c:pt>
                <c:pt idx="516">
                  <c:v>37.39320873</c:v>
                </c:pt>
                <c:pt idx="517">
                  <c:v>37.39049018</c:v>
                </c:pt>
                <c:pt idx="518">
                  <c:v>37.39170723</c:v>
                </c:pt>
                <c:pt idx="519">
                  <c:v>37.39597996</c:v>
                </c:pt>
                <c:pt idx="520">
                  <c:v>37.40251992</c:v>
                </c:pt>
                <c:pt idx="521">
                  <c:v>37.40927698</c:v>
                </c:pt>
                <c:pt idx="522">
                  <c:v>37.41493676</c:v>
                </c:pt>
                <c:pt idx="523">
                  <c:v>37.41790809</c:v>
                </c:pt>
                <c:pt idx="524">
                  <c:v>37.41784242</c:v>
                </c:pt>
                <c:pt idx="525">
                  <c:v>37.41426476</c:v>
                </c:pt>
                <c:pt idx="526">
                  <c:v>37.40840583</c:v>
                </c:pt>
                <c:pt idx="527">
                  <c:v>37.40098082</c:v>
                </c:pt>
                <c:pt idx="528">
                  <c:v>37.39534096</c:v>
                </c:pt>
                <c:pt idx="529">
                  <c:v>37.39180888</c:v>
                </c:pt>
                <c:pt idx="530">
                  <c:v>37.39150107</c:v>
                </c:pt>
                <c:pt idx="531">
                  <c:v>37.3957051</c:v>
                </c:pt>
                <c:pt idx="532">
                  <c:v>37.40214339</c:v>
                </c:pt>
                <c:pt idx="533">
                  <c:v>37.40877352</c:v>
                </c:pt>
                <c:pt idx="534">
                  <c:v>37.41441873</c:v>
                </c:pt>
                <c:pt idx="535">
                  <c:v>37.41908363</c:v>
                </c:pt>
                <c:pt idx="536">
                  <c:v>37.42224443</c:v>
                </c:pt>
                <c:pt idx="537">
                  <c:v>37.42357969</c:v>
                </c:pt>
                <c:pt idx="538">
                  <c:v>37.42110405</c:v>
                </c:pt>
                <c:pt idx="539">
                  <c:v>37.41659839</c:v>
                </c:pt>
                <c:pt idx="540">
                  <c:v>37.41162377</c:v>
                </c:pt>
                <c:pt idx="541">
                  <c:v>37.40574397</c:v>
                </c:pt>
                <c:pt idx="542">
                  <c:v>37.40022052</c:v>
                </c:pt>
                <c:pt idx="543">
                  <c:v>37.39516013</c:v>
                </c:pt>
                <c:pt idx="544">
                  <c:v>37.39070366</c:v>
                </c:pt>
                <c:pt idx="545">
                  <c:v>37.3861986</c:v>
                </c:pt>
                <c:pt idx="546">
                  <c:v>37.38160985</c:v>
                </c:pt>
                <c:pt idx="547">
                  <c:v>37.37796341</c:v>
                </c:pt>
                <c:pt idx="548">
                  <c:v>37.37681447</c:v>
                </c:pt>
                <c:pt idx="549">
                  <c:v>37.37885941</c:v>
                </c:pt>
                <c:pt idx="550">
                  <c:v>37.38264403</c:v>
                </c:pt>
                <c:pt idx="551">
                  <c:v>37.38741977</c:v>
                </c:pt>
                <c:pt idx="552">
                  <c:v>37.39206481</c:v>
                </c:pt>
                <c:pt idx="553">
                  <c:v>37.39597508</c:v>
                </c:pt>
                <c:pt idx="554">
                  <c:v>37.39957722</c:v>
                </c:pt>
                <c:pt idx="555">
                  <c:v>37.40304725</c:v>
                </c:pt>
                <c:pt idx="556">
                  <c:v>37.40659258</c:v>
                </c:pt>
                <c:pt idx="557">
                  <c:v>37.410188</c:v>
                </c:pt>
                <c:pt idx="558">
                  <c:v>37.413638</c:v>
                </c:pt>
                <c:pt idx="559">
                  <c:v>37.41677531</c:v>
                </c:pt>
                <c:pt idx="560">
                  <c:v>37.41967444</c:v>
                </c:pt>
                <c:pt idx="561">
                  <c:v>37.42215523</c:v>
                </c:pt>
                <c:pt idx="562">
                  <c:v>37.42315452</c:v>
                </c:pt>
                <c:pt idx="563">
                  <c:v>37.42206976</c:v>
                </c:pt>
                <c:pt idx="564">
                  <c:v>37.42034089</c:v>
                </c:pt>
                <c:pt idx="565">
                  <c:v>37.42020699</c:v>
                </c:pt>
                <c:pt idx="566">
                  <c:v>37.42186937</c:v>
                </c:pt>
                <c:pt idx="567">
                  <c:v>37.42512551</c:v>
                </c:pt>
                <c:pt idx="568">
                  <c:v>37.43046407</c:v>
                </c:pt>
                <c:pt idx="569">
                  <c:v>37.43523241</c:v>
                </c:pt>
                <c:pt idx="570">
                  <c:v>37.43900183</c:v>
                </c:pt>
                <c:pt idx="571">
                  <c:v>37.44261213</c:v>
                </c:pt>
                <c:pt idx="572">
                  <c:v>37.44652942</c:v>
                </c:pt>
                <c:pt idx="573">
                  <c:v>37.45028065</c:v>
                </c:pt>
                <c:pt idx="574">
                  <c:v>37.45383855</c:v>
                </c:pt>
                <c:pt idx="575">
                  <c:v>37.45765117</c:v>
                </c:pt>
                <c:pt idx="576">
                  <c:v>37.46188404</c:v>
                </c:pt>
                <c:pt idx="577">
                  <c:v>37.46611698</c:v>
                </c:pt>
                <c:pt idx="578">
                  <c:v>37.46974849</c:v>
                </c:pt>
                <c:pt idx="579">
                  <c:v>37.47288842</c:v>
                </c:pt>
                <c:pt idx="580">
                  <c:v>37.47589459</c:v>
                </c:pt>
                <c:pt idx="581">
                  <c:v>37.47902588</c:v>
                </c:pt>
                <c:pt idx="582">
                  <c:v>37.48205191</c:v>
                </c:pt>
                <c:pt idx="583">
                  <c:v>37.48514715</c:v>
                </c:pt>
                <c:pt idx="584">
                  <c:v>37.48828426</c:v>
                </c:pt>
                <c:pt idx="585">
                  <c:v>37.49119677</c:v>
                </c:pt>
                <c:pt idx="586">
                  <c:v>37.49369458</c:v>
                </c:pt>
                <c:pt idx="587">
                  <c:v>37.49585998</c:v>
                </c:pt>
                <c:pt idx="588">
                  <c:v>37.49663726</c:v>
                </c:pt>
                <c:pt idx="589">
                  <c:v>37.49669927</c:v>
                </c:pt>
                <c:pt idx="590">
                  <c:v>37.49691187</c:v>
                </c:pt>
                <c:pt idx="591">
                  <c:v>37.49607607</c:v>
                </c:pt>
                <c:pt idx="592">
                  <c:v>37.49496697</c:v>
                </c:pt>
                <c:pt idx="593">
                  <c:v>37.49399493</c:v>
                </c:pt>
                <c:pt idx="594">
                  <c:v>37.49294038</c:v>
                </c:pt>
                <c:pt idx="595">
                  <c:v>37.49285596</c:v>
                </c:pt>
                <c:pt idx="596">
                  <c:v>37.49317126</c:v>
                </c:pt>
                <c:pt idx="597">
                  <c:v>37.49399873</c:v>
                </c:pt>
                <c:pt idx="598">
                  <c:v>37.49539104</c:v>
                </c:pt>
                <c:pt idx="599">
                  <c:v>37.49850355</c:v>
                </c:pt>
                <c:pt idx="600">
                  <c:v>37.5028304</c:v>
                </c:pt>
                <c:pt idx="601">
                  <c:v>37.50721776</c:v>
                </c:pt>
                <c:pt idx="602">
                  <c:v>37.51097204</c:v>
                </c:pt>
                <c:pt idx="603">
                  <c:v>37.51429216</c:v>
                </c:pt>
                <c:pt idx="604">
                  <c:v>37.51749969</c:v>
                </c:pt>
                <c:pt idx="605">
                  <c:v>37.52076143</c:v>
                </c:pt>
                <c:pt idx="606">
                  <c:v>37.52342002</c:v>
                </c:pt>
                <c:pt idx="607">
                  <c:v>37.52585255</c:v>
                </c:pt>
                <c:pt idx="608">
                  <c:v>37.52823968</c:v>
                </c:pt>
                <c:pt idx="609">
                  <c:v>37.52924032</c:v>
                </c:pt>
                <c:pt idx="610">
                  <c:v>37.52886568</c:v>
                </c:pt>
                <c:pt idx="611">
                  <c:v>37.52849103</c:v>
                </c:pt>
                <c:pt idx="612">
                  <c:v>37.52811639</c:v>
                </c:pt>
                <c:pt idx="613">
                  <c:v>37.52774498</c:v>
                </c:pt>
                <c:pt idx="614">
                  <c:v>37.52737034</c:v>
                </c:pt>
                <c:pt idx="615">
                  <c:v>37.52699569</c:v>
                </c:pt>
                <c:pt idx="616">
                  <c:v>37.52662105</c:v>
                </c:pt>
              </c:numCache>
            </c:numRef>
          </c:yVal>
          <c:smooth val="0"/>
        </c:ser>
        <c:axId val="20731068"/>
        <c:axId val="52361885"/>
      </c:scatterChart>
      <c:valAx>
        <c:axId val="20731068"/>
        <c:scaling>
          <c:orientation val="minMax"/>
          <c:max val="-77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361885"/>
        <c:crosses val="autoZero"/>
        <c:crossBetween val="midCat"/>
        <c:dispUnits/>
        <c:majorUnit val="0.5"/>
      </c:val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0731068"/>
        <c:crossesAt val="-79.5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RF-57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Data!$D$9:$D$625</c:f>
              <c:strCache>
                <c:ptCount val="617"/>
                <c:pt idx="0">
                  <c:v>0.9203703703703704</c:v>
                </c:pt>
                <c:pt idx="1">
                  <c:v>0.920486111111111</c:v>
                </c:pt>
                <c:pt idx="2">
                  <c:v>0.920601845</c:v>
                </c:pt>
                <c:pt idx="3">
                  <c:v>0.920717597</c:v>
                </c:pt>
                <c:pt idx="4">
                  <c:v>0.920833349</c:v>
                </c:pt>
                <c:pt idx="5">
                  <c:v>0.920949101</c:v>
                </c:pt>
                <c:pt idx="6">
                  <c:v>0.921064794</c:v>
                </c:pt>
                <c:pt idx="7">
                  <c:v>0.921180546</c:v>
                </c:pt>
                <c:pt idx="8">
                  <c:v>0.921296299</c:v>
                </c:pt>
                <c:pt idx="9">
                  <c:v>0.921412051</c:v>
                </c:pt>
                <c:pt idx="10">
                  <c:v>0.921527803</c:v>
                </c:pt>
                <c:pt idx="11">
                  <c:v>0.921643496</c:v>
                </c:pt>
                <c:pt idx="12">
                  <c:v>0.921759248</c:v>
                </c:pt>
                <c:pt idx="13">
                  <c:v>0.921875</c:v>
                </c:pt>
                <c:pt idx="14">
                  <c:v>0.921990752</c:v>
                </c:pt>
                <c:pt idx="15">
                  <c:v>0.922106504</c:v>
                </c:pt>
                <c:pt idx="16">
                  <c:v>0.922222197</c:v>
                </c:pt>
                <c:pt idx="17">
                  <c:v>0.922337949</c:v>
                </c:pt>
                <c:pt idx="18">
                  <c:v>0.922453701</c:v>
                </c:pt>
                <c:pt idx="19">
                  <c:v>0.922569454</c:v>
                </c:pt>
                <c:pt idx="20">
                  <c:v>0.922685206</c:v>
                </c:pt>
                <c:pt idx="21">
                  <c:v>0.922800899</c:v>
                </c:pt>
                <c:pt idx="22">
                  <c:v>0.922916651</c:v>
                </c:pt>
                <c:pt idx="23">
                  <c:v>0.923032403</c:v>
                </c:pt>
                <c:pt idx="24">
                  <c:v>0.923148155</c:v>
                </c:pt>
                <c:pt idx="25">
                  <c:v>0.923263907</c:v>
                </c:pt>
                <c:pt idx="26">
                  <c:v>0.9233796</c:v>
                </c:pt>
                <c:pt idx="27">
                  <c:v>0.923495352</c:v>
                </c:pt>
                <c:pt idx="28">
                  <c:v>0.923611104</c:v>
                </c:pt>
                <c:pt idx="29">
                  <c:v>0.923726857</c:v>
                </c:pt>
                <c:pt idx="30">
                  <c:v>0.923842609</c:v>
                </c:pt>
                <c:pt idx="31">
                  <c:v>0.923958361</c:v>
                </c:pt>
                <c:pt idx="32">
                  <c:v>0.924074054</c:v>
                </c:pt>
                <c:pt idx="33">
                  <c:v>0.924189806</c:v>
                </c:pt>
                <c:pt idx="34">
                  <c:v>0.924305558</c:v>
                </c:pt>
                <c:pt idx="35">
                  <c:v>0.92442131</c:v>
                </c:pt>
                <c:pt idx="36">
                  <c:v>0.924537063</c:v>
                </c:pt>
                <c:pt idx="37">
                  <c:v>0.924652755</c:v>
                </c:pt>
                <c:pt idx="38">
                  <c:v>0.924768507</c:v>
                </c:pt>
                <c:pt idx="39">
                  <c:v>0.92488426</c:v>
                </c:pt>
                <c:pt idx="40">
                  <c:v>0.925000012</c:v>
                </c:pt>
                <c:pt idx="41">
                  <c:v>0.925115764</c:v>
                </c:pt>
                <c:pt idx="42">
                  <c:v>0.925231457</c:v>
                </c:pt>
                <c:pt idx="43">
                  <c:v>0.925347209</c:v>
                </c:pt>
                <c:pt idx="44">
                  <c:v>0.925462961</c:v>
                </c:pt>
                <c:pt idx="45">
                  <c:v>0.925578713</c:v>
                </c:pt>
                <c:pt idx="46">
                  <c:v>0.925694466</c:v>
                </c:pt>
                <c:pt idx="47">
                  <c:v>0.925810158</c:v>
                </c:pt>
                <c:pt idx="48">
                  <c:v>0.92592591</c:v>
                </c:pt>
                <c:pt idx="49">
                  <c:v>0.926041663</c:v>
                </c:pt>
                <c:pt idx="50">
                  <c:v>0.926157415</c:v>
                </c:pt>
                <c:pt idx="51">
                  <c:v>0.926273167</c:v>
                </c:pt>
                <c:pt idx="52">
                  <c:v>0.92638886</c:v>
                </c:pt>
                <c:pt idx="53">
                  <c:v>0.926504612</c:v>
                </c:pt>
                <c:pt idx="54">
                  <c:v>0.926620364</c:v>
                </c:pt>
                <c:pt idx="55">
                  <c:v>0.926736116</c:v>
                </c:pt>
                <c:pt idx="56">
                  <c:v>0.926851869</c:v>
                </c:pt>
                <c:pt idx="57">
                  <c:v>0.926967621</c:v>
                </c:pt>
                <c:pt idx="58">
                  <c:v>0.927083313</c:v>
                </c:pt>
                <c:pt idx="59">
                  <c:v>0.927199066</c:v>
                </c:pt>
                <c:pt idx="60">
                  <c:v>0.927314818</c:v>
                </c:pt>
                <c:pt idx="61">
                  <c:v>0.92743057</c:v>
                </c:pt>
                <c:pt idx="62">
                  <c:v>0.927546322</c:v>
                </c:pt>
                <c:pt idx="63">
                  <c:v>0.927662015</c:v>
                </c:pt>
                <c:pt idx="64">
                  <c:v>0.927777767</c:v>
                </c:pt>
                <c:pt idx="65">
                  <c:v>0.927893519</c:v>
                </c:pt>
                <c:pt idx="66">
                  <c:v>0.928009272</c:v>
                </c:pt>
                <c:pt idx="67">
                  <c:v>0.928125024</c:v>
                </c:pt>
                <c:pt idx="68">
                  <c:v>0.928240716</c:v>
                </c:pt>
                <c:pt idx="69">
                  <c:v>0.928356469</c:v>
                </c:pt>
                <c:pt idx="70">
                  <c:v>0.928472221</c:v>
                </c:pt>
                <c:pt idx="71">
                  <c:v>0.928587973</c:v>
                </c:pt>
                <c:pt idx="72">
                  <c:v>0.928703725</c:v>
                </c:pt>
                <c:pt idx="73">
                  <c:v>0.928819418</c:v>
                </c:pt>
                <c:pt idx="74">
                  <c:v>0.92893517</c:v>
                </c:pt>
                <c:pt idx="75">
                  <c:v>0.929050922</c:v>
                </c:pt>
                <c:pt idx="76">
                  <c:v>0.929166675</c:v>
                </c:pt>
                <c:pt idx="77">
                  <c:v>0.929282427</c:v>
                </c:pt>
                <c:pt idx="78">
                  <c:v>0.929398119</c:v>
                </c:pt>
                <c:pt idx="79">
                  <c:v>0.929513872</c:v>
                </c:pt>
                <c:pt idx="80">
                  <c:v>0.929629624</c:v>
                </c:pt>
                <c:pt idx="81">
                  <c:v>0.929745376</c:v>
                </c:pt>
                <c:pt idx="82">
                  <c:v>0.929861128</c:v>
                </c:pt>
                <c:pt idx="83">
                  <c:v>0.929976881</c:v>
                </c:pt>
                <c:pt idx="84">
                  <c:v>0.930092573</c:v>
                </c:pt>
                <c:pt idx="85">
                  <c:v>0.930208325</c:v>
                </c:pt>
                <c:pt idx="86">
                  <c:v>0.930324078</c:v>
                </c:pt>
                <c:pt idx="87">
                  <c:v>0.93043983</c:v>
                </c:pt>
                <c:pt idx="88">
                  <c:v>0.930555582</c:v>
                </c:pt>
                <c:pt idx="89">
                  <c:v>0.930671275</c:v>
                </c:pt>
                <c:pt idx="90">
                  <c:v>0.930787027</c:v>
                </c:pt>
                <c:pt idx="91">
                  <c:v>0.930902779</c:v>
                </c:pt>
                <c:pt idx="92">
                  <c:v>0.931018531</c:v>
                </c:pt>
                <c:pt idx="93">
                  <c:v>0.931134284</c:v>
                </c:pt>
                <c:pt idx="94">
                  <c:v>0.931249976</c:v>
                </c:pt>
                <c:pt idx="95">
                  <c:v>0.931365728</c:v>
                </c:pt>
                <c:pt idx="96">
                  <c:v>0.931481481</c:v>
                </c:pt>
                <c:pt idx="97">
                  <c:v>0.931597233</c:v>
                </c:pt>
                <c:pt idx="98">
                  <c:v>0.931712985</c:v>
                </c:pt>
                <c:pt idx="99">
                  <c:v>0.931828678</c:v>
                </c:pt>
                <c:pt idx="100">
                  <c:v>0.93194443</c:v>
                </c:pt>
                <c:pt idx="101">
                  <c:v>0.932060182</c:v>
                </c:pt>
                <c:pt idx="102">
                  <c:v>0.932175934</c:v>
                </c:pt>
                <c:pt idx="103">
                  <c:v>0.932291687</c:v>
                </c:pt>
                <c:pt idx="104">
                  <c:v>0.932407379</c:v>
                </c:pt>
                <c:pt idx="105">
                  <c:v>0.932523131</c:v>
                </c:pt>
                <c:pt idx="106">
                  <c:v>0.932638884</c:v>
                </c:pt>
                <c:pt idx="107">
                  <c:v>0.932754636</c:v>
                </c:pt>
                <c:pt idx="108">
                  <c:v>0.932870388</c:v>
                </c:pt>
                <c:pt idx="109">
                  <c:v>0.93298614</c:v>
                </c:pt>
                <c:pt idx="110">
                  <c:v>0.933101833</c:v>
                </c:pt>
                <c:pt idx="111">
                  <c:v>0.933217585</c:v>
                </c:pt>
                <c:pt idx="112">
                  <c:v>0.933333337</c:v>
                </c:pt>
                <c:pt idx="113">
                  <c:v>0.93344909</c:v>
                </c:pt>
                <c:pt idx="114">
                  <c:v>0.933564842</c:v>
                </c:pt>
                <c:pt idx="115">
                  <c:v>0.933680534</c:v>
                </c:pt>
                <c:pt idx="116">
                  <c:v>0.933796287</c:v>
                </c:pt>
                <c:pt idx="117">
                  <c:v>0.933912039</c:v>
                </c:pt>
                <c:pt idx="118">
                  <c:v>0.934027791</c:v>
                </c:pt>
                <c:pt idx="119">
                  <c:v>0.934143543</c:v>
                </c:pt>
                <c:pt idx="120">
                  <c:v>0.934259236</c:v>
                </c:pt>
                <c:pt idx="121">
                  <c:v>0.934374988</c:v>
                </c:pt>
                <c:pt idx="122">
                  <c:v>0.93449074</c:v>
                </c:pt>
                <c:pt idx="123">
                  <c:v>0.934606493</c:v>
                </c:pt>
                <c:pt idx="124">
                  <c:v>0.934722245</c:v>
                </c:pt>
                <c:pt idx="125">
                  <c:v>0.934837937</c:v>
                </c:pt>
                <c:pt idx="126">
                  <c:v>0.93495369</c:v>
                </c:pt>
                <c:pt idx="127">
                  <c:v>0.935069442</c:v>
                </c:pt>
                <c:pt idx="128">
                  <c:v>0.935185194</c:v>
                </c:pt>
                <c:pt idx="129">
                  <c:v>0.935300946</c:v>
                </c:pt>
                <c:pt idx="130">
                  <c:v>0.935416639</c:v>
                </c:pt>
                <c:pt idx="131">
                  <c:v>0.935532391</c:v>
                </c:pt>
                <c:pt idx="132">
                  <c:v>0.935648143</c:v>
                </c:pt>
                <c:pt idx="133">
                  <c:v>0.935763896</c:v>
                </c:pt>
                <c:pt idx="134">
                  <c:v>0.935879648</c:v>
                </c:pt>
                <c:pt idx="135">
                  <c:v>0.9359954</c:v>
                </c:pt>
                <c:pt idx="136">
                  <c:v>0.936111093</c:v>
                </c:pt>
                <c:pt idx="137">
                  <c:v>0.936226845</c:v>
                </c:pt>
                <c:pt idx="138">
                  <c:v>0.936342597</c:v>
                </c:pt>
                <c:pt idx="139">
                  <c:v>0.936458349</c:v>
                </c:pt>
                <c:pt idx="140">
                  <c:v>0.936574101</c:v>
                </c:pt>
                <c:pt idx="141">
                  <c:v>0.936689794</c:v>
                </c:pt>
                <c:pt idx="142">
                  <c:v>0.936805546</c:v>
                </c:pt>
                <c:pt idx="143">
                  <c:v>0.936921299</c:v>
                </c:pt>
                <c:pt idx="144">
                  <c:v>0.937037051</c:v>
                </c:pt>
                <c:pt idx="145">
                  <c:v>0.937152803</c:v>
                </c:pt>
                <c:pt idx="146">
                  <c:v>0.937268496</c:v>
                </c:pt>
                <c:pt idx="147">
                  <c:v>0.937384248</c:v>
                </c:pt>
                <c:pt idx="148">
                  <c:v>0.9375</c:v>
                </c:pt>
                <c:pt idx="149">
                  <c:v>0.937615752</c:v>
                </c:pt>
                <c:pt idx="150">
                  <c:v>0.937731504</c:v>
                </c:pt>
                <c:pt idx="151">
                  <c:v>0.937847197</c:v>
                </c:pt>
                <c:pt idx="152">
                  <c:v>0.937962949</c:v>
                </c:pt>
                <c:pt idx="153">
                  <c:v>0.938078701</c:v>
                </c:pt>
                <c:pt idx="154">
                  <c:v>0.938194454</c:v>
                </c:pt>
                <c:pt idx="155">
                  <c:v>0.938310206</c:v>
                </c:pt>
                <c:pt idx="156">
                  <c:v>0.938425899</c:v>
                </c:pt>
                <c:pt idx="157">
                  <c:v>0.938541651</c:v>
                </c:pt>
                <c:pt idx="158">
                  <c:v>0.938657403</c:v>
                </c:pt>
                <c:pt idx="159">
                  <c:v>0.938773155</c:v>
                </c:pt>
                <c:pt idx="160">
                  <c:v>0.938888907</c:v>
                </c:pt>
                <c:pt idx="161">
                  <c:v>0.9390046</c:v>
                </c:pt>
                <c:pt idx="162">
                  <c:v>0.939120352</c:v>
                </c:pt>
                <c:pt idx="163">
                  <c:v>0.939236104</c:v>
                </c:pt>
                <c:pt idx="164">
                  <c:v>0.939351857</c:v>
                </c:pt>
                <c:pt idx="165">
                  <c:v>0.939467609</c:v>
                </c:pt>
                <c:pt idx="166">
                  <c:v>0.939583361</c:v>
                </c:pt>
                <c:pt idx="167">
                  <c:v>0.939699054</c:v>
                </c:pt>
                <c:pt idx="168">
                  <c:v>0.939814806</c:v>
                </c:pt>
                <c:pt idx="169">
                  <c:v>0.939930558</c:v>
                </c:pt>
                <c:pt idx="170">
                  <c:v>0.94004631</c:v>
                </c:pt>
                <c:pt idx="171">
                  <c:v>0.940162063</c:v>
                </c:pt>
                <c:pt idx="172">
                  <c:v>0.940277755</c:v>
                </c:pt>
                <c:pt idx="173">
                  <c:v>0.940393507</c:v>
                </c:pt>
                <c:pt idx="174">
                  <c:v>0.94050926</c:v>
                </c:pt>
                <c:pt idx="175">
                  <c:v>0.940625012</c:v>
                </c:pt>
                <c:pt idx="176">
                  <c:v>0.940740764</c:v>
                </c:pt>
                <c:pt idx="177">
                  <c:v>0.940856457</c:v>
                </c:pt>
                <c:pt idx="178">
                  <c:v>0.940972209</c:v>
                </c:pt>
                <c:pt idx="179">
                  <c:v>0.941087961</c:v>
                </c:pt>
                <c:pt idx="180">
                  <c:v>0.941203713</c:v>
                </c:pt>
                <c:pt idx="181">
                  <c:v>0.941319466</c:v>
                </c:pt>
                <c:pt idx="182">
                  <c:v>0.941435158</c:v>
                </c:pt>
                <c:pt idx="183">
                  <c:v>0.94155091</c:v>
                </c:pt>
                <c:pt idx="184">
                  <c:v>0.941666663</c:v>
                </c:pt>
                <c:pt idx="185">
                  <c:v>0.941782415</c:v>
                </c:pt>
                <c:pt idx="186">
                  <c:v>0.941898167</c:v>
                </c:pt>
                <c:pt idx="187">
                  <c:v>0.94201386</c:v>
                </c:pt>
                <c:pt idx="188">
                  <c:v>0.942129612</c:v>
                </c:pt>
                <c:pt idx="189">
                  <c:v>0.942245364</c:v>
                </c:pt>
                <c:pt idx="190">
                  <c:v>0.942361116</c:v>
                </c:pt>
                <c:pt idx="191">
                  <c:v>0.942476869</c:v>
                </c:pt>
                <c:pt idx="192">
                  <c:v>0.942592621</c:v>
                </c:pt>
                <c:pt idx="193">
                  <c:v>0.942708313</c:v>
                </c:pt>
                <c:pt idx="194">
                  <c:v>0.942824066</c:v>
                </c:pt>
                <c:pt idx="195">
                  <c:v>0.942939818</c:v>
                </c:pt>
                <c:pt idx="196">
                  <c:v>0.94305557</c:v>
                </c:pt>
                <c:pt idx="197">
                  <c:v>0.943171322</c:v>
                </c:pt>
                <c:pt idx="198">
                  <c:v>0.943287015</c:v>
                </c:pt>
                <c:pt idx="199">
                  <c:v>0.943402767</c:v>
                </c:pt>
                <c:pt idx="200">
                  <c:v>0.943518519</c:v>
                </c:pt>
                <c:pt idx="201">
                  <c:v>0.943634272</c:v>
                </c:pt>
                <c:pt idx="202">
                  <c:v>0.943750024</c:v>
                </c:pt>
                <c:pt idx="203">
                  <c:v>0.943865716</c:v>
                </c:pt>
                <c:pt idx="204">
                  <c:v>0.943981469</c:v>
                </c:pt>
                <c:pt idx="205">
                  <c:v>0.944097221</c:v>
                </c:pt>
                <c:pt idx="206">
                  <c:v>0.944212973</c:v>
                </c:pt>
                <c:pt idx="207">
                  <c:v>0.944328725</c:v>
                </c:pt>
                <c:pt idx="208">
                  <c:v>0.944444418</c:v>
                </c:pt>
                <c:pt idx="209">
                  <c:v>0.94456017</c:v>
                </c:pt>
                <c:pt idx="210">
                  <c:v>0.944675922</c:v>
                </c:pt>
                <c:pt idx="211">
                  <c:v>0.944791675</c:v>
                </c:pt>
                <c:pt idx="212">
                  <c:v>0.944907427</c:v>
                </c:pt>
                <c:pt idx="213">
                  <c:v>0.945023119</c:v>
                </c:pt>
                <c:pt idx="214">
                  <c:v>0.945138872</c:v>
                </c:pt>
                <c:pt idx="215">
                  <c:v>0.945254624</c:v>
                </c:pt>
                <c:pt idx="216">
                  <c:v>0.945370376</c:v>
                </c:pt>
                <c:pt idx="217">
                  <c:v>0.945486128</c:v>
                </c:pt>
                <c:pt idx="218">
                  <c:v>0.945601881</c:v>
                </c:pt>
                <c:pt idx="219">
                  <c:v>0.945717573</c:v>
                </c:pt>
                <c:pt idx="220">
                  <c:v>0.945833325</c:v>
                </c:pt>
                <c:pt idx="221">
                  <c:v>0.945949078</c:v>
                </c:pt>
                <c:pt idx="222">
                  <c:v>0.94606483</c:v>
                </c:pt>
                <c:pt idx="223">
                  <c:v>0.946180582</c:v>
                </c:pt>
                <c:pt idx="224">
                  <c:v>0.946296275</c:v>
                </c:pt>
                <c:pt idx="225">
                  <c:v>0.946412027</c:v>
                </c:pt>
                <c:pt idx="226">
                  <c:v>0.946527779</c:v>
                </c:pt>
                <c:pt idx="227">
                  <c:v>0.946643531</c:v>
                </c:pt>
                <c:pt idx="228">
                  <c:v>0.946759284</c:v>
                </c:pt>
                <c:pt idx="229">
                  <c:v>0.946874976</c:v>
                </c:pt>
                <c:pt idx="230">
                  <c:v>0.946990728</c:v>
                </c:pt>
                <c:pt idx="231">
                  <c:v>0.947106481</c:v>
                </c:pt>
                <c:pt idx="232">
                  <c:v>0.947222233</c:v>
                </c:pt>
                <c:pt idx="233">
                  <c:v>0.947337985</c:v>
                </c:pt>
                <c:pt idx="234">
                  <c:v>0.947453678</c:v>
                </c:pt>
                <c:pt idx="235">
                  <c:v>0.94756943</c:v>
                </c:pt>
                <c:pt idx="236">
                  <c:v>0.947685182</c:v>
                </c:pt>
                <c:pt idx="237">
                  <c:v>0.947800934</c:v>
                </c:pt>
                <c:pt idx="238">
                  <c:v>0.947916687</c:v>
                </c:pt>
                <c:pt idx="239">
                  <c:v>0.948032379</c:v>
                </c:pt>
                <c:pt idx="240">
                  <c:v>0.948148131</c:v>
                </c:pt>
                <c:pt idx="241">
                  <c:v>0.948263884</c:v>
                </c:pt>
                <c:pt idx="242">
                  <c:v>0.948379636</c:v>
                </c:pt>
                <c:pt idx="243">
                  <c:v>0.948495388</c:v>
                </c:pt>
                <c:pt idx="244">
                  <c:v>0.94861114</c:v>
                </c:pt>
                <c:pt idx="245">
                  <c:v>0.948726833</c:v>
                </c:pt>
                <c:pt idx="246">
                  <c:v>0.948842585</c:v>
                </c:pt>
                <c:pt idx="247">
                  <c:v>0.948958337</c:v>
                </c:pt>
                <c:pt idx="248">
                  <c:v>0.94907409</c:v>
                </c:pt>
                <c:pt idx="249">
                  <c:v>0.949189842</c:v>
                </c:pt>
                <c:pt idx="250">
                  <c:v>0.949305534</c:v>
                </c:pt>
                <c:pt idx="251">
                  <c:v>0.949421287</c:v>
                </c:pt>
                <c:pt idx="252">
                  <c:v>0.949537039</c:v>
                </c:pt>
                <c:pt idx="253">
                  <c:v>0.949652791</c:v>
                </c:pt>
                <c:pt idx="254">
                  <c:v>0.949768543</c:v>
                </c:pt>
                <c:pt idx="255">
                  <c:v>0.949884236</c:v>
                </c:pt>
                <c:pt idx="256">
                  <c:v>0.949999988</c:v>
                </c:pt>
                <c:pt idx="257">
                  <c:v>0.95011574</c:v>
                </c:pt>
                <c:pt idx="258">
                  <c:v>0.950231493</c:v>
                </c:pt>
                <c:pt idx="259">
                  <c:v>0.950347245</c:v>
                </c:pt>
                <c:pt idx="260">
                  <c:v>0.950462937</c:v>
                </c:pt>
                <c:pt idx="261">
                  <c:v>0.95057869</c:v>
                </c:pt>
                <c:pt idx="262">
                  <c:v>0.950694442</c:v>
                </c:pt>
                <c:pt idx="263">
                  <c:v>0.950810194</c:v>
                </c:pt>
                <c:pt idx="264">
                  <c:v>0.950925946</c:v>
                </c:pt>
                <c:pt idx="265">
                  <c:v>0.951041639</c:v>
                </c:pt>
                <c:pt idx="266">
                  <c:v>0.951157391</c:v>
                </c:pt>
                <c:pt idx="267">
                  <c:v>0.951273143</c:v>
                </c:pt>
                <c:pt idx="268">
                  <c:v>0.951388896</c:v>
                </c:pt>
                <c:pt idx="269">
                  <c:v>0.951504648</c:v>
                </c:pt>
                <c:pt idx="270">
                  <c:v>0.9516204</c:v>
                </c:pt>
                <c:pt idx="271">
                  <c:v>0.951736093</c:v>
                </c:pt>
                <c:pt idx="272">
                  <c:v>0.951851845</c:v>
                </c:pt>
                <c:pt idx="273">
                  <c:v>0.951967597</c:v>
                </c:pt>
                <c:pt idx="274">
                  <c:v>0.952083349</c:v>
                </c:pt>
                <c:pt idx="275">
                  <c:v>0.952199101</c:v>
                </c:pt>
                <c:pt idx="276">
                  <c:v>0.952314794</c:v>
                </c:pt>
                <c:pt idx="277">
                  <c:v>0.952430546</c:v>
                </c:pt>
                <c:pt idx="278">
                  <c:v>0.952546299</c:v>
                </c:pt>
                <c:pt idx="279">
                  <c:v>0.952662051</c:v>
                </c:pt>
                <c:pt idx="280">
                  <c:v>0.952777803</c:v>
                </c:pt>
                <c:pt idx="281">
                  <c:v>0.952893496</c:v>
                </c:pt>
                <c:pt idx="282">
                  <c:v>0.953009248</c:v>
                </c:pt>
                <c:pt idx="283">
                  <c:v>0.953125</c:v>
                </c:pt>
                <c:pt idx="284">
                  <c:v>0.953240752</c:v>
                </c:pt>
                <c:pt idx="285">
                  <c:v>0.953356504</c:v>
                </c:pt>
                <c:pt idx="286">
                  <c:v>0.953472197</c:v>
                </c:pt>
                <c:pt idx="287">
                  <c:v>0.953587949</c:v>
                </c:pt>
                <c:pt idx="288">
                  <c:v>0.953703701</c:v>
                </c:pt>
                <c:pt idx="289">
                  <c:v>0.953819454</c:v>
                </c:pt>
                <c:pt idx="290">
                  <c:v>0.953935206</c:v>
                </c:pt>
                <c:pt idx="291">
                  <c:v>0.954050899</c:v>
                </c:pt>
                <c:pt idx="292">
                  <c:v>0.954166651</c:v>
                </c:pt>
                <c:pt idx="293">
                  <c:v>0.954282403</c:v>
                </c:pt>
                <c:pt idx="294">
                  <c:v>0.954398155</c:v>
                </c:pt>
                <c:pt idx="295">
                  <c:v>0.954513907</c:v>
                </c:pt>
                <c:pt idx="296">
                  <c:v>0.9546296</c:v>
                </c:pt>
                <c:pt idx="297">
                  <c:v>0.954745352</c:v>
                </c:pt>
                <c:pt idx="298">
                  <c:v>0.954861104</c:v>
                </c:pt>
                <c:pt idx="299">
                  <c:v>0.954976857</c:v>
                </c:pt>
                <c:pt idx="300">
                  <c:v>0.955092609</c:v>
                </c:pt>
                <c:pt idx="301">
                  <c:v>0.955208361</c:v>
                </c:pt>
                <c:pt idx="302">
                  <c:v>0.955324054</c:v>
                </c:pt>
                <c:pt idx="303">
                  <c:v>0.955439806</c:v>
                </c:pt>
                <c:pt idx="304">
                  <c:v>0.955555558</c:v>
                </c:pt>
                <c:pt idx="305">
                  <c:v>0.95567131</c:v>
                </c:pt>
                <c:pt idx="306">
                  <c:v>0.955787063</c:v>
                </c:pt>
                <c:pt idx="307">
                  <c:v>0.955902755</c:v>
                </c:pt>
                <c:pt idx="308">
                  <c:v>0.956018507</c:v>
                </c:pt>
                <c:pt idx="309">
                  <c:v>0.95613426</c:v>
                </c:pt>
                <c:pt idx="310">
                  <c:v>0.956250012</c:v>
                </c:pt>
                <c:pt idx="311">
                  <c:v>0.956365764</c:v>
                </c:pt>
                <c:pt idx="312">
                  <c:v>0.956481457</c:v>
                </c:pt>
                <c:pt idx="313">
                  <c:v>0.956597209</c:v>
                </c:pt>
                <c:pt idx="314">
                  <c:v>0.956712961</c:v>
                </c:pt>
                <c:pt idx="315">
                  <c:v>0.956828713</c:v>
                </c:pt>
                <c:pt idx="316">
                  <c:v>0.956944466</c:v>
                </c:pt>
                <c:pt idx="317">
                  <c:v>0.957060158</c:v>
                </c:pt>
                <c:pt idx="318">
                  <c:v>0.95717591</c:v>
                </c:pt>
                <c:pt idx="319">
                  <c:v>0.957291663</c:v>
                </c:pt>
                <c:pt idx="320">
                  <c:v>0.957407415</c:v>
                </c:pt>
                <c:pt idx="321">
                  <c:v>0.957523167</c:v>
                </c:pt>
                <c:pt idx="322">
                  <c:v>0.95763886</c:v>
                </c:pt>
                <c:pt idx="323">
                  <c:v>0.957754612</c:v>
                </c:pt>
                <c:pt idx="324">
                  <c:v>0.957870364</c:v>
                </c:pt>
                <c:pt idx="325">
                  <c:v>0.957986116</c:v>
                </c:pt>
                <c:pt idx="326">
                  <c:v>0.958101869</c:v>
                </c:pt>
                <c:pt idx="327">
                  <c:v>0.958217621</c:v>
                </c:pt>
                <c:pt idx="328">
                  <c:v>0.958333313</c:v>
                </c:pt>
                <c:pt idx="329">
                  <c:v>0.958449066</c:v>
                </c:pt>
                <c:pt idx="330">
                  <c:v>0.958564818</c:v>
                </c:pt>
                <c:pt idx="331">
                  <c:v>0.95868057</c:v>
                </c:pt>
                <c:pt idx="332">
                  <c:v>0.958796322</c:v>
                </c:pt>
                <c:pt idx="333">
                  <c:v>0.958912015</c:v>
                </c:pt>
                <c:pt idx="334">
                  <c:v>0.959027767</c:v>
                </c:pt>
                <c:pt idx="335">
                  <c:v>0.959143519</c:v>
                </c:pt>
                <c:pt idx="336">
                  <c:v>0.959259272</c:v>
                </c:pt>
                <c:pt idx="337">
                  <c:v>0.959375024</c:v>
                </c:pt>
                <c:pt idx="338">
                  <c:v>0.959490716</c:v>
                </c:pt>
                <c:pt idx="339">
                  <c:v>0.959606469</c:v>
                </c:pt>
                <c:pt idx="340">
                  <c:v>0.959722221</c:v>
                </c:pt>
                <c:pt idx="341">
                  <c:v>0.959837973</c:v>
                </c:pt>
                <c:pt idx="342">
                  <c:v>0.959953725</c:v>
                </c:pt>
                <c:pt idx="343">
                  <c:v>0.960069418</c:v>
                </c:pt>
                <c:pt idx="344">
                  <c:v>0.96018517</c:v>
                </c:pt>
                <c:pt idx="345">
                  <c:v>0.960300922</c:v>
                </c:pt>
                <c:pt idx="346">
                  <c:v>0.960416675</c:v>
                </c:pt>
                <c:pt idx="347">
                  <c:v>0.960532427</c:v>
                </c:pt>
                <c:pt idx="348">
                  <c:v>0.960648119</c:v>
                </c:pt>
                <c:pt idx="349">
                  <c:v>0.960763872</c:v>
                </c:pt>
                <c:pt idx="350">
                  <c:v>0.960879624</c:v>
                </c:pt>
                <c:pt idx="351">
                  <c:v>0.960995376</c:v>
                </c:pt>
                <c:pt idx="352">
                  <c:v>0.961111128</c:v>
                </c:pt>
                <c:pt idx="353">
                  <c:v>0.961226881</c:v>
                </c:pt>
                <c:pt idx="354">
                  <c:v>0.961342573</c:v>
                </c:pt>
                <c:pt idx="355">
                  <c:v>0.961458325</c:v>
                </c:pt>
                <c:pt idx="356">
                  <c:v>0.961574078</c:v>
                </c:pt>
                <c:pt idx="357">
                  <c:v>0.96168983</c:v>
                </c:pt>
                <c:pt idx="358">
                  <c:v>0.961805582</c:v>
                </c:pt>
                <c:pt idx="359">
                  <c:v>0.961921275</c:v>
                </c:pt>
                <c:pt idx="360">
                  <c:v>0.962037027</c:v>
                </c:pt>
                <c:pt idx="361">
                  <c:v>0.962152779</c:v>
                </c:pt>
                <c:pt idx="362">
                  <c:v>0.962268531</c:v>
                </c:pt>
                <c:pt idx="363">
                  <c:v>0.962384284</c:v>
                </c:pt>
                <c:pt idx="364">
                  <c:v>0.962499976</c:v>
                </c:pt>
                <c:pt idx="365">
                  <c:v>0.962615728</c:v>
                </c:pt>
                <c:pt idx="366">
                  <c:v>0.962731481</c:v>
                </c:pt>
                <c:pt idx="367">
                  <c:v>0.962847233</c:v>
                </c:pt>
                <c:pt idx="368">
                  <c:v>0.962962985</c:v>
                </c:pt>
                <c:pt idx="369">
                  <c:v>0.963078678</c:v>
                </c:pt>
                <c:pt idx="370">
                  <c:v>0.96319443</c:v>
                </c:pt>
                <c:pt idx="371">
                  <c:v>0.963310182</c:v>
                </c:pt>
                <c:pt idx="372">
                  <c:v>0.963425934</c:v>
                </c:pt>
                <c:pt idx="373">
                  <c:v>0.963541687</c:v>
                </c:pt>
                <c:pt idx="374">
                  <c:v>0.963657379</c:v>
                </c:pt>
                <c:pt idx="375">
                  <c:v>0.963773131</c:v>
                </c:pt>
                <c:pt idx="376">
                  <c:v>0.963888884</c:v>
                </c:pt>
                <c:pt idx="377">
                  <c:v>0.964004636</c:v>
                </c:pt>
                <c:pt idx="378">
                  <c:v>0.964120388</c:v>
                </c:pt>
                <c:pt idx="379">
                  <c:v>0.96423614</c:v>
                </c:pt>
                <c:pt idx="380">
                  <c:v>0.964351833</c:v>
                </c:pt>
                <c:pt idx="381">
                  <c:v>0.964467585</c:v>
                </c:pt>
                <c:pt idx="382">
                  <c:v>0.964583337</c:v>
                </c:pt>
                <c:pt idx="383">
                  <c:v>0.96469909</c:v>
                </c:pt>
                <c:pt idx="384">
                  <c:v>0.964814842</c:v>
                </c:pt>
                <c:pt idx="385">
                  <c:v>0.964930534</c:v>
                </c:pt>
                <c:pt idx="386">
                  <c:v>0.965046287</c:v>
                </c:pt>
                <c:pt idx="387">
                  <c:v>0.965162039</c:v>
                </c:pt>
                <c:pt idx="388">
                  <c:v>0.965277791</c:v>
                </c:pt>
                <c:pt idx="389">
                  <c:v>0.965393543</c:v>
                </c:pt>
                <c:pt idx="390">
                  <c:v>0.965509236</c:v>
                </c:pt>
                <c:pt idx="391">
                  <c:v>0.965624988</c:v>
                </c:pt>
                <c:pt idx="392">
                  <c:v>0.96574074</c:v>
                </c:pt>
                <c:pt idx="393">
                  <c:v>0.965856493</c:v>
                </c:pt>
                <c:pt idx="394">
                  <c:v>0.965972245</c:v>
                </c:pt>
                <c:pt idx="395">
                  <c:v>0.966087937</c:v>
                </c:pt>
                <c:pt idx="396">
                  <c:v>0.96620369</c:v>
                </c:pt>
                <c:pt idx="397">
                  <c:v>0.966319442</c:v>
                </c:pt>
                <c:pt idx="398">
                  <c:v>0.966435194</c:v>
                </c:pt>
                <c:pt idx="399">
                  <c:v>0.966550946</c:v>
                </c:pt>
                <c:pt idx="400">
                  <c:v>0.966666639</c:v>
                </c:pt>
                <c:pt idx="401">
                  <c:v>0.966782391</c:v>
                </c:pt>
                <c:pt idx="402">
                  <c:v>0.966898143</c:v>
                </c:pt>
                <c:pt idx="403">
                  <c:v>0.967013896</c:v>
                </c:pt>
                <c:pt idx="404">
                  <c:v>0.967129648</c:v>
                </c:pt>
                <c:pt idx="405">
                  <c:v>0.9672454</c:v>
                </c:pt>
                <c:pt idx="406">
                  <c:v>0.967361093</c:v>
                </c:pt>
                <c:pt idx="407">
                  <c:v>0.967476845</c:v>
                </c:pt>
                <c:pt idx="408">
                  <c:v>0.967592597</c:v>
                </c:pt>
                <c:pt idx="409">
                  <c:v>0.967708349</c:v>
                </c:pt>
                <c:pt idx="410">
                  <c:v>0.967824101</c:v>
                </c:pt>
                <c:pt idx="411">
                  <c:v>0.967939794</c:v>
                </c:pt>
                <c:pt idx="412">
                  <c:v>0.968055546</c:v>
                </c:pt>
                <c:pt idx="413">
                  <c:v>0.968171299</c:v>
                </c:pt>
                <c:pt idx="414">
                  <c:v>0.968287051</c:v>
                </c:pt>
                <c:pt idx="415">
                  <c:v>0.968402803</c:v>
                </c:pt>
                <c:pt idx="416">
                  <c:v>0.968518496</c:v>
                </c:pt>
                <c:pt idx="417">
                  <c:v>0.968634248</c:v>
                </c:pt>
                <c:pt idx="418">
                  <c:v>0.96875</c:v>
                </c:pt>
                <c:pt idx="419">
                  <c:v>0.968865752</c:v>
                </c:pt>
                <c:pt idx="420">
                  <c:v>0.968981504</c:v>
                </c:pt>
                <c:pt idx="421">
                  <c:v>0.969097197</c:v>
                </c:pt>
                <c:pt idx="422">
                  <c:v>0.969212949</c:v>
                </c:pt>
                <c:pt idx="423">
                  <c:v>0.969328701</c:v>
                </c:pt>
                <c:pt idx="424">
                  <c:v>0.969444454</c:v>
                </c:pt>
                <c:pt idx="425">
                  <c:v>0.969560206</c:v>
                </c:pt>
                <c:pt idx="426">
                  <c:v>0.969675899</c:v>
                </c:pt>
                <c:pt idx="427">
                  <c:v>0.969791651</c:v>
                </c:pt>
                <c:pt idx="428">
                  <c:v>0.969907403</c:v>
                </c:pt>
                <c:pt idx="429">
                  <c:v>0.970023155</c:v>
                </c:pt>
                <c:pt idx="430">
                  <c:v>0.970138907</c:v>
                </c:pt>
                <c:pt idx="431">
                  <c:v>0.9702546</c:v>
                </c:pt>
                <c:pt idx="432">
                  <c:v>0.970370352</c:v>
                </c:pt>
                <c:pt idx="433">
                  <c:v>0.970486104</c:v>
                </c:pt>
                <c:pt idx="434">
                  <c:v>0.970601857</c:v>
                </c:pt>
                <c:pt idx="435">
                  <c:v>0.970717609</c:v>
                </c:pt>
                <c:pt idx="436">
                  <c:v>0.970833361</c:v>
                </c:pt>
                <c:pt idx="437">
                  <c:v>0.970949054</c:v>
                </c:pt>
                <c:pt idx="438">
                  <c:v>0.971064806</c:v>
                </c:pt>
                <c:pt idx="439">
                  <c:v>0.971180558</c:v>
                </c:pt>
                <c:pt idx="440">
                  <c:v>0.97129631</c:v>
                </c:pt>
                <c:pt idx="441">
                  <c:v>0.971412063</c:v>
                </c:pt>
                <c:pt idx="442">
                  <c:v>0.971527755</c:v>
                </c:pt>
                <c:pt idx="443">
                  <c:v>0.971643507</c:v>
                </c:pt>
                <c:pt idx="444">
                  <c:v>0.97175926</c:v>
                </c:pt>
                <c:pt idx="445">
                  <c:v>0.971875012</c:v>
                </c:pt>
                <c:pt idx="446">
                  <c:v>0.971990764</c:v>
                </c:pt>
                <c:pt idx="447">
                  <c:v>0.972106457</c:v>
                </c:pt>
                <c:pt idx="448">
                  <c:v>0.972222209</c:v>
                </c:pt>
                <c:pt idx="449">
                  <c:v>0.972337961</c:v>
                </c:pt>
                <c:pt idx="450">
                  <c:v>0.972453713</c:v>
                </c:pt>
                <c:pt idx="451">
                  <c:v>0.972569466</c:v>
                </c:pt>
                <c:pt idx="452">
                  <c:v>0.972685158</c:v>
                </c:pt>
                <c:pt idx="453">
                  <c:v>0.97280091</c:v>
                </c:pt>
                <c:pt idx="454">
                  <c:v>0.972916663</c:v>
                </c:pt>
                <c:pt idx="455">
                  <c:v>0.973032415</c:v>
                </c:pt>
                <c:pt idx="456">
                  <c:v>0.973148167</c:v>
                </c:pt>
                <c:pt idx="457">
                  <c:v>0.97326386</c:v>
                </c:pt>
                <c:pt idx="458">
                  <c:v>0.973379612</c:v>
                </c:pt>
                <c:pt idx="459">
                  <c:v>0.973495364</c:v>
                </c:pt>
                <c:pt idx="460">
                  <c:v>0.973611116</c:v>
                </c:pt>
                <c:pt idx="461">
                  <c:v>0.973726869</c:v>
                </c:pt>
                <c:pt idx="462">
                  <c:v>0.973842621</c:v>
                </c:pt>
                <c:pt idx="463">
                  <c:v>0.973958313</c:v>
                </c:pt>
                <c:pt idx="464">
                  <c:v>0.974074066</c:v>
                </c:pt>
                <c:pt idx="465">
                  <c:v>0.974189818</c:v>
                </c:pt>
                <c:pt idx="466">
                  <c:v>0.97430557</c:v>
                </c:pt>
                <c:pt idx="467">
                  <c:v>0.974421322</c:v>
                </c:pt>
                <c:pt idx="468">
                  <c:v>0.974537015</c:v>
                </c:pt>
                <c:pt idx="469">
                  <c:v>0.974652767</c:v>
                </c:pt>
                <c:pt idx="470">
                  <c:v>0.974768519</c:v>
                </c:pt>
                <c:pt idx="471">
                  <c:v>0.974884272</c:v>
                </c:pt>
                <c:pt idx="472">
                  <c:v>0.975000024</c:v>
                </c:pt>
                <c:pt idx="473">
                  <c:v>0.975115716</c:v>
                </c:pt>
                <c:pt idx="474">
                  <c:v>0.975231469</c:v>
                </c:pt>
                <c:pt idx="475">
                  <c:v>0.975347221</c:v>
                </c:pt>
                <c:pt idx="476">
                  <c:v>0.975462973</c:v>
                </c:pt>
                <c:pt idx="477">
                  <c:v>0.975578725</c:v>
                </c:pt>
                <c:pt idx="478">
                  <c:v>0.975694418</c:v>
                </c:pt>
                <c:pt idx="479">
                  <c:v>0.97581017</c:v>
                </c:pt>
                <c:pt idx="480">
                  <c:v>0.975925922</c:v>
                </c:pt>
                <c:pt idx="481">
                  <c:v>0.976041675</c:v>
                </c:pt>
                <c:pt idx="482">
                  <c:v>0.976157427</c:v>
                </c:pt>
                <c:pt idx="483">
                  <c:v>0.976273119</c:v>
                </c:pt>
                <c:pt idx="484">
                  <c:v>0.976388872</c:v>
                </c:pt>
                <c:pt idx="485">
                  <c:v>0.976504624</c:v>
                </c:pt>
                <c:pt idx="486">
                  <c:v>0.976620376</c:v>
                </c:pt>
                <c:pt idx="487">
                  <c:v>0.976736128</c:v>
                </c:pt>
                <c:pt idx="488">
                  <c:v>0.976851881</c:v>
                </c:pt>
                <c:pt idx="489">
                  <c:v>0.976967573</c:v>
                </c:pt>
                <c:pt idx="490">
                  <c:v>0.977083325</c:v>
                </c:pt>
                <c:pt idx="491">
                  <c:v>0.977199078</c:v>
                </c:pt>
                <c:pt idx="492">
                  <c:v>0.97731483</c:v>
                </c:pt>
                <c:pt idx="493">
                  <c:v>0.977430582</c:v>
                </c:pt>
                <c:pt idx="494">
                  <c:v>0.977546275</c:v>
                </c:pt>
                <c:pt idx="495">
                  <c:v>0.977662027</c:v>
                </c:pt>
                <c:pt idx="496">
                  <c:v>0.977777779</c:v>
                </c:pt>
                <c:pt idx="497">
                  <c:v>0.977893531</c:v>
                </c:pt>
                <c:pt idx="498">
                  <c:v>0.978009284</c:v>
                </c:pt>
                <c:pt idx="499">
                  <c:v>0.978124976</c:v>
                </c:pt>
                <c:pt idx="500">
                  <c:v>0.978240728</c:v>
                </c:pt>
                <c:pt idx="501">
                  <c:v>0.978356481</c:v>
                </c:pt>
                <c:pt idx="502">
                  <c:v>0.978472233</c:v>
                </c:pt>
                <c:pt idx="503">
                  <c:v>0.978587985</c:v>
                </c:pt>
                <c:pt idx="504">
                  <c:v>0.978703678</c:v>
                </c:pt>
                <c:pt idx="505">
                  <c:v>0.97881943</c:v>
                </c:pt>
                <c:pt idx="506">
                  <c:v>0.978935182</c:v>
                </c:pt>
                <c:pt idx="507">
                  <c:v>0.979050934</c:v>
                </c:pt>
                <c:pt idx="508">
                  <c:v>0.979166687</c:v>
                </c:pt>
                <c:pt idx="509">
                  <c:v>0.979282379</c:v>
                </c:pt>
                <c:pt idx="510">
                  <c:v>0.979398131</c:v>
                </c:pt>
                <c:pt idx="511">
                  <c:v>0.979513884</c:v>
                </c:pt>
                <c:pt idx="512">
                  <c:v>0.979629636</c:v>
                </c:pt>
                <c:pt idx="513">
                  <c:v>0.979745388</c:v>
                </c:pt>
                <c:pt idx="514">
                  <c:v>0.97986114</c:v>
                </c:pt>
                <c:pt idx="515">
                  <c:v>0.979976833</c:v>
                </c:pt>
                <c:pt idx="516">
                  <c:v>0.980092585</c:v>
                </c:pt>
                <c:pt idx="517">
                  <c:v>0.980208337</c:v>
                </c:pt>
                <c:pt idx="518">
                  <c:v>0.98032409</c:v>
                </c:pt>
                <c:pt idx="519">
                  <c:v>0.980439842</c:v>
                </c:pt>
                <c:pt idx="520">
                  <c:v>0.980555534</c:v>
                </c:pt>
                <c:pt idx="521">
                  <c:v>0.980671287</c:v>
                </c:pt>
                <c:pt idx="522">
                  <c:v>0.980787039</c:v>
                </c:pt>
                <c:pt idx="523">
                  <c:v>0.980902791</c:v>
                </c:pt>
                <c:pt idx="524">
                  <c:v>0.981018543</c:v>
                </c:pt>
                <c:pt idx="525">
                  <c:v>0.981134236</c:v>
                </c:pt>
                <c:pt idx="526">
                  <c:v>0.981249988</c:v>
                </c:pt>
                <c:pt idx="527">
                  <c:v>0.98136574</c:v>
                </c:pt>
                <c:pt idx="528">
                  <c:v>0.981481493</c:v>
                </c:pt>
                <c:pt idx="529">
                  <c:v>0.981597245</c:v>
                </c:pt>
                <c:pt idx="530">
                  <c:v>0.981712937</c:v>
                </c:pt>
                <c:pt idx="531">
                  <c:v>0.98182869</c:v>
                </c:pt>
                <c:pt idx="532">
                  <c:v>0.981944442</c:v>
                </c:pt>
                <c:pt idx="533">
                  <c:v>0.982060194</c:v>
                </c:pt>
                <c:pt idx="534">
                  <c:v>0.982175946</c:v>
                </c:pt>
                <c:pt idx="535">
                  <c:v>0.982291639</c:v>
                </c:pt>
                <c:pt idx="536">
                  <c:v>0.982407391</c:v>
                </c:pt>
                <c:pt idx="537">
                  <c:v>0.982523143</c:v>
                </c:pt>
                <c:pt idx="538">
                  <c:v>0.982638896</c:v>
                </c:pt>
                <c:pt idx="539">
                  <c:v>0.982754648</c:v>
                </c:pt>
                <c:pt idx="540">
                  <c:v>0.9828704</c:v>
                </c:pt>
                <c:pt idx="541">
                  <c:v>0.982986093</c:v>
                </c:pt>
                <c:pt idx="542">
                  <c:v>0.983101845</c:v>
                </c:pt>
                <c:pt idx="543">
                  <c:v>0.983217597</c:v>
                </c:pt>
                <c:pt idx="544">
                  <c:v>0.983333349</c:v>
                </c:pt>
                <c:pt idx="545">
                  <c:v>0.983449101</c:v>
                </c:pt>
                <c:pt idx="546">
                  <c:v>0.983564794</c:v>
                </c:pt>
                <c:pt idx="547">
                  <c:v>0.983680546</c:v>
                </c:pt>
                <c:pt idx="548">
                  <c:v>0.983796299</c:v>
                </c:pt>
                <c:pt idx="549">
                  <c:v>0.983912051</c:v>
                </c:pt>
                <c:pt idx="550">
                  <c:v>0.984027803</c:v>
                </c:pt>
                <c:pt idx="551">
                  <c:v>0.984143496</c:v>
                </c:pt>
                <c:pt idx="552">
                  <c:v>0.984259248</c:v>
                </c:pt>
                <c:pt idx="553">
                  <c:v>0.984375</c:v>
                </c:pt>
                <c:pt idx="554">
                  <c:v>0.984490752</c:v>
                </c:pt>
                <c:pt idx="555">
                  <c:v>0.984606504</c:v>
                </c:pt>
                <c:pt idx="556">
                  <c:v>0.984722197</c:v>
                </c:pt>
                <c:pt idx="557">
                  <c:v>0.984837949</c:v>
                </c:pt>
                <c:pt idx="558">
                  <c:v>0.984953701</c:v>
                </c:pt>
                <c:pt idx="559">
                  <c:v>0.985069454</c:v>
                </c:pt>
                <c:pt idx="560">
                  <c:v>0.985185206</c:v>
                </c:pt>
                <c:pt idx="561">
                  <c:v>0.985300899</c:v>
                </c:pt>
                <c:pt idx="562">
                  <c:v>0.985416651</c:v>
                </c:pt>
                <c:pt idx="563">
                  <c:v>0.985532403</c:v>
                </c:pt>
                <c:pt idx="564">
                  <c:v>0.985648155</c:v>
                </c:pt>
                <c:pt idx="565">
                  <c:v>0.985763907</c:v>
                </c:pt>
                <c:pt idx="566">
                  <c:v>0.9858796</c:v>
                </c:pt>
                <c:pt idx="567">
                  <c:v>0.985995352</c:v>
                </c:pt>
                <c:pt idx="568">
                  <c:v>0.986111104</c:v>
                </c:pt>
                <c:pt idx="569">
                  <c:v>0.986226857</c:v>
                </c:pt>
                <c:pt idx="570">
                  <c:v>0.986342609</c:v>
                </c:pt>
                <c:pt idx="571">
                  <c:v>0.986458361</c:v>
                </c:pt>
                <c:pt idx="572">
                  <c:v>0.986574054</c:v>
                </c:pt>
                <c:pt idx="573">
                  <c:v>0.986689806</c:v>
                </c:pt>
                <c:pt idx="574">
                  <c:v>0.986805558</c:v>
                </c:pt>
                <c:pt idx="575">
                  <c:v>0.98692131</c:v>
                </c:pt>
                <c:pt idx="576">
                  <c:v>0.987037063</c:v>
                </c:pt>
                <c:pt idx="577">
                  <c:v>0.987152755</c:v>
                </c:pt>
                <c:pt idx="578">
                  <c:v>0.987268507</c:v>
                </c:pt>
                <c:pt idx="579">
                  <c:v>0.98738426</c:v>
                </c:pt>
                <c:pt idx="580">
                  <c:v>0.987500012</c:v>
                </c:pt>
                <c:pt idx="581">
                  <c:v>0.987615764</c:v>
                </c:pt>
                <c:pt idx="582">
                  <c:v>0.987731457</c:v>
                </c:pt>
                <c:pt idx="583">
                  <c:v>0.987847209</c:v>
                </c:pt>
                <c:pt idx="584">
                  <c:v>0.987962961</c:v>
                </c:pt>
                <c:pt idx="585">
                  <c:v>0.988078713</c:v>
                </c:pt>
                <c:pt idx="586">
                  <c:v>0.988194466</c:v>
                </c:pt>
                <c:pt idx="587">
                  <c:v>0.988310158</c:v>
                </c:pt>
                <c:pt idx="588">
                  <c:v>0.98842591</c:v>
                </c:pt>
                <c:pt idx="589">
                  <c:v>0.988541663</c:v>
                </c:pt>
                <c:pt idx="590">
                  <c:v>0.988657415</c:v>
                </c:pt>
                <c:pt idx="591">
                  <c:v>0.988773167</c:v>
                </c:pt>
                <c:pt idx="592">
                  <c:v>0.98888886</c:v>
                </c:pt>
                <c:pt idx="593">
                  <c:v>0.989004612</c:v>
                </c:pt>
                <c:pt idx="594">
                  <c:v>0.989120364</c:v>
                </c:pt>
                <c:pt idx="595">
                  <c:v>0.989236116</c:v>
                </c:pt>
                <c:pt idx="596">
                  <c:v>0.989351869</c:v>
                </c:pt>
                <c:pt idx="597">
                  <c:v>0.989467621</c:v>
                </c:pt>
                <c:pt idx="598">
                  <c:v>0.989583313</c:v>
                </c:pt>
                <c:pt idx="599">
                  <c:v>0.989699066</c:v>
                </c:pt>
                <c:pt idx="600">
                  <c:v>0.989814818</c:v>
                </c:pt>
                <c:pt idx="601">
                  <c:v>0.98993057</c:v>
                </c:pt>
                <c:pt idx="602">
                  <c:v>0.990046322</c:v>
                </c:pt>
                <c:pt idx="603">
                  <c:v>0.990162015</c:v>
                </c:pt>
                <c:pt idx="604">
                  <c:v>0.990277767</c:v>
                </c:pt>
                <c:pt idx="605">
                  <c:v>0.990393519</c:v>
                </c:pt>
                <c:pt idx="606">
                  <c:v>0.990509272</c:v>
                </c:pt>
                <c:pt idx="607">
                  <c:v>0.990625024</c:v>
                </c:pt>
                <c:pt idx="608">
                  <c:v>0.990740716</c:v>
                </c:pt>
                <c:pt idx="609">
                  <c:v>0.990856469</c:v>
                </c:pt>
                <c:pt idx="610">
                  <c:v>0.990972221</c:v>
                </c:pt>
                <c:pt idx="611">
                  <c:v>0.991087973</c:v>
                </c:pt>
                <c:pt idx="612">
                  <c:v>0.991203725</c:v>
                </c:pt>
                <c:pt idx="613">
                  <c:v>0.991319418</c:v>
                </c:pt>
                <c:pt idx="614">
                  <c:v>0.99143517</c:v>
                </c:pt>
                <c:pt idx="615">
                  <c:v>0.991550922</c:v>
                </c:pt>
                <c:pt idx="616">
                  <c:v>0.991666675</c:v>
                </c:pt>
              </c:strCache>
            </c:strRef>
          </c:xVal>
          <c:yVal>
            <c:numRef>
              <c:f>Data!$Q$9:$Q$625</c:f>
              <c:numCache>
                <c:ptCount val="617"/>
                <c:pt idx="86">
                  <c:v>52.6</c:v>
                </c:pt>
                <c:pt idx="87">
                  <c:v>72.4</c:v>
                </c:pt>
                <c:pt idx="88">
                  <c:v>64.9</c:v>
                </c:pt>
                <c:pt idx="89">
                  <c:v>61.8</c:v>
                </c:pt>
                <c:pt idx="90">
                  <c:v>62.4</c:v>
                </c:pt>
                <c:pt idx="91">
                  <c:v>66.9</c:v>
                </c:pt>
                <c:pt idx="92">
                  <c:v>70.9</c:v>
                </c:pt>
                <c:pt idx="93">
                  <c:v>70.4</c:v>
                </c:pt>
                <c:pt idx="94">
                  <c:v>72.9</c:v>
                </c:pt>
                <c:pt idx="95">
                  <c:v>73.1</c:v>
                </c:pt>
                <c:pt idx="96">
                  <c:v>73.4</c:v>
                </c:pt>
                <c:pt idx="97">
                  <c:v>72.9</c:v>
                </c:pt>
                <c:pt idx="98">
                  <c:v>72.2</c:v>
                </c:pt>
                <c:pt idx="99">
                  <c:v>71.9</c:v>
                </c:pt>
                <c:pt idx="100">
                  <c:v>72.9</c:v>
                </c:pt>
                <c:pt idx="101">
                  <c:v>71.9</c:v>
                </c:pt>
                <c:pt idx="102">
                  <c:v>76.9</c:v>
                </c:pt>
                <c:pt idx="103">
                  <c:v>77.3</c:v>
                </c:pt>
                <c:pt idx="104">
                  <c:v>75.4</c:v>
                </c:pt>
                <c:pt idx="105">
                  <c:v>75.5</c:v>
                </c:pt>
                <c:pt idx="106">
                  <c:v>76.4</c:v>
                </c:pt>
                <c:pt idx="107">
                  <c:v>75.4</c:v>
                </c:pt>
                <c:pt idx="108">
                  <c:v>76.4</c:v>
                </c:pt>
                <c:pt idx="109">
                  <c:v>77.9</c:v>
                </c:pt>
                <c:pt idx="110">
                  <c:v>74.9</c:v>
                </c:pt>
                <c:pt idx="111">
                  <c:v>73.9</c:v>
                </c:pt>
                <c:pt idx="112">
                  <c:v>70.4</c:v>
                </c:pt>
                <c:pt idx="113">
                  <c:v>71.4</c:v>
                </c:pt>
                <c:pt idx="114">
                  <c:v>71.9</c:v>
                </c:pt>
                <c:pt idx="115">
                  <c:v>70.9</c:v>
                </c:pt>
                <c:pt idx="116">
                  <c:v>71.9</c:v>
                </c:pt>
                <c:pt idx="117">
                  <c:v>73.9</c:v>
                </c:pt>
                <c:pt idx="118">
                  <c:v>71.3</c:v>
                </c:pt>
                <c:pt idx="119">
                  <c:v>71.4</c:v>
                </c:pt>
                <c:pt idx="120">
                  <c:v>73.4</c:v>
                </c:pt>
                <c:pt idx="121">
                  <c:v>71.9</c:v>
                </c:pt>
                <c:pt idx="122">
                  <c:v>73.8</c:v>
                </c:pt>
                <c:pt idx="123">
                  <c:v>75.4</c:v>
                </c:pt>
                <c:pt idx="124">
                  <c:v>75.9</c:v>
                </c:pt>
                <c:pt idx="125">
                  <c:v>78.4</c:v>
                </c:pt>
                <c:pt idx="126">
                  <c:v>76.9</c:v>
                </c:pt>
                <c:pt idx="127">
                  <c:v>72.3</c:v>
                </c:pt>
                <c:pt idx="128">
                  <c:v>71.4</c:v>
                </c:pt>
                <c:pt idx="129">
                  <c:v>70.9</c:v>
                </c:pt>
                <c:pt idx="130">
                  <c:v>70.4</c:v>
                </c:pt>
                <c:pt idx="131">
                  <c:v>68.9</c:v>
                </c:pt>
                <c:pt idx="132">
                  <c:v>68.9</c:v>
                </c:pt>
                <c:pt idx="133">
                  <c:v>72.7</c:v>
                </c:pt>
                <c:pt idx="134">
                  <c:v>70.9</c:v>
                </c:pt>
                <c:pt idx="135">
                  <c:v>72.9</c:v>
                </c:pt>
                <c:pt idx="136">
                  <c:v>72.9</c:v>
                </c:pt>
                <c:pt idx="137">
                  <c:v>72.8</c:v>
                </c:pt>
                <c:pt idx="138">
                  <c:v>69.9</c:v>
                </c:pt>
                <c:pt idx="139">
                  <c:v>70.4</c:v>
                </c:pt>
                <c:pt idx="140">
                  <c:v>71.4</c:v>
                </c:pt>
                <c:pt idx="141">
                  <c:v>71.4</c:v>
                </c:pt>
                <c:pt idx="142">
                  <c:v>66.8</c:v>
                </c:pt>
                <c:pt idx="143">
                  <c:v>64.9</c:v>
                </c:pt>
                <c:pt idx="144">
                  <c:v>62.9</c:v>
                </c:pt>
                <c:pt idx="145">
                  <c:v>64.9</c:v>
                </c:pt>
                <c:pt idx="146">
                  <c:v>64.8</c:v>
                </c:pt>
                <c:pt idx="147">
                  <c:v>67.4</c:v>
                </c:pt>
                <c:pt idx="148">
                  <c:v>63.5</c:v>
                </c:pt>
                <c:pt idx="149">
                  <c:v>61.5</c:v>
                </c:pt>
                <c:pt idx="150">
                  <c:v>64</c:v>
                </c:pt>
                <c:pt idx="151">
                  <c:v>66.8</c:v>
                </c:pt>
                <c:pt idx="152">
                  <c:v>65.4</c:v>
                </c:pt>
                <c:pt idx="153">
                  <c:v>67.4</c:v>
                </c:pt>
                <c:pt idx="154">
                  <c:v>65.5</c:v>
                </c:pt>
                <c:pt idx="155">
                  <c:v>66.5</c:v>
                </c:pt>
                <c:pt idx="156">
                  <c:v>66.4</c:v>
                </c:pt>
                <c:pt idx="157">
                  <c:v>66.4</c:v>
                </c:pt>
                <c:pt idx="158">
                  <c:v>64.9</c:v>
                </c:pt>
                <c:pt idx="159">
                  <c:v>67.4</c:v>
                </c:pt>
                <c:pt idx="160">
                  <c:v>62</c:v>
                </c:pt>
                <c:pt idx="161">
                  <c:v>63.9</c:v>
                </c:pt>
                <c:pt idx="162">
                  <c:v>62.8</c:v>
                </c:pt>
                <c:pt idx="163">
                  <c:v>64.9</c:v>
                </c:pt>
                <c:pt idx="164">
                  <c:v>63.6</c:v>
                </c:pt>
                <c:pt idx="165">
                  <c:v>65.4</c:v>
                </c:pt>
                <c:pt idx="166">
                  <c:v>64.4</c:v>
                </c:pt>
                <c:pt idx="167">
                  <c:v>65.4</c:v>
                </c:pt>
                <c:pt idx="168">
                  <c:v>65.8</c:v>
                </c:pt>
                <c:pt idx="169">
                  <c:v>67</c:v>
                </c:pt>
                <c:pt idx="170">
                  <c:v>64.5</c:v>
                </c:pt>
                <c:pt idx="171">
                  <c:v>67.8</c:v>
                </c:pt>
                <c:pt idx="172">
                  <c:v>66.4</c:v>
                </c:pt>
                <c:pt idx="173">
                  <c:v>66.4</c:v>
                </c:pt>
                <c:pt idx="174">
                  <c:v>65.4</c:v>
                </c:pt>
                <c:pt idx="175">
                  <c:v>66.9</c:v>
                </c:pt>
                <c:pt idx="176">
                  <c:v>63.9</c:v>
                </c:pt>
                <c:pt idx="177">
                  <c:v>65.4</c:v>
                </c:pt>
                <c:pt idx="178">
                  <c:v>62.9</c:v>
                </c:pt>
                <c:pt idx="179">
                  <c:v>65.9</c:v>
                </c:pt>
                <c:pt idx="180">
                  <c:v>65.5</c:v>
                </c:pt>
                <c:pt idx="181">
                  <c:v>64.9</c:v>
                </c:pt>
                <c:pt idx="182">
                  <c:v>65.8</c:v>
                </c:pt>
                <c:pt idx="183">
                  <c:v>67.5</c:v>
                </c:pt>
                <c:pt idx="184">
                  <c:v>66.4</c:v>
                </c:pt>
                <c:pt idx="185">
                  <c:v>72.4</c:v>
                </c:pt>
                <c:pt idx="186">
                  <c:v>69.4</c:v>
                </c:pt>
                <c:pt idx="187">
                  <c:v>72.8</c:v>
                </c:pt>
                <c:pt idx="188">
                  <c:v>74.8</c:v>
                </c:pt>
                <c:pt idx="189">
                  <c:v>77.9</c:v>
                </c:pt>
                <c:pt idx="190">
                  <c:v>76.4</c:v>
                </c:pt>
                <c:pt idx="191">
                  <c:v>80.4</c:v>
                </c:pt>
                <c:pt idx="192">
                  <c:v>81.7</c:v>
                </c:pt>
                <c:pt idx="193">
                  <c:v>84.4</c:v>
                </c:pt>
                <c:pt idx="194">
                  <c:v>85.9</c:v>
                </c:pt>
                <c:pt idx="195">
                  <c:v>93.8</c:v>
                </c:pt>
                <c:pt idx="196">
                  <c:v>96.4</c:v>
                </c:pt>
                <c:pt idx="197">
                  <c:v>100.7</c:v>
                </c:pt>
                <c:pt idx="198">
                  <c:v>99.9</c:v>
                </c:pt>
                <c:pt idx="199">
                  <c:v>99.4</c:v>
                </c:pt>
                <c:pt idx="200">
                  <c:v>97.3</c:v>
                </c:pt>
                <c:pt idx="201">
                  <c:v>97.2</c:v>
                </c:pt>
                <c:pt idx="202">
                  <c:v>90.7</c:v>
                </c:pt>
                <c:pt idx="203">
                  <c:v>91.4</c:v>
                </c:pt>
                <c:pt idx="204">
                  <c:v>88.8</c:v>
                </c:pt>
                <c:pt idx="205">
                  <c:v>89.4</c:v>
                </c:pt>
                <c:pt idx="206">
                  <c:v>86.9</c:v>
                </c:pt>
                <c:pt idx="207">
                  <c:v>88.3</c:v>
                </c:pt>
                <c:pt idx="208">
                  <c:v>83.5</c:v>
                </c:pt>
                <c:pt idx="209">
                  <c:v>84.9</c:v>
                </c:pt>
                <c:pt idx="210">
                  <c:v>82.8</c:v>
                </c:pt>
                <c:pt idx="211">
                  <c:v>83.4</c:v>
                </c:pt>
                <c:pt idx="212">
                  <c:v>81.9</c:v>
                </c:pt>
                <c:pt idx="213">
                  <c:v>82.9</c:v>
                </c:pt>
                <c:pt idx="214">
                  <c:v>82.5</c:v>
                </c:pt>
                <c:pt idx="215">
                  <c:v>84.8</c:v>
                </c:pt>
                <c:pt idx="216">
                  <c:v>83.4</c:v>
                </c:pt>
                <c:pt idx="217">
                  <c:v>86</c:v>
                </c:pt>
                <c:pt idx="218">
                  <c:v>84.4</c:v>
                </c:pt>
                <c:pt idx="219">
                  <c:v>86.9</c:v>
                </c:pt>
                <c:pt idx="220">
                  <c:v>88.3</c:v>
                </c:pt>
                <c:pt idx="221">
                  <c:v>91.3</c:v>
                </c:pt>
                <c:pt idx="222">
                  <c:v>89.5</c:v>
                </c:pt>
                <c:pt idx="223">
                  <c:v>90.9</c:v>
                </c:pt>
                <c:pt idx="224">
                  <c:v>89.9</c:v>
                </c:pt>
                <c:pt idx="225">
                  <c:v>91.4</c:v>
                </c:pt>
                <c:pt idx="226">
                  <c:v>92.3</c:v>
                </c:pt>
                <c:pt idx="227">
                  <c:v>90.9</c:v>
                </c:pt>
                <c:pt idx="228">
                  <c:v>80.9</c:v>
                </c:pt>
                <c:pt idx="229">
                  <c:v>82.3</c:v>
                </c:pt>
                <c:pt idx="230">
                  <c:v>78.7</c:v>
                </c:pt>
                <c:pt idx="231">
                  <c:v>77.9</c:v>
                </c:pt>
                <c:pt idx="232">
                  <c:v>79.9</c:v>
                </c:pt>
                <c:pt idx="233">
                  <c:v>78.4</c:v>
                </c:pt>
                <c:pt idx="234">
                  <c:v>73.9</c:v>
                </c:pt>
                <c:pt idx="235">
                  <c:v>75.9</c:v>
                </c:pt>
                <c:pt idx="236">
                  <c:v>74.8</c:v>
                </c:pt>
                <c:pt idx="237">
                  <c:v>72.5</c:v>
                </c:pt>
                <c:pt idx="238">
                  <c:v>67.5</c:v>
                </c:pt>
                <c:pt idx="239">
                  <c:v>68.9</c:v>
                </c:pt>
                <c:pt idx="240">
                  <c:v>65.9</c:v>
                </c:pt>
                <c:pt idx="241">
                  <c:v>64.4</c:v>
                </c:pt>
                <c:pt idx="242">
                  <c:v>61.4</c:v>
                </c:pt>
                <c:pt idx="243">
                  <c:v>65.4</c:v>
                </c:pt>
                <c:pt idx="244">
                  <c:v>63.9</c:v>
                </c:pt>
                <c:pt idx="245">
                  <c:v>64.9</c:v>
                </c:pt>
                <c:pt idx="246">
                  <c:v>64.7</c:v>
                </c:pt>
                <c:pt idx="247">
                  <c:v>67.9</c:v>
                </c:pt>
                <c:pt idx="248">
                  <c:v>65.4</c:v>
                </c:pt>
                <c:pt idx="249">
                  <c:v>68.3</c:v>
                </c:pt>
                <c:pt idx="250">
                  <c:v>67.3</c:v>
                </c:pt>
                <c:pt idx="251">
                  <c:v>68.5</c:v>
                </c:pt>
                <c:pt idx="252">
                  <c:v>66.9</c:v>
                </c:pt>
                <c:pt idx="253">
                  <c:v>67.5</c:v>
                </c:pt>
                <c:pt idx="254">
                  <c:v>68.4</c:v>
                </c:pt>
                <c:pt idx="255">
                  <c:v>70.9</c:v>
                </c:pt>
                <c:pt idx="256">
                  <c:v>72.4</c:v>
                </c:pt>
                <c:pt idx="257">
                  <c:v>74.9</c:v>
                </c:pt>
                <c:pt idx="258">
                  <c:v>73.9</c:v>
                </c:pt>
                <c:pt idx="259">
                  <c:v>71.3</c:v>
                </c:pt>
                <c:pt idx="260">
                  <c:v>70.3</c:v>
                </c:pt>
                <c:pt idx="261">
                  <c:v>78.9</c:v>
                </c:pt>
                <c:pt idx="262">
                  <c:v>80.4</c:v>
                </c:pt>
                <c:pt idx="263">
                  <c:v>86.8</c:v>
                </c:pt>
                <c:pt idx="264">
                  <c:v>85.8</c:v>
                </c:pt>
                <c:pt idx="265">
                  <c:v>84.8</c:v>
                </c:pt>
                <c:pt idx="266">
                  <c:v>83.9</c:v>
                </c:pt>
                <c:pt idx="267">
                  <c:v>85.5</c:v>
                </c:pt>
                <c:pt idx="268">
                  <c:v>82.3</c:v>
                </c:pt>
                <c:pt idx="269">
                  <c:v>85.4</c:v>
                </c:pt>
                <c:pt idx="270">
                  <c:v>82.7</c:v>
                </c:pt>
                <c:pt idx="271">
                  <c:v>85</c:v>
                </c:pt>
                <c:pt idx="272">
                  <c:v>82</c:v>
                </c:pt>
                <c:pt idx="273">
                  <c:v>81.4</c:v>
                </c:pt>
                <c:pt idx="274">
                  <c:v>77.4</c:v>
                </c:pt>
                <c:pt idx="275">
                  <c:v>77.9</c:v>
                </c:pt>
                <c:pt idx="276">
                  <c:v>76.4</c:v>
                </c:pt>
                <c:pt idx="277">
                  <c:v>76.4</c:v>
                </c:pt>
                <c:pt idx="278">
                  <c:v>73.4</c:v>
                </c:pt>
                <c:pt idx="279">
                  <c:v>73.9</c:v>
                </c:pt>
                <c:pt idx="280">
                  <c:v>71.4</c:v>
                </c:pt>
                <c:pt idx="281">
                  <c:v>73.4</c:v>
                </c:pt>
                <c:pt idx="282">
                  <c:v>70.9</c:v>
                </c:pt>
                <c:pt idx="283">
                  <c:v>72.4</c:v>
                </c:pt>
                <c:pt idx="284">
                  <c:v>72.2</c:v>
                </c:pt>
                <c:pt idx="285">
                  <c:v>74.3</c:v>
                </c:pt>
                <c:pt idx="286">
                  <c:v>72.9</c:v>
                </c:pt>
                <c:pt idx="287">
                  <c:v>75.5</c:v>
                </c:pt>
                <c:pt idx="288">
                  <c:v>75</c:v>
                </c:pt>
                <c:pt idx="289">
                  <c:v>76.7</c:v>
                </c:pt>
                <c:pt idx="290">
                  <c:v>76.5</c:v>
                </c:pt>
                <c:pt idx="291">
                  <c:v>77.9</c:v>
                </c:pt>
                <c:pt idx="292">
                  <c:v>76.9</c:v>
                </c:pt>
                <c:pt idx="293">
                  <c:v>79.4</c:v>
                </c:pt>
                <c:pt idx="294">
                  <c:v>77.4</c:v>
                </c:pt>
                <c:pt idx="295">
                  <c:v>77.9</c:v>
                </c:pt>
                <c:pt idx="296">
                  <c:v>77.4</c:v>
                </c:pt>
                <c:pt idx="297">
                  <c:v>76.4</c:v>
                </c:pt>
                <c:pt idx="298">
                  <c:v>72.7</c:v>
                </c:pt>
                <c:pt idx="299">
                  <c:v>75.9</c:v>
                </c:pt>
                <c:pt idx="300">
                  <c:v>73.4</c:v>
                </c:pt>
                <c:pt idx="301">
                  <c:v>77.4</c:v>
                </c:pt>
                <c:pt idx="302">
                  <c:v>77.9</c:v>
                </c:pt>
                <c:pt idx="303">
                  <c:v>78.4</c:v>
                </c:pt>
                <c:pt idx="304">
                  <c:v>78.3</c:v>
                </c:pt>
                <c:pt idx="305">
                  <c:v>77.9</c:v>
                </c:pt>
                <c:pt idx="306">
                  <c:v>76</c:v>
                </c:pt>
                <c:pt idx="307">
                  <c:v>78.8</c:v>
                </c:pt>
                <c:pt idx="308">
                  <c:v>79.4</c:v>
                </c:pt>
                <c:pt idx="309">
                  <c:v>81.4</c:v>
                </c:pt>
                <c:pt idx="310">
                  <c:v>81.9</c:v>
                </c:pt>
                <c:pt idx="311">
                  <c:v>82.5</c:v>
                </c:pt>
                <c:pt idx="312">
                  <c:v>77.8</c:v>
                </c:pt>
                <c:pt idx="313">
                  <c:v>76.9</c:v>
                </c:pt>
                <c:pt idx="314">
                  <c:v>76.2</c:v>
                </c:pt>
                <c:pt idx="315">
                  <c:v>75.5</c:v>
                </c:pt>
                <c:pt idx="316">
                  <c:v>72.6</c:v>
                </c:pt>
                <c:pt idx="317">
                  <c:v>72.9</c:v>
                </c:pt>
                <c:pt idx="318">
                  <c:v>71.1</c:v>
                </c:pt>
                <c:pt idx="319">
                  <c:v>73.4</c:v>
                </c:pt>
                <c:pt idx="320">
                  <c:v>71.3</c:v>
                </c:pt>
                <c:pt idx="321">
                  <c:v>72.8</c:v>
                </c:pt>
                <c:pt idx="322">
                  <c:v>72.9</c:v>
                </c:pt>
                <c:pt idx="323">
                  <c:v>71.8</c:v>
                </c:pt>
                <c:pt idx="324">
                  <c:v>69.9</c:v>
                </c:pt>
                <c:pt idx="325">
                  <c:v>68.4</c:v>
                </c:pt>
                <c:pt idx="326">
                  <c:v>70.4</c:v>
                </c:pt>
                <c:pt idx="327">
                  <c:v>71.8</c:v>
                </c:pt>
                <c:pt idx="328">
                  <c:v>70.9</c:v>
                </c:pt>
                <c:pt idx="329">
                  <c:v>70.1</c:v>
                </c:pt>
                <c:pt idx="330">
                  <c:v>69.9</c:v>
                </c:pt>
                <c:pt idx="331">
                  <c:v>70.9</c:v>
                </c:pt>
                <c:pt idx="332">
                  <c:v>66.9</c:v>
                </c:pt>
                <c:pt idx="333">
                  <c:v>70.4</c:v>
                </c:pt>
                <c:pt idx="334">
                  <c:v>67.9</c:v>
                </c:pt>
                <c:pt idx="335">
                  <c:v>68.5</c:v>
                </c:pt>
                <c:pt idx="336">
                  <c:v>67.9</c:v>
                </c:pt>
                <c:pt idx="337">
                  <c:v>69.9</c:v>
                </c:pt>
                <c:pt idx="338">
                  <c:v>68.9</c:v>
                </c:pt>
                <c:pt idx="339">
                  <c:v>67.9</c:v>
                </c:pt>
                <c:pt idx="340">
                  <c:v>66.9</c:v>
                </c:pt>
                <c:pt idx="341">
                  <c:v>67.4</c:v>
                </c:pt>
                <c:pt idx="342">
                  <c:v>66.3</c:v>
                </c:pt>
                <c:pt idx="343">
                  <c:v>63.8</c:v>
                </c:pt>
                <c:pt idx="344">
                  <c:v>66</c:v>
                </c:pt>
                <c:pt idx="345">
                  <c:v>67.5</c:v>
                </c:pt>
                <c:pt idx="346">
                  <c:v>64.3</c:v>
                </c:pt>
                <c:pt idx="347">
                  <c:v>60.3</c:v>
                </c:pt>
                <c:pt idx="348">
                  <c:v>61.4</c:v>
                </c:pt>
                <c:pt idx="349">
                  <c:v>62</c:v>
                </c:pt>
                <c:pt idx="350">
                  <c:v>61.4</c:v>
                </c:pt>
                <c:pt idx="351">
                  <c:v>59.9</c:v>
                </c:pt>
                <c:pt idx="352">
                  <c:v>59.4</c:v>
                </c:pt>
                <c:pt idx="353">
                  <c:v>58.3</c:v>
                </c:pt>
                <c:pt idx="354">
                  <c:v>58.9</c:v>
                </c:pt>
                <c:pt idx="355">
                  <c:v>58</c:v>
                </c:pt>
                <c:pt idx="356">
                  <c:v>54.5</c:v>
                </c:pt>
                <c:pt idx="357">
                  <c:v>53.6</c:v>
                </c:pt>
                <c:pt idx="358">
                  <c:v>53.4</c:v>
                </c:pt>
                <c:pt idx="359">
                  <c:v>50.5</c:v>
                </c:pt>
                <c:pt idx="360">
                  <c:v>55.6</c:v>
                </c:pt>
                <c:pt idx="361">
                  <c:v>56.5</c:v>
                </c:pt>
                <c:pt idx="362">
                  <c:v>54.5</c:v>
                </c:pt>
                <c:pt idx="363">
                  <c:v>54.9</c:v>
                </c:pt>
                <c:pt idx="364">
                  <c:v>54.1</c:v>
                </c:pt>
                <c:pt idx="365">
                  <c:v>53.9</c:v>
                </c:pt>
                <c:pt idx="366">
                  <c:v>52.9</c:v>
                </c:pt>
                <c:pt idx="367">
                  <c:v>52.9</c:v>
                </c:pt>
                <c:pt idx="368">
                  <c:v>54.9</c:v>
                </c:pt>
                <c:pt idx="369">
                  <c:v>54.5</c:v>
                </c:pt>
                <c:pt idx="370">
                  <c:v>54.1</c:v>
                </c:pt>
                <c:pt idx="371">
                  <c:v>52.5</c:v>
                </c:pt>
                <c:pt idx="372">
                  <c:v>51.6</c:v>
                </c:pt>
                <c:pt idx="373">
                  <c:v>51</c:v>
                </c:pt>
                <c:pt idx="374">
                  <c:v>53.1</c:v>
                </c:pt>
                <c:pt idx="375">
                  <c:v>51.9</c:v>
                </c:pt>
                <c:pt idx="376">
                  <c:v>52.9</c:v>
                </c:pt>
                <c:pt idx="377">
                  <c:v>50.4</c:v>
                </c:pt>
                <c:pt idx="378">
                  <c:v>52.1</c:v>
                </c:pt>
                <c:pt idx="379">
                  <c:v>42.6</c:v>
                </c:pt>
                <c:pt idx="380">
                  <c:v>47</c:v>
                </c:pt>
                <c:pt idx="381">
                  <c:v>46.5</c:v>
                </c:pt>
                <c:pt idx="382">
                  <c:v>47.5</c:v>
                </c:pt>
                <c:pt idx="383">
                  <c:v>44.6</c:v>
                </c:pt>
                <c:pt idx="384">
                  <c:v>47.6</c:v>
                </c:pt>
                <c:pt idx="385">
                  <c:v>42</c:v>
                </c:pt>
                <c:pt idx="386">
                  <c:v>44</c:v>
                </c:pt>
                <c:pt idx="387">
                  <c:v>44</c:v>
                </c:pt>
                <c:pt idx="388">
                  <c:v>43.6</c:v>
                </c:pt>
                <c:pt idx="389">
                  <c:v>42.1</c:v>
                </c:pt>
                <c:pt idx="390">
                  <c:v>44.9</c:v>
                </c:pt>
                <c:pt idx="391">
                  <c:v>42.6</c:v>
                </c:pt>
                <c:pt idx="392">
                  <c:v>46</c:v>
                </c:pt>
                <c:pt idx="393">
                  <c:v>44</c:v>
                </c:pt>
                <c:pt idx="394">
                  <c:v>46.1</c:v>
                </c:pt>
                <c:pt idx="395">
                  <c:v>45.5</c:v>
                </c:pt>
                <c:pt idx="396">
                  <c:v>44.1</c:v>
                </c:pt>
                <c:pt idx="397">
                  <c:v>42.1</c:v>
                </c:pt>
                <c:pt idx="398">
                  <c:v>46</c:v>
                </c:pt>
                <c:pt idx="399">
                  <c:v>41.6</c:v>
                </c:pt>
                <c:pt idx="400">
                  <c:v>43.1</c:v>
                </c:pt>
                <c:pt idx="401">
                  <c:v>41.6</c:v>
                </c:pt>
                <c:pt idx="402">
                  <c:v>42.6</c:v>
                </c:pt>
                <c:pt idx="403">
                  <c:v>39.6</c:v>
                </c:pt>
                <c:pt idx="404">
                  <c:v>40.6</c:v>
                </c:pt>
                <c:pt idx="405">
                  <c:v>39.1</c:v>
                </c:pt>
                <c:pt idx="406">
                  <c:v>41.1</c:v>
                </c:pt>
                <c:pt idx="407">
                  <c:v>40.1</c:v>
                </c:pt>
                <c:pt idx="408">
                  <c:v>44.6</c:v>
                </c:pt>
                <c:pt idx="409">
                  <c:v>41.1</c:v>
                </c:pt>
                <c:pt idx="410">
                  <c:v>44.1</c:v>
                </c:pt>
                <c:pt idx="411">
                  <c:v>43.6</c:v>
                </c:pt>
                <c:pt idx="412">
                  <c:v>45.1</c:v>
                </c:pt>
                <c:pt idx="413">
                  <c:v>43.1</c:v>
                </c:pt>
                <c:pt idx="414">
                  <c:v>46.5</c:v>
                </c:pt>
                <c:pt idx="416">
                  <c:v>46.4</c:v>
                </c:pt>
                <c:pt idx="430">
                  <c:v>47.9</c:v>
                </c:pt>
                <c:pt idx="431">
                  <c:v>45.9</c:v>
                </c:pt>
                <c:pt idx="432">
                  <c:v>46.4</c:v>
                </c:pt>
                <c:pt idx="433">
                  <c:v>42.9</c:v>
                </c:pt>
                <c:pt idx="434">
                  <c:v>49.9</c:v>
                </c:pt>
                <c:pt idx="435">
                  <c:v>45.5</c:v>
                </c:pt>
                <c:pt idx="436">
                  <c:v>52.1</c:v>
                </c:pt>
                <c:pt idx="437">
                  <c:v>52.1</c:v>
                </c:pt>
                <c:pt idx="438">
                  <c:v>49.9</c:v>
                </c:pt>
                <c:pt idx="439">
                  <c:v>49</c:v>
                </c:pt>
                <c:pt idx="440">
                  <c:v>48.1</c:v>
                </c:pt>
                <c:pt idx="441">
                  <c:v>46.9</c:v>
                </c:pt>
                <c:pt idx="442">
                  <c:v>47.6</c:v>
                </c:pt>
                <c:pt idx="443">
                  <c:v>44.6</c:v>
                </c:pt>
                <c:pt idx="444">
                  <c:v>46.4</c:v>
                </c:pt>
                <c:pt idx="445">
                  <c:v>45.6</c:v>
                </c:pt>
                <c:pt idx="446">
                  <c:v>49.6</c:v>
                </c:pt>
                <c:pt idx="447">
                  <c:v>48.9</c:v>
                </c:pt>
                <c:pt idx="448">
                  <c:v>50.4</c:v>
                </c:pt>
                <c:pt idx="449">
                  <c:v>45.9</c:v>
                </c:pt>
                <c:pt idx="450">
                  <c:v>48.4</c:v>
                </c:pt>
                <c:pt idx="451">
                  <c:v>46.1</c:v>
                </c:pt>
                <c:pt idx="452">
                  <c:v>47.6</c:v>
                </c:pt>
                <c:pt idx="453">
                  <c:v>47</c:v>
                </c:pt>
                <c:pt idx="454">
                  <c:v>45.5</c:v>
                </c:pt>
                <c:pt idx="455">
                  <c:v>44.4</c:v>
                </c:pt>
                <c:pt idx="456">
                  <c:v>48.9</c:v>
                </c:pt>
                <c:pt idx="457">
                  <c:v>47.5</c:v>
                </c:pt>
                <c:pt idx="458">
                  <c:v>49.9</c:v>
                </c:pt>
                <c:pt idx="459">
                  <c:v>46.9</c:v>
                </c:pt>
                <c:pt idx="460">
                  <c:v>48.4</c:v>
                </c:pt>
                <c:pt idx="461">
                  <c:v>48</c:v>
                </c:pt>
                <c:pt idx="462">
                  <c:v>50.1</c:v>
                </c:pt>
                <c:pt idx="463">
                  <c:v>46.6</c:v>
                </c:pt>
                <c:pt idx="464">
                  <c:v>44.9</c:v>
                </c:pt>
                <c:pt idx="465">
                  <c:v>46.4</c:v>
                </c:pt>
                <c:pt idx="466">
                  <c:v>47.1</c:v>
                </c:pt>
                <c:pt idx="467">
                  <c:v>48.5</c:v>
                </c:pt>
                <c:pt idx="468">
                  <c:v>56.5</c:v>
                </c:pt>
                <c:pt idx="469">
                  <c:v>55.9</c:v>
                </c:pt>
                <c:pt idx="470">
                  <c:v>49.5</c:v>
                </c:pt>
                <c:pt idx="471">
                  <c:v>50.5</c:v>
                </c:pt>
                <c:pt idx="472">
                  <c:v>50.5</c:v>
                </c:pt>
                <c:pt idx="473">
                  <c:v>53.5</c:v>
                </c:pt>
                <c:pt idx="474">
                  <c:v>53.5</c:v>
                </c:pt>
                <c:pt idx="475">
                  <c:v>59.4</c:v>
                </c:pt>
                <c:pt idx="476">
                  <c:v>58.9</c:v>
                </c:pt>
                <c:pt idx="477">
                  <c:v>63.5</c:v>
                </c:pt>
                <c:pt idx="478">
                  <c:v>59.4</c:v>
                </c:pt>
                <c:pt idx="479">
                  <c:v>62.9</c:v>
                </c:pt>
                <c:pt idx="480">
                  <c:v>62.4</c:v>
                </c:pt>
                <c:pt idx="481">
                  <c:v>64.4</c:v>
                </c:pt>
                <c:pt idx="482">
                  <c:v>60.6</c:v>
                </c:pt>
                <c:pt idx="483">
                  <c:v>63.8</c:v>
                </c:pt>
                <c:pt idx="484">
                  <c:v>64.4</c:v>
                </c:pt>
                <c:pt idx="485">
                  <c:v>64.5</c:v>
                </c:pt>
                <c:pt idx="486">
                  <c:v>63.5</c:v>
                </c:pt>
                <c:pt idx="487">
                  <c:v>66</c:v>
                </c:pt>
                <c:pt idx="488">
                  <c:v>67.9</c:v>
                </c:pt>
                <c:pt idx="489">
                  <c:v>66.9</c:v>
                </c:pt>
                <c:pt idx="490">
                  <c:v>66.4</c:v>
                </c:pt>
                <c:pt idx="491">
                  <c:v>65.9</c:v>
                </c:pt>
                <c:pt idx="492">
                  <c:v>65.4</c:v>
                </c:pt>
                <c:pt idx="493">
                  <c:v>61.9</c:v>
                </c:pt>
                <c:pt idx="494">
                  <c:v>65.8</c:v>
                </c:pt>
                <c:pt idx="495">
                  <c:v>64.4</c:v>
                </c:pt>
                <c:pt idx="496">
                  <c:v>62.4</c:v>
                </c:pt>
                <c:pt idx="497">
                  <c:v>63</c:v>
                </c:pt>
                <c:pt idx="498">
                  <c:v>64.4</c:v>
                </c:pt>
                <c:pt idx="499">
                  <c:v>64.4</c:v>
                </c:pt>
                <c:pt idx="500">
                  <c:v>63.4</c:v>
                </c:pt>
                <c:pt idx="501">
                  <c:v>65.5</c:v>
                </c:pt>
                <c:pt idx="502">
                  <c:v>67.4</c:v>
                </c:pt>
                <c:pt idx="503">
                  <c:v>67.4</c:v>
                </c:pt>
                <c:pt idx="504">
                  <c:v>66.2</c:v>
                </c:pt>
                <c:pt idx="505">
                  <c:v>64.9</c:v>
                </c:pt>
                <c:pt idx="506">
                  <c:v>68.4</c:v>
                </c:pt>
                <c:pt idx="507">
                  <c:v>67.8</c:v>
                </c:pt>
                <c:pt idx="508">
                  <c:v>66.4</c:v>
                </c:pt>
                <c:pt idx="509">
                  <c:v>56.9</c:v>
                </c:pt>
                <c:pt idx="510">
                  <c:v>61.4</c:v>
                </c:pt>
                <c:pt idx="511">
                  <c:v>68.4</c:v>
                </c:pt>
                <c:pt idx="512">
                  <c:v>67.4</c:v>
                </c:pt>
                <c:pt idx="513">
                  <c:v>64.9</c:v>
                </c:pt>
                <c:pt idx="514">
                  <c:v>65.8</c:v>
                </c:pt>
                <c:pt idx="515">
                  <c:v>64.4</c:v>
                </c:pt>
                <c:pt idx="516">
                  <c:v>66.4</c:v>
                </c:pt>
                <c:pt idx="517">
                  <c:v>64.9</c:v>
                </c:pt>
                <c:pt idx="518">
                  <c:v>64.9</c:v>
                </c:pt>
                <c:pt idx="519">
                  <c:v>65.3</c:v>
                </c:pt>
                <c:pt idx="520">
                  <c:v>66.8</c:v>
                </c:pt>
                <c:pt idx="521">
                  <c:v>64.9</c:v>
                </c:pt>
                <c:pt idx="522">
                  <c:v>69.4</c:v>
                </c:pt>
                <c:pt idx="523">
                  <c:v>67.9</c:v>
                </c:pt>
                <c:pt idx="524">
                  <c:v>66.4</c:v>
                </c:pt>
                <c:pt idx="525">
                  <c:v>65.9</c:v>
                </c:pt>
                <c:pt idx="526">
                  <c:v>66.9</c:v>
                </c:pt>
                <c:pt idx="527">
                  <c:v>64.9</c:v>
                </c:pt>
                <c:pt idx="528">
                  <c:v>68.8</c:v>
                </c:pt>
                <c:pt idx="529">
                  <c:v>66.9</c:v>
                </c:pt>
                <c:pt idx="530">
                  <c:v>68.4</c:v>
                </c:pt>
                <c:pt idx="531">
                  <c:v>66.4</c:v>
                </c:pt>
                <c:pt idx="532">
                  <c:v>67.4</c:v>
                </c:pt>
                <c:pt idx="533">
                  <c:v>66.4</c:v>
                </c:pt>
                <c:pt idx="534">
                  <c:v>68.4</c:v>
                </c:pt>
                <c:pt idx="535">
                  <c:v>66</c:v>
                </c:pt>
                <c:pt idx="536">
                  <c:v>65.9</c:v>
                </c:pt>
                <c:pt idx="537">
                  <c:v>62.4</c:v>
                </c:pt>
                <c:pt idx="538">
                  <c:v>64.5</c:v>
                </c:pt>
                <c:pt idx="539">
                  <c:v>64.5</c:v>
                </c:pt>
                <c:pt idx="540">
                  <c:v>66.4</c:v>
                </c:pt>
                <c:pt idx="541">
                  <c:v>64</c:v>
                </c:pt>
                <c:pt idx="542">
                  <c:v>65.4</c:v>
                </c:pt>
                <c:pt idx="543">
                  <c:v>61.4</c:v>
                </c:pt>
                <c:pt idx="544">
                  <c:v>58</c:v>
                </c:pt>
                <c:pt idx="545">
                  <c:v>56</c:v>
                </c:pt>
                <c:pt idx="546">
                  <c:v>57.5</c:v>
                </c:pt>
                <c:pt idx="547">
                  <c:v>57</c:v>
                </c:pt>
                <c:pt idx="548">
                  <c:v>58.9</c:v>
                </c:pt>
                <c:pt idx="549">
                  <c:v>54.9</c:v>
                </c:pt>
                <c:pt idx="550">
                  <c:v>56.5</c:v>
                </c:pt>
                <c:pt idx="551">
                  <c:v>52.4</c:v>
                </c:pt>
                <c:pt idx="552">
                  <c:v>56.5</c:v>
                </c:pt>
                <c:pt idx="553">
                  <c:v>54.4</c:v>
                </c:pt>
                <c:pt idx="554">
                  <c:v>56.9</c:v>
                </c:pt>
                <c:pt idx="555">
                  <c:v>54</c:v>
                </c:pt>
                <c:pt idx="556">
                  <c:v>48.4</c:v>
                </c:pt>
                <c:pt idx="557">
                  <c:v>43.5</c:v>
                </c:pt>
                <c:pt idx="558">
                  <c:v>46.5</c:v>
                </c:pt>
                <c:pt idx="559">
                  <c:v>49.5</c:v>
                </c:pt>
                <c:pt idx="560">
                  <c:v>50.1</c:v>
                </c:pt>
                <c:pt idx="561">
                  <c:v>47.5</c:v>
                </c:pt>
                <c:pt idx="562">
                  <c:v>50.9</c:v>
                </c:pt>
                <c:pt idx="563">
                  <c:v>50.1</c:v>
                </c:pt>
                <c:pt idx="564">
                  <c:v>54.5</c:v>
                </c:pt>
                <c:pt idx="565">
                  <c:v>53.5</c:v>
                </c:pt>
                <c:pt idx="566">
                  <c:v>55.9</c:v>
                </c:pt>
                <c:pt idx="567">
                  <c:v>53.9</c:v>
                </c:pt>
                <c:pt idx="568">
                  <c:v>56.9</c:v>
                </c:pt>
                <c:pt idx="569">
                  <c:v>56.5</c:v>
                </c:pt>
                <c:pt idx="570">
                  <c:v>59.6</c:v>
                </c:pt>
                <c:pt idx="571">
                  <c:v>59.9</c:v>
                </c:pt>
                <c:pt idx="572">
                  <c:v>60.5</c:v>
                </c:pt>
                <c:pt idx="573">
                  <c:v>59.5</c:v>
                </c:pt>
                <c:pt idx="574">
                  <c:v>59.9</c:v>
                </c:pt>
                <c:pt idx="575">
                  <c:v>59.5</c:v>
                </c:pt>
                <c:pt idx="576">
                  <c:v>63.9</c:v>
                </c:pt>
                <c:pt idx="577">
                  <c:v>62.8</c:v>
                </c:pt>
                <c:pt idx="578">
                  <c:v>65.9</c:v>
                </c:pt>
                <c:pt idx="579">
                  <c:v>61.9</c:v>
                </c:pt>
                <c:pt idx="580">
                  <c:v>64.8</c:v>
                </c:pt>
                <c:pt idx="581">
                  <c:v>63.4</c:v>
                </c:pt>
                <c:pt idx="582">
                  <c:v>66.2</c:v>
                </c:pt>
                <c:pt idx="583">
                  <c:v>64.4</c:v>
                </c:pt>
                <c:pt idx="584">
                  <c:v>65.3</c:v>
                </c:pt>
                <c:pt idx="585">
                  <c:v>62.3</c:v>
                </c:pt>
                <c:pt idx="586">
                  <c:v>62.4</c:v>
                </c:pt>
                <c:pt idx="587">
                  <c:v>63.4</c:v>
                </c:pt>
                <c:pt idx="588">
                  <c:v>65.9</c:v>
                </c:pt>
                <c:pt idx="589">
                  <c:v>63.9</c:v>
                </c:pt>
                <c:pt idx="590">
                  <c:v>66.4</c:v>
                </c:pt>
                <c:pt idx="591">
                  <c:v>64.9</c:v>
                </c:pt>
                <c:pt idx="592">
                  <c:v>68.4</c:v>
                </c:pt>
                <c:pt idx="593">
                  <c:v>66.5</c:v>
                </c:pt>
                <c:pt idx="594">
                  <c:v>68.9</c:v>
                </c:pt>
                <c:pt idx="595">
                  <c:v>69.4</c:v>
                </c:pt>
                <c:pt idx="596">
                  <c:v>70.9</c:v>
                </c:pt>
                <c:pt idx="597">
                  <c:v>71.4</c:v>
                </c:pt>
                <c:pt idx="598">
                  <c:v>70.9</c:v>
                </c:pt>
                <c:pt idx="599">
                  <c:v>67.5</c:v>
                </c:pt>
                <c:pt idx="600">
                  <c:v>63.9</c:v>
                </c:pt>
                <c:pt idx="601">
                  <c:v>61.9</c:v>
                </c:pt>
                <c:pt idx="602">
                  <c:v>62.4</c:v>
                </c:pt>
                <c:pt idx="603">
                  <c:v>62.6</c:v>
                </c:pt>
                <c:pt idx="604">
                  <c:v>64.9</c:v>
                </c:pt>
                <c:pt idx="605">
                  <c:v>64.4</c:v>
                </c:pt>
                <c:pt idx="606">
                  <c:v>66.4</c:v>
                </c:pt>
                <c:pt idx="607">
                  <c:v>66.4</c:v>
                </c:pt>
                <c:pt idx="608">
                  <c:v>74.4</c:v>
                </c:pt>
                <c:pt idx="609">
                  <c:v>72.8</c:v>
                </c:pt>
                <c:pt idx="610">
                  <c:v>70.4</c:v>
                </c:pt>
                <c:pt idx="611">
                  <c:v>65.9</c:v>
                </c:pt>
                <c:pt idx="612">
                  <c:v>66</c:v>
                </c:pt>
              </c:numCache>
            </c:numRef>
          </c:yVal>
          <c:smooth val="0"/>
        </c:ser>
        <c:axId val="1494918"/>
        <c:axId val="13454263"/>
      </c:scatterChart>
      <c:valAx>
        <c:axId val="1494918"/>
        <c:scaling>
          <c:orientation val="minMax"/>
          <c:max val="0.995"/>
          <c:min val="0.9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crossBetween val="midCat"/>
        <c:dispUnits/>
      </c:val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49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Data!$O$435:$O$564</c:f>
              <c:numCache>
                <c:ptCount val="130"/>
                <c:pt idx="0">
                  <c:v>11.6</c:v>
                </c:pt>
                <c:pt idx="1">
                  <c:v>11.6</c:v>
                </c:pt>
                <c:pt idx="2">
                  <c:v>12.1</c:v>
                </c:pt>
                <c:pt idx="3">
                  <c:v>13.1</c:v>
                </c:pt>
                <c:pt idx="4">
                  <c:v>14.2</c:v>
                </c:pt>
                <c:pt idx="5">
                  <c:v>13.3</c:v>
                </c:pt>
                <c:pt idx="6">
                  <c:v>13.1</c:v>
                </c:pt>
                <c:pt idx="7">
                  <c:v>13.5</c:v>
                </c:pt>
                <c:pt idx="8">
                  <c:v>13.6</c:v>
                </c:pt>
                <c:pt idx="9">
                  <c:v>14.1</c:v>
                </c:pt>
                <c:pt idx="10">
                  <c:v>14.3</c:v>
                </c:pt>
                <c:pt idx="11">
                  <c:v>14.4</c:v>
                </c:pt>
                <c:pt idx="12">
                  <c:v>14.5</c:v>
                </c:pt>
                <c:pt idx="13">
                  <c:v>14.6</c:v>
                </c:pt>
                <c:pt idx="14">
                  <c:v>14.5</c:v>
                </c:pt>
                <c:pt idx="15">
                  <c:v>14.7</c:v>
                </c:pt>
                <c:pt idx="16">
                  <c:v>14.8</c:v>
                </c:pt>
                <c:pt idx="17">
                  <c:v>15.3</c:v>
                </c:pt>
                <c:pt idx="18">
                  <c:v>15.5</c:v>
                </c:pt>
                <c:pt idx="19">
                  <c:v>15.7</c:v>
                </c:pt>
                <c:pt idx="20">
                  <c:v>15.7</c:v>
                </c:pt>
                <c:pt idx="21">
                  <c:v>15.4</c:v>
                </c:pt>
                <c:pt idx="22">
                  <c:v>15.7</c:v>
                </c:pt>
                <c:pt idx="23">
                  <c:v>16.2</c:v>
                </c:pt>
                <c:pt idx="24">
                  <c:v>16</c:v>
                </c:pt>
                <c:pt idx="25">
                  <c:v>15.9</c:v>
                </c:pt>
                <c:pt idx="26">
                  <c:v>15.7</c:v>
                </c:pt>
                <c:pt idx="27">
                  <c:v>15.8</c:v>
                </c:pt>
                <c:pt idx="28">
                  <c:v>15.8</c:v>
                </c:pt>
                <c:pt idx="29">
                  <c:v>15.9</c:v>
                </c:pt>
                <c:pt idx="30">
                  <c:v>16.1</c:v>
                </c:pt>
                <c:pt idx="31">
                  <c:v>15.9</c:v>
                </c:pt>
                <c:pt idx="32">
                  <c:v>16.1</c:v>
                </c:pt>
                <c:pt idx="33">
                  <c:v>16.3</c:v>
                </c:pt>
                <c:pt idx="34">
                  <c:v>16.6</c:v>
                </c:pt>
                <c:pt idx="35">
                  <c:v>16.8</c:v>
                </c:pt>
                <c:pt idx="36">
                  <c:v>16.5</c:v>
                </c:pt>
                <c:pt idx="37">
                  <c:v>16.8</c:v>
                </c:pt>
                <c:pt idx="38">
                  <c:v>16.9</c:v>
                </c:pt>
                <c:pt idx="39">
                  <c:v>16.4</c:v>
                </c:pt>
                <c:pt idx="40">
                  <c:v>16.3</c:v>
                </c:pt>
                <c:pt idx="41">
                  <c:v>16.7</c:v>
                </c:pt>
                <c:pt idx="42">
                  <c:v>17.1</c:v>
                </c:pt>
                <c:pt idx="43">
                  <c:v>17.3</c:v>
                </c:pt>
                <c:pt idx="44">
                  <c:v>16.9</c:v>
                </c:pt>
                <c:pt idx="45">
                  <c:v>16.6</c:v>
                </c:pt>
                <c:pt idx="46">
                  <c:v>16.7</c:v>
                </c:pt>
                <c:pt idx="47">
                  <c:v>17</c:v>
                </c:pt>
                <c:pt idx="48">
                  <c:v>17.2</c:v>
                </c:pt>
                <c:pt idx="49">
                  <c:v>17.2</c:v>
                </c:pt>
                <c:pt idx="50">
                  <c:v>17.4</c:v>
                </c:pt>
                <c:pt idx="51">
                  <c:v>17.5</c:v>
                </c:pt>
                <c:pt idx="52">
                  <c:v>17.8</c:v>
                </c:pt>
                <c:pt idx="53">
                  <c:v>18.1</c:v>
                </c:pt>
                <c:pt idx="54">
                  <c:v>18.4</c:v>
                </c:pt>
                <c:pt idx="55">
                  <c:v>18.7</c:v>
                </c:pt>
                <c:pt idx="56">
                  <c:v>19.1</c:v>
                </c:pt>
                <c:pt idx="57">
                  <c:v>19.2</c:v>
                </c:pt>
                <c:pt idx="58">
                  <c:v>19.3</c:v>
                </c:pt>
                <c:pt idx="59">
                  <c:v>19.8</c:v>
                </c:pt>
                <c:pt idx="60">
                  <c:v>19.7</c:v>
                </c:pt>
                <c:pt idx="61">
                  <c:v>19.6</c:v>
                </c:pt>
                <c:pt idx="62">
                  <c:v>20.3</c:v>
                </c:pt>
                <c:pt idx="63">
                  <c:v>20.9</c:v>
                </c:pt>
                <c:pt idx="64">
                  <c:v>20.9</c:v>
                </c:pt>
                <c:pt idx="65">
                  <c:v>20.8</c:v>
                </c:pt>
                <c:pt idx="66">
                  <c:v>20.9</c:v>
                </c:pt>
                <c:pt idx="67">
                  <c:v>21</c:v>
                </c:pt>
                <c:pt idx="68">
                  <c:v>20.9</c:v>
                </c:pt>
                <c:pt idx="69">
                  <c:v>20.9</c:v>
                </c:pt>
                <c:pt idx="70">
                  <c:v>20.9</c:v>
                </c:pt>
                <c:pt idx="71">
                  <c:v>21.3</c:v>
                </c:pt>
                <c:pt idx="72">
                  <c:v>21.7</c:v>
                </c:pt>
                <c:pt idx="73">
                  <c:v>22</c:v>
                </c:pt>
                <c:pt idx="74">
                  <c:v>22.1</c:v>
                </c:pt>
                <c:pt idx="75">
                  <c:v>22.2</c:v>
                </c:pt>
                <c:pt idx="76">
                  <c:v>22.6</c:v>
                </c:pt>
                <c:pt idx="77">
                  <c:v>22.5</c:v>
                </c:pt>
                <c:pt idx="78">
                  <c:v>22.4</c:v>
                </c:pt>
                <c:pt idx="79">
                  <c:v>22.8</c:v>
                </c:pt>
                <c:pt idx="80">
                  <c:v>23.1</c:v>
                </c:pt>
                <c:pt idx="81">
                  <c:v>23.6</c:v>
                </c:pt>
                <c:pt idx="82">
                  <c:v>23.6</c:v>
                </c:pt>
                <c:pt idx="83">
                  <c:v>23.7</c:v>
                </c:pt>
                <c:pt idx="84">
                  <c:v>24.2</c:v>
                </c:pt>
                <c:pt idx="85">
                  <c:v>24.2</c:v>
                </c:pt>
                <c:pt idx="86">
                  <c:v>24.1</c:v>
                </c:pt>
                <c:pt idx="87">
                  <c:v>24.6</c:v>
                </c:pt>
                <c:pt idx="88">
                  <c:v>24.9</c:v>
                </c:pt>
                <c:pt idx="89">
                  <c:v>25.4</c:v>
                </c:pt>
                <c:pt idx="90">
                  <c:v>25.5</c:v>
                </c:pt>
                <c:pt idx="91">
                  <c:v>25.6</c:v>
                </c:pt>
                <c:pt idx="92">
                  <c:v>26</c:v>
                </c:pt>
                <c:pt idx="93">
                  <c:v>26.3</c:v>
                </c:pt>
                <c:pt idx="94">
                  <c:v>26.6</c:v>
                </c:pt>
                <c:pt idx="95">
                  <c:v>27</c:v>
                </c:pt>
                <c:pt idx="96">
                  <c:v>27.2</c:v>
                </c:pt>
                <c:pt idx="97">
                  <c:v>27.2</c:v>
                </c:pt>
                <c:pt idx="98">
                  <c:v>27.4</c:v>
                </c:pt>
                <c:pt idx="99">
                  <c:v>28.1</c:v>
                </c:pt>
                <c:pt idx="100">
                  <c:v>28.3</c:v>
                </c:pt>
                <c:pt idx="101">
                  <c:v>28.8</c:v>
                </c:pt>
                <c:pt idx="102">
                  <c:v>28.6</c:v>
                </c:pt>
                <c:pt idx="103">
                  <c:v>28.7</c:v>
                </c:pt>
                <c:pt idx="104">
                  <c:v>28.7</c:v>
                </c:pt>
                <c:pt idx="105">
                  <c:v>29.7</c:v>
                </c:pt>
                <c:pt idx="106">
                  <c:v>30.3</c:v>
                </c:pt>
                <c:pt idx="107">
                  <c:v>30.2</c:v>
                </c:pt>
                <c:pt idx="108">
                  <c:v>30.3</c:v>
                </c:pt>
                <c:pt idx="109">
                  <c:v>30.2</c:v>
                </c:pt>
                <c:pt idx="110">
                  <c:v>30</c:v>
                </c:pt>
                <c:pt idx="111">
                  <c:v>30.1</c:v>
                </c:pt>
                <c:pt idx="112">
                  <c:v>30.3</c:v>
                </c:pt>
                <c:pt idx="113">
                  <c:v>30.2</c:v>
                </c:pt>
                <c:pt idx="114">
                  <c:v>30</c:v>
                </c:pt>
                <c:pt idx="115">
                  <c:v>30.4</c:v>
                </c:pt>
                <c:pt idx="116">
                  <c:v>30.1</c:v>
                </c:pt>
                <c:pt idx="117">
                  <c:v>29.6</c:v>
                </c:pt>
                <c:pt idx="118">
                  <c:v>29.7</c:v>
                </c:pt>
                <c:pt idx="119">
                  <c:v>29.7</c:v>
                </c:pt>
                <c:pt idx="120">
                  <c:v>29.4</c:v>
                </c:pt>
                <c:pt idx="121">
                  <c:v>29.6</c:v>
                </c:pt>
                <c:pt idx="122">
                  <c:v>30.1</c:v>
                </c:pt>
                <c:pt idx="123">
                  <c:v>30.4</c:v>
                </c:pt>
                <c:pt idx="124">
                  <c:v>30.8</c:v>
                </c:pt>
                <c:pt idx="125">
                  <c:v>30.9</c:v>
                </c:pt>
                <c:pt idx="126">
                  <c:v>31</c:v>
                </c:pt>
                <c:pt idx="127">
                  <c:v>30.8</c:v>
                </c:pt>
                <c:pt idx="128">
                  <c:v>30.5</c:v>
                </c:pt>
                <c:pt idx="129">
                  <c:v>30.5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53979504"/>
        <c:axId val="16053489"/>
      </c:scatterChart>
      <c:val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053489"/>
        <c:crosses val="autoZero"/>
        <c:crossBetween val="midCat"/>
        <c:dispUnits/>
      </c:valAx>
      <c:valAx>
        <c:axId val="160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979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Data!$P$435:$P$564</c:f>
              <c:numCache>
                <c:ptCount val="130"/>
                <c:pt idx="0">
                  <c:v>30.5</c:v>
                </c:pt>
                <c:pt idx="1">
                  <c:v>30.6</c:v>
                </c:pt>
                <c:pt idx="2">
                  <c:v>31.1</c:v>
                </c:pt>
                <c:pt idx="3">
                  <c:v>31</c:v>
                </c:pt>
                <c:pt idx="4">
                  <c:v>30.8</c:v>
                </c:pt>
                <c:pt idx="5">
                  <c:v>31.1</c:v>
                </c:pt>
                <c:pt idx="6">
                  <c:v>31</c:v>
                </c:pt>
                <c:pt idx="7">
                  <c:v>31.2</c:v>
                </c:pt>
                <c:pt idx="8">
                  <c:v>31.5</c:v>
                </c:pt>
                <c:pt idx="9">
                  <c:v>31.2</c:v>
                </c:pt>
                <c:pt idx="10">
                  <c:v>31.4</c:v>
                </c:pt>
                <c:pt idx="11">
                  <c:v>31</c:v>
                </c:pt>
                <c:pt idx="12">
                  <c:v>31.2</c:v>
                </c:pt>
                <c:pt idx="13">
                  <c:v>30.9</c:v>
                </c:pt>
                <c:pt idx="14">
                  <c:v>31</c:v>
                </c:pt>
                <c:pt idx="15">
                  <c:v>30.9</c:v>
                </c:pt>
                <c:pt idx="16">
                  <c:v>31.1</c:v>
                </c:pt>
                <c:pt idx="17">
                  <c:v>31.2</c:v>
                </c:pt>
                <c:pt idx="18">
                  <c:v>30.8</c:v>
                </c:pt>
                <c:pt idx="19">
                  <c:v>29.8</c:v>
                </c:pt>
                <c:pt idx="20">
                  <c:v>29.3</c:v>
                </c:pt>
                <c:pt idx="21">
                  <c:v>30</c:v>
                </c:pt>
                <c:pt idx="22">
                  <c:v>30.6</c:v>
                </c:pt>
                <c:pt idx="23">
                  <c:v>31.4</c:v>
                </c:pt>
                <c:pt idx="24">
                  <c:v>31.4</c:v>
                </c:pt>
                <c:pt idx="25">
                  <c:v>31.3</c:v>
                </c:pt>
                <c:pt idx="26">
                  <c:v>31.5</c:v>
                </c:pt>
                <c:pt idx="27">
                  <c:v>31.6</c:v>
                </c:pt>
                <c:pt idx="28">
                  <c:v>32.1</c:v>
                </c:pt>
                <c:pt idx="29">
                  <c:v>31.6</c:v>
                </c:pt>
                <c:pt idx="30">
                  <c:v>31.4</c:v>
                </c:pt>
                <c:pt idx="31">
                  <c:v>30.8</c:v>
                </c:pt>
                <c:pt idx="32">
                  <c:v>30.6</c:v>
                </c:pt>
                <c:pt idx="33">
                  <c:v>30.7</c:v>
                </c:pt>
                <c:pt idx="34">
                  <c:v>31.2</c:v>
                </c:pt>
                <c:pt idx="35">
                  <c:v>31</c:v>
                </c:pt>
                <c:pt idx="36">
                  <c:v>31.8</c:v>
                </c:pt>
                <c:pt idx="37">
                  <c:v>32.6</c:v>
                </c:pt>
                <c:pt idx="38">
                  <c:v>34.2</c:v>
                </c:pt>
                <c:pt idx="39">
                  <c:v>39.6</c:v>
                </c:pt>
                <c:pt idx="40">
                  <c:v>46.1</c:v>
                </c:pt>
                <c:pt idx="41">
                  <c:v>49</c:v>
                </c:pt>
                <c:pt idx="42">
                  <c:v>52.9</c:v>
                </c:pt>
                <c:pt idx="43">
                  <c:v>53.6</c:v>
                </c:pt>
                <c:pt idx="44">
                  <c:v>58.3</c:v>
                </c:pt>
                <c:pt idx="45">
                  <c:v>67.5</c:v>
                </c:pt>
                <c:pt idx="46">
                  <c:v>76.2</c:v>
                </c:pt>
                <c:pt idx="47">
                  <c:v>77</c:v>
                </c:pt>
                <c:pt idx="48">
                  <c:v>76.4</c:v>
                </c:pt>
                <c:pt idx="49">
                  <c:v>85.6</c:v>
                </c:pt>
                <c:pt idx="50">
                  <c:v>85</c:v>
                </c:pt>
                <c:pt idx="51">
                  <c:v>83.1</c:v>
                </c:pt>
                <c:pt idx="52">
                  <c:v>81.5</c:v>
                </c:pt>
                <c:pt idx="53">
                  <c:v>86.8</c:v>
                </c:pt>
                <c:pt idx="54">
                  <c:v>85.5</c:v>
                </c:pt>
                <c:pt idx="55">
                  <c:v>84.2</c:v>
                </c:pt>
                <c:pt idx="56">
                  <c:v>83.8</c:v>
                </c:pt>
                <c:pt idx="57">
                  <c:v>84.4</c:v>
                </c:pt>
                <c:pt idx="58">
                  <c:v>85.5</c:v>
                </c:pt>
                <c:pt idx="59">
                  <c:v>79.6</c:v>
                </c:pt>
                <c:pt idx="60">
                  <c:v>80.7</c:v>
                </c:pt>
                <c:pt idx="61">
                  <c:v>83.2</c:v>
                </c:pt>
                <c:pt idx="62">
                  <c:v>78.5</c:v>
                </c:pt>
                <c:pt idx="63">
                  <c:v>75.9</c:v>
                </c:pt>
                <c:pt idx="64">
                  <c:v>77.6</c:v>
                </c:pt>
                <c:pt idx="65">
                  <c:v>80.2</c:v>
                </c:pt>
                <c:pt idx="66">
                  <c:v>79.4</c:v>
                </c:pt>
                <c:pt idx="67">
                  <c:v>83.8</c:v>
                </c:pt>
                <c:pt idx="68">
                  <c:v>82.9</c:v>
                </c:pt>
                <c:pt idx="69">
                  <c:v>91.4</c:v>
                </c:pt>
                <c:pt idx="70">
                  <c:v>93.6</c:v>
                </c:pt>
                <c:pt idx="71">
                  <c:v>92.8</c:v>
                </c:pt>
                <c:pt idx="72">
                  <c:v>91.2</c:v>
                </c:pt>
                <c:pt idx="73">
                  <c:v>92.7</c:v>
                </c:pt>
                <c:pt idx="74">
                  <c:v>94.4</c:v>
                </c:pt>
                <c:pt idx="75">
                  <c:v>94.1</c:v>
                </c:pt>
                <c:pt idx="76">
                  <c:v>93.4</c:v>
                </c:pt>
                <c:pt idx="77">
                  <c:v>92.6</c:v>
                </c:pt>
                <c:pt idx="78">
                  <c:v>93.1</c:v>
                </c:pt>
                <c:pt idx="79">
                  <c:v>91.3</c:v>
                </c:pt>
                <c:pt idx="80">
                  <c:v>91.1</c:v>
                </c:pt>
                <c:pt idx="81">
                  <c:v>90</c:v>
                </c:pt>
                <c:pt idx="82">
                  <c:v>89.8</c:v>
                </c:pt>
                <c:pt idx="83">
                  <c:v>90.3</c:v>
                </c:pt>
                <c:pt idx="84">
                  <c:v>89.3</c:v>
                </c:pt>
                <c:pt idx="85">
                  <c:v>88.7</c:v>
                </c:pt>
                <c:pt idx="86">
                  <c:v>89.4</c:v>
                </c:pt>
                <c:pt idx="87">
                  <c:v>87.9</c:v>
                </c:pt>
                <c:pt idx="88">
                  <c:v>86.5</c:v>
                </c:pt>
                <c:pt idx="89">
                  <c:v>85.2</c:v>
                </c:pt>
                <c:pt idx="90">
                  <c:v>84.2</c:v>
                </c:pt>
                <c:pt idx="91">
                  <c:v>83.7</c:v>
                </c:pt>
                <c:pt idx="92">
                  <c:v>82.7</c:v>
                </c:pt>
                <c:pt idx="93">
                  <c:v>81.9</c:v>
                </c:pt>
                <c:pt idx="94">
                  <c:v>80.8</c:v>
                </c:pt>
                <c:pt idx="95">
                  <c:v>79.6</c:v>
                </c:pt>
                <c:pt idx="96">
                  <c:v>78.8</c:v>
                </c:pt>
                <c:pt idx="97">
                  <c:v>78.4</c:v>
                </c:pt>
                <c:pt idx="98">
                  <c:v>78.5</c:v>
                </c:pt>
                <c:pt idx="99">
                  <c:v>76.6</c:v>
                </c:pt>
                <c:pt idx="100">
                  <c:v>75.6</c:v>
                </c:pt>
                <c:pt idx="101">
                  <c:v>74.1</c:v>
                </c:pt>
                <c:pt idx="102">
                  <c:v>73.5</c:v>
                </c:pt>
                <c:pt idx="103">
                  <c:v>73.1</c:v>
                </c:pt>
                <c:pt idx="104">
                  <c:v>72.6</c:v>
                </c:pt>
                <c:pt idx="105">
                  <c:v>70.7</c:v>
                </c:pt>
                <c:pt idx="106">
                  <c:v>68.2</c:v>
                </c:pt>
                <c:pt idx="107">
                  <c:v>67.6</c:v>
                </c:pt>
                <c:pt idx="108">
                  <c:v>67.1</c:v>
                </c:pt>
                <c:pt idx="109">
                  <c:v>66.7</c:v>
                </c:pt>
                <c:pt idx="110">
                  <c:v>67</c:v>
                </c:pt>
                <c:pt idx="111">
                  <c:v>67.2</c:v>
                </c:pt>
                <c:pt idx="112">
                  <c:v>66.8</c:v>
                </c:pt>
                <c:pt idx="113">
                  <c:v>66.8</c:v>
                </c:pt>
                <c:pt idx="114">
                  <c:v>66.9</c:v>
                </c:pt>
                <c:pt idx="115">
                  <c:v>66.6</c:v>
                </c:pt>
                <c:pt idx="116">
                  <c:v>66.5</c:v>
                </c:pt>
                <c:pt idx="117">
                  <c:v>67.6</c:v>
                </c:pt>
                <c:pt idx="118">
                  <c:v>67.2</c:v>
                </c:pt>
                <c:pt idx="119">
                  <c:v>67.3</c:v>
                </c:pt>
                <c:pt idx="120">
                  <c:v>69.1</c:v>
                </c:pt>
                <c:pt idx="121">
                  <c:v>68</c:v>
                </c:pt>
                <c:pt idx="122">
                  <c:v>66.9</c:v>
                </c:pt>
                <c:pt idx="123">
                  <c:v>66.5</c:v>
                </c:pt>
                <c:pt idx="124">
                  <c:v>66.7</c:v>
                </c:pt>
                <c:pt idx="125">
                  <c:v>67.8</c:v>
                </c:pt>
                <c:pt idx="126">
                  <c:v>72</c:v>
                </c:pt>
                <c:pt idx="127">
                  <c:v>75.9</c:v>
                </c:pt>
                <c:pt idx="128">
                  <c:v>80.8</c:v>
                </c:pt>
                <c:pt idx="129">
                  <c:v>81.4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10263674"/>
        <c:axId val="25264203"/>
      </c:scatterChart>
      <c:val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64203"/>
        <c:crosses val="autoZero"/>
        <c:crossBetween val="midCat"/>
        <c:dispUnits/>
      </c:val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63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Data!$Q$435:$Q$564</c:f>
              <c:numCache>
                <c:ptCount val="130"/>
                <c:pt idx="4">
                  <c:v>47.9</c:v>
                </c:pt>
                <c:pt idx="5">
                  <c:v>45.9</c:v>
                </c:pt>
                <c:pt idx="6">
                  <c:v>46.4</c:v>
                </c:pt>
                <c:pt idx="7">
                  <c:v>42.9</c:v>
                </c:pt>
                <c:pt idx="8">
                  <c:v>49.9</c:v>
                </c:pt>
                <c:pt idx="9">
                  <c:v>45.5</c:v>
                </c:pt>
                <c:pt idx="10">
                  <c:v>52.1</c:v>
                </c:pt>
                <c:pt idx="11">
                  <c:v>52.1</c:v>
                </c:pt>
                <c:pt idx="12">
                  <c:v>49.9</c:v>
                </c:pt>
                <c:pt idx="13">
                  <c:v>49</c:v>
                </c:pt>
                <c:pt idx="14">
                  <c:v>48.1</c:v>
                </c:pt>
                <c:pt idx="15">
                  <c:v>46.9</c:v>
                </c:pt>
                <c:pt idx="16">
                  <c:v>47.6</c:v>
                </c:pt>
                <c:pt idx="17">
                  <c:v>44.6</c:v>
                </c:pt>
                <c:pt idx="18">
                  <c:v>46.4</c:v>
                </c:pt>
                <c:pt idx="19">
                  <c:v>45.6</c:v>
                </c:pt>
                <c:pt idx="20">
                  <c:v>49.6</c:v>
                </c:pt>
                <c:pt idx="21">
                  <c:v>48.9</c:v>
                </c:pt>
                <c:pt idx="22">
                  <c:v>50.4</c:v>
                </c:pt>
                <c:pt idx="23">
                  <c:v>45.9</c:v>
                </c:pt>
                <c:pt idx="24">
                  <c:v>48.4</c:v>
                </c:pt>
                <c:pt idx="25">
                  <c:v>46.1</c:v>
                </c:pt>
                <c:pt idx="26">
                  <c:v>47.6</c:v>
                </c:pt>
                <c:pt idx="27">
                  <c:v>47</c:v>
                </c:pt>
                <c:pt idx="28">
                  <c:v>45.5</c:v>
                </c:pt>
                <c:pt idx="29">
                  <c:v>44.4</c:v>
                </c:pt>
                <c:pt idx="30">
                  <c:v>48.9</c:v>
                </c:pt>
                <c:pt idx="31">
                  <c:v>47.5</c:v>
                </c:pt>
                <c:pt idx="32">
                  <c:v>49.9</c:v>
                </c:pt>
                <c:pt idx="33">
                  <c:v>46.9</c:v>
                </c:pt>
                <c:pt idx="34">
                  <c:v>48.4</c:v>
                </c:pt>
                <c:pt idx="35">
                  <c:v>48</c:v>
                </c:pt>
                <c:pt idx="36">
                  <c:v>50.1</c:v>
                </c:pt>
                <c:pt idx="37">
                  <c:v>46.6</c:v>
                </c:pt>
                <c:pt idx="38">
                  <c:v>44.9</c:v>
                </c:pt>
                <c:pt idx="39">
                  <c:v>46.4</c:v>
                </c:pt>
                <c:pt idx="40">
                  <c:v>47.1</c:v>
                </c:pt>
                <c:pt idx="41">
                  <c:v>48.5</c:v>
                </c:pt>
                <c:pt idx="42">
                  <c:v>56.5</c:v>
                </c:pt>
                <c:pt idx="43">
                  <c:v>55.9</c:v>
                </c:pt>
                <c:pt idx="44">
                  <c:v>49.5</c:v>
                </c:pt>
                <c:pt idx="45">
                  <c:v>50.5</c:v>
                </c:pt>
                <c:pt idx="46">
                  <c:v>50.5</c:v>
                </c:pt>
                <c:pt idx="47">
                  <c:v>53.5</c:v>
                </c:pt>
                <c:pt idx="48">
                  <c:v>53.5</c:v>
                </c:pt>
                <c:pt idx="49">
                  <c:v>59.4</c:v>
                </c:pt>
                <c:pt idx="50">
                  <c:v>58.9</c:v>
                </c:pt>
                <c:pt idx="51">
                  <c:v>63.5</c:v>
                </c:pt>
                <c:pt idx="52">
                  <c:v>59.4</c:v>
                </c:pt>
                <c:pt idx="53">
                  <c:v>62.9</c:v>
                </c:pt>
                <c:pt idx="54">
                  <c:v>62.4</c:v>
                </c:pt>
                <c:pt idx="55">
                  <c:v>64.4</c:v>
                </c:pt>
                <c:pt idx="56">
                  <c:v>60.6</c:v>
                </c:pt>
                <c:pt idx="57">
                  <c:v>63.8</c:v>
                </c:pt>
                <c:pt idx="58">
                  <c:v>64.4</c:v>
                </c:pt>
                <c:pt idx="59">
                  <c:v>64.5</c:v>
                </c:pt>
                <c:pt idx="60">
                  <c:v>63.5</c:v>
                </c:pt>
                <c:pt idx="61">
                  <c:v>66</c:v>
                </c:pt>
                <c:pt idx="62">
                  <c:v>67.9</c:v>
                </c:pt>
                <c:pt idx="63">
                  <c:v>66.9</c:v>
                </c:pt>
                <c:pt idx="64">
                  <c:v>66.4</c:v>
                </c:pt>
                <c:pt idx="65">
                  <c:v>65.9</c:v>
                </c:pt>
                <c:pt idx="66">
                  <c:v>65.4</c:v>
                </c:pt>
                <c:pt idx="67">
                  <c:v>61.9</c:v>
                </c:pt>
                <c:pt idx="68">
                  <c:v>65.8</c:v>
                </c:pt>
                <c:pt idx="69">
                  <c:v>64.4</c:v>
                </c:pt>
                <c:pt idx="70">
                  <c:v>62.4</c:v>
                </c:pt>
                <c:pt idx="71">
                  <c:v>63</c:v>
                </c:pt>
                <c:pt idx="72">
                  <c:v>64.4</c:v>
                </c:pt>
                <c:pt idx="73">
                  <c:v>64.4</c:v>
                </c:pt>
                <c:pt idx="74">
                  <c:v>63.4</c:v>
                </c:pt>
                <c:pt idx="75">
                  <c:v>65.5</c:v>
                </c:pt>
                <c:pt idx="76">
                  <c:v>67.4</c:v>
                </c:pt>
                <c:pt idx="77">
                  <c:v>67.4</c:v>
                </c:pt>
                <c:pt idx="78">
                  <c:v>66.2</c:v>
                </c:pt>
                <c:pt idx="79">
                  <c:v>64.9</c:v>
                </c:pt>
                <c:pt idx="80">
                  <c:v>68.4</c:v>
                </c:pt>
                <c:pt idx="81">
                  <c:v>67.8</c:v>
                </c:pt>
                <c:pt idx="82">
                  <c:v>66.4</c:v>
                </c:pt>
                <c:pt idx="83">
                  <c:v>56.9</c:v>
                </c:pt>
                <c:pt idx="84">
                  <c:v>61.4</c:v>
                </c:pt>
                <c:pt idx="85">
                  <c:v>68.4</c:v>
                </c:pt>
                <c:pt idx="86">
                  <c:v>67.4</c:v>
                </c:pt>
                <c:pt idx="87">
                  <c:v>64.9</c:v>
                </c:pt>
                <c:pt idx="88">
                  <c:v>65.8</c:v>
                </c:pt>
                <c:pt idx="89">
                  <c:v>64.4</c:v>
                </c:pt>
                <c:pt idx="90">
                  <c:v>66.4</c:v>
                </c:pt>
                <c:pt idx="91">
                  <c:v>64.9</c:v>
                </c:pt>
                <c:pt idx="92">
                  <c:v>64.9</c:v>
                </c:pt>
                <c:pt idx="93">
                  <c:v>65.3</c:v>
                </c:pt>
                <c:pt idx="94">
                  <c:v>66.8</c:v>
                </c:pt>
                <c:pt idx="95">
                  <c:v>64.9</c:v>
                </c:pt>
                <c:pt idx="96">
                  <c:v>69.4</c:v>
                </c:pt>
                <c:pt idx="97">
                  <c:v>67.9</c:v>
                </c:pt>
                <c:pt idx="98">
                  <c:v>66.4</c:v>
                </c:pt>
                <c:pt idx="99">
                  <c:v>65.9</c:v>
                </c:pt>
                <c:pt idx="100">
                  <c:v>66.9</c:v>
                </c:pt>
                <c:pt idx="101">
                  <c:v>64.9</c:v>
                </c:pt>
                <c:pt idx="102">
                  <c:v>68.8</c:v>
                </c:pt>
                <c:pt idx="103">
                  <c:v>66.9</c:v>
                </c:pt>
                <c:pt idx="104">
                  <c:v>68.4</c:v>
                </c:pt>
                <c:pt idx="105">
                  <c:v>66.4</c:v>
                </c:pt>
                <c:pt idx="106">
                  <c:v>67.4</c:v>
                </c:pt>
                <c:pt idx="107">
                  <c:v>66.4</c:v>
                </c:pt>
                <c:pt idx="108">
                  <c:v>68.4</c:v>
                </c:pt>
                <c:pt idx="109">
                  <c:v>66</c:v>
                </c:pt>
                <c:pt idx="110">
                  <c:v>65.9</c:v>
                </c:pt>
                <c:pt idx="111">
                  <c:v>62.4</c:v>
                </c:pt>
                <c:pt idx="112">
                  <c:v>64.5</c:v>
                </c:pt>
                <c:pt idx="113">
                  <c:v>64.5</c:v>
                </c:pt>
                <c:pt idx="114">
                  <c:v>66.4</c:v>
                </c:pt>
                <c:pt idx="115">
                  <c:v>64</c:v>
                </c:pt>
                <c:pt idx="116">
                  <c:v>65.4</c:v>
                </c:pt>
                <c:pt idx="117">
                  <c:v>61.4</c:v>
                </c:pt>
                <c:pt idx="118">
                  <c:v>58</c:v>
                </c:pt>
                <c:pt idx="119">
                  <c:v>56</c:v>
                </c:pt>
                <c:pt idx="120">
                  <c:v>57.5</c:v>
                </c:pt>
                <c:pt idx="121">
                  <c:v>57</c:v>
                </c:pt>
                <c:pt idx="122">
                  <c:v>58.9</c:v>
                </c:pt>
                <c:pt idx="123">
                  <c:v>54.9</c:v>
                </c:pt>
                <c:pt idx="124">
                  <c:v>56.5</c:v>
                </c:pt>
                <c:pt idx="125">
                  <c:v>52.4</c:v>
                </c:pt>
                <c:pt idx="126">
                  <c:v>56.5</c:v>
                </c:pt>
                <c:pt idx="127">
                  <c:v>54.4</c:v>
                </c:pt>
                <c:pt idx="128">
                  <c:v>56.9</c:v>
                </c:pt>
                <c:pt idx="129">
                  <c:v>54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26051236"/>
        <c:axId val="33134533"/>
      </c:scatterChart>
      <c:val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34533"/>
        <c:crosses val="autoZero"/>
        <c:crossBetween val="midCat"/>
        <c:dispUnits/>
      </c:valAx>
      <c:valAx>
        <c:axId val="331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51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Data!$AB$435:$AB$564</c:f>
              <c:numCache>
                <c:ptCount val="130"/>
                <c:pt idx="0">
                  <c:v>72.7915</c:v>
                </c:pt>
                <c:pt idx="1">
                  <c:v>74.05266666666667</c:v>
                </c:pt>
                <c:pt idx="2">
                  <c:v>87.48225000000001</c:v>
                </c:pt>
                <c:pt idx="3">
                  <c:v>86.2282</c:v>
                </c:pt>
                <c:pt idx="4">
                  <c:v>102.173</c:v>
                </c:pt>
                <c:pt idx="5">
                  <c:v>104.65433333333333</c:v>
                </c:pt>
                <c:pt idx="6">
                  <c:v>107.05433333333333</c:v>
                </c:pt>
                <c:pt idx="7">
                  <c:v>117.621</c:v>
                </c:pt>
                <c:pt idx="8">
                  <c:v>103.76899999999999</c:v>
                </c:pt>
                <c:pt idx="9">
                  <c:v>114.41699999999999</c:v>
                </c:pt>
                <c:pt idx="10">
                  <c:v>100.4835</c:v>
                </c:pt>
                <c:pt idx="11">
                  <c:v>102.88350000000001</c:v>
                </c:pt>
                <c:pt idx="12">
                  <c:v>105.36483333333332</c:v>
                </c:pt>
                <c:pt idx="13">
                  <c:v>91.51266666666668</c:v>
                </c:pt>
                <c:pt idx="14">
                  <c:v>110.24600000000002</c:v>
                </c:pt>
                <c:pt idx="15">
                  <c:v>104.47916666666669</c:v>
                </c:pt>
                <c:pt idx="16">
                  <c:v>98.79383333333334</c:v>
                </c:pt>
                <c:pt idx="17">
                  <c:v>101.27516666666666</c:v>
                </c:pt>
                <c:pt idx="18">
                  <c:v>95.50833333333333</c:v>
                </c:pt>
                <c:pt idx="19">
                  <c:v>106.11566666666666</c:v>
                </c:pt>
                <c:pt idx="20">
                  <c:v>92.26366666666667</c:v>
                </c:pt>
                <c:pt idx="21">
                  <c:v>78.371</c:v>
                </c:pt>
                <c:pt idx="22">
                  <c:v>80.771</c:v>
                </c:pt>
                <c:pt idx="23">
                  <c:v>75.045</c:v>
                </c:pt>
                <c:pt idx="24">
                  <c:v>77.52633333333334</c:v>
                </c:pt>
                <c:pt idx="25">
                  <c:v>71.75966666666666</c:v>
                </c:pt>
                <c:pt idx="26">
                  <c:v>74.15950000000001</c:v>
                </c:pt>
                <c:pt idx="27">
                  <c:v>76.64083333333333</c:v>
                </c:pt>
                <c:pt idx="28">
                  <c:v>70.9555</c:v>
                </c:pt>
                <c:pt idx="29">
                  <c:v>73.35533333333333</c:v>
                </c:pt>
                <c:pt idx="30">
                  <c:v>75.75533333333333</c:v>
                </c:pt>
                <c:pt idx="31">
                  <c:v>61.903333333333336</c:v>
                </c:pt>
                <c:pt idx="32">
                  <c:v>56.21799999999999</c:v>
                </c:pt>
                <c:pt idx="33">
                  <c:v>58.618</c:v>
                </c:pt>
                <c:pt idx="34">
                  <c:v>69.18466666666667</c:v>
                </c:pt>
                <c:pt idx="35">
                  <c:v>63.49933333333333</c:v>
                </c:pt>
                <c:pt idx="36">
                  <c:v>57.814</c:v>
                </c:pt>
                <c:pt idx="37">
                  <c:v>68.38066666666667</c:v>
                </c:pt>
                <c:pt idx="38">
                  <c:v>70.78066666666668</c:v>
                </c:pt>
                <c:pt idx="39">
                  <c:v>73.26200000000001</c:v>
                </c:pt>
                <c:pt idx="40">
                  <c:v>59.410000000000004</c:v>
                </c:pt>
                <c:pt idx="41">
                  <c:v>61.81</c:v>
                </c:pt>
                <c:pt idx="42">
                  <c:v>64.25066666666667</c:v>
                </c:pt>
                <c:pt idx="43">
                  <c:v>66.73183333333334</c:v>
                </c:pt>
                <c:pt idx="44">
                  <c:v>61.04650000000001</c:v>
                </c:pt>
                <c:pt idx="45">
                  <c:v>47.11316666666667</c:v>
                </c:pt>
                <c:pt idx="46">
                  <c:v>49.553666666666665</c:v>
                </c:pt>
                <c:pt idx="47">
                  <c:v>52.035</c:v>
                </c:pt>
                <c:pt idx="48">
                  <c:v>46.26833333333334</c:v>
                </c:pt>
                <c:pt idx="49">
                  <c:v>48.66833333333333</c:v>
                </c:pt>
                <c:pt idx="50">
                  <c:v>59.275666666666666</c:v>
                </c:pt>
                <c:pt idx="51">
                  <c:v>78.09016666666666</c:v>
                </c:pt>
                <c:pt idx="52">
                  <c:v>80.49016666666667</c:v>
                </c:pt>
                <c:pt idx="53">
                  <c:v>74.7235</c:v>
                </c:pt>
                <c:pt idx="54">
                  <c:v>93.538</c:v>
                </c:pt>
                <c:pt idx="55">
                  <c:v>96.01933333333334</c:v>
                </c:pt>
                <c:pt idx="56">
                  <c:v>98.41933333333334</c:v>
                </c:pt>
                <c:pt idx="57">
                  <c:v>100.81933333333335</c:v>
                </c:pt>
                <c:pt idx="58">
                  <c:v>111.46733333333333</c:v>
                </c:pt>
                <c:pt idx="59">
                  <c:v>113.94866666666667</c:v>
                </c:pt>
                <c:pt idx="60">
                  <c:v>108.18200000000002</c:v>
                </c:pt>
                <c:pt idx="61">
                  <c:v>102.41533333333335</c:v>
                </c:pt>
                <c:pt idx="62">
                  <c:v>96.73</c:v>
                </c:pt>
                <c:pt idx="63">
                  <c:v>91.04466666666667</c:v>
                </c:pt>
                <c:pt idx="64">
                  <c:v>93.44466666666669</c:v>
                </c:pt>
                <c:pt idx="65">
                  <c:v>104.01116666666667</c:v>
                </c:pt>
                <c:pt idx="66">
                  <c:v>106.4925</c:v>
                </c:pt>
                <c:pt idx="67">
                  <c:v>117.14050000000002</c:v>
                </c:pt>
                <c:pt idx="68">
                  <c:v>127.707</c:v>
                </c:pt>
                <c:pt idx="69">
                  <c:v>130.107</c:v>
                </c:pt>
                <c:pt idx="70">
                  <c:v>124.42166666666668</c:v>
                </c:pt>
                <c:pt idx="71">
                  <c:v>126.90300000000002</c:v>
                </c:pt>
                <c:pt idx="72">
                  <c:v>129.303</c:v>
                </c:pt>
                <c:pt idx="73">
                  <c:v>123.53616666666666</c:v>
                </c:pt>
                <c:pt idx="74">
                  <c:v>117.85083333333334</c:v>
                </c:pt>
                <c:pt idx="75">
                  <c:v>128.45816666666667</c:v>
                </c:pt>
                <c:pt idx="76">
                  <c:v>130.858</c:v>
                </c:pt>
                <c:pt idx="77">
                  <c:v>133.258</c:v>
                </c:pt>
                <c:pt idx="78">
                  <c:v>119.406</c:v>
                </c:pt>
                <c:pt idx="79">
                  <c:v>130.01333333333332</c:v>
                </c:pt>
                <c:pt idx="80">
                  <c:v>132.41333333333333</c:v>
                </c:pt>
                <c:pt idx="81">
                  <c:v>126.72800000000001</c:v>
                </c:pt>
                <c:pt idx="82">
                  <c:v>121.04266666666666</c:v>
                </c:pt>
                <c:pt idx="83">
                  <c:v>115.31666666666666</c:v>
                </c:pt>
                <c:pt idx="84">
                  <c:v>125.88316666666668</c:v>
                </c:pt>
                <c:pt idx="85">
                  <c:v>112.03116666666666</c:v>
                </c:pt>
                <c:pt idx="86">
                  <c:v>114.51249999999999</c:v>
                </c:pt>
                <c:pt idx="87">
                  <c:v>116.91233333333332</c:v>
                </c:pt>
                <c:pt idx="88">
                  <c:v>119.31233333333334</c:v>
                </c:pt>
                <c:pt idx="89">
                  <c:v>121.79366666666668</c:v>
                </c:pt>
                <c:pt idx="90">
                  <c:v>124.27499999999998</c:v>
                </c:pt>
                <c:pt idx="91">
                  <c:v>126.675</c:v>
                </c:pt>
                <c:pt idx="92">
                  <c:v>137.2415</c:v>
                </c:pt>
                <c:pt idx="93">
                  <c:v>131.55616666666666</c:v>
                </c:pt>
                <c:pt idx="94">
                  <c:v>142.20416666666668</c:v>
                </c:pt>
                <c:pt idx="95">
                  <c:v>136.43733333333333</c:v>
                </c:pt>
                <c:pt idx="96">
                  <c:v>130.67066666666668</c:v>
                </c:pt>
                <c:pt idx="97">
                  <c:v>133.15200000000002</c:v>
                </c:pt>
                <c:pt idx="98">
                  <c:v>119.30000000000001</c:v>
                </c:pt>
                <c:pt idx="99">
                  <c:v>121.7</c:v>
                </c:pt>
                <c:pt idx="100">
                  <c:v>107.76666666666667</c:v>
                </c:pt>
                <c:pt idx="101">
                  <c:v>110.248</c:v>
                </c:pt>
                <c:pt idx="102">
                  <c:v>104.522</c:v>
                </c:pt>
                <c:pt idx="103">
                  <c:v>106.92183333333334</c:v>
                </c:pt>
                <c:pt idx="104">
                  <c:v>101.19583333333334</c:v>
                </c:pt>
                <c:pt idx="105">
                  <c:v>103.67716666666666</c:v>
                </c:pt>
                <c:pt idx="106">
                  <c:v>114.28433333333334</c:v>
                </c:pt>
                <c:pt idx="107">
                  <c:v>108.51766666666667</c:v>
                </c:pt>
                <c:pt idx="108">
                  <c:v>102.83233333333334</c:v>
                </c:pt>
                <c:pt idx="109">
                  <c:v>105.31366666666668</c:v>
                </c:pt>
                <c:pt idx="110">
                  <c:v>99.54700000000001</c:v>
                </c:pt>
                <c:pt idx="111">
                  <c:v>85.6135</c:v>
                </c:pt>
                <c:pt idx="112">
                  <c:v>79.92816666666667</c:v>
                </c:pt>
                <c:pt idx="113">
                  <c:v>82.40950000000001</c:v>
                </c:pt>
                <c:pt idx="114">
                  <c:v>92.976</c:v>
                </c:pt>
                <c:pt idx="115">
                  <c:v>87.20933333333333</c:v>
                </c:pt>
                <c:pt idx="116">
                  <c:v>97.85733333333333</c:v>
                </c:pt>
                <c:pt idx="117">
                  <c:v>116.67200000000001</c:v>
                </c:pt>
                <c:pt idx="118">
                  <c:v>119.072</c:v>
                </c:pt>
                <c:pt idx="119">
                  <c:v>129.63866666666667</c:v>
                </c:pt>
                <c:pt idx="120">
                  <c:v>148.45333333333335</c:v>
                </c:pt>
                <c:pt idx="121">
                  <c:v>167.268</c:v>
                </c:pt>
                <c:pt idx="122">
                  <c:v>177.83450000000002</c:v>
                </c:pt>
                <c:pt idx="123">
                  <c:v>196.5678333333333</c:v>
                </c:pt>
                <c:pt idx="124">
                  <c:v>223.54916666666668</c:v>
                </c:pt>
                <c:pt idx="125">
                  <c:v>242.323</c:v>
                </c:pt>
                <c:pt idx="126">
                  <c:v>261.0563333333333</c:v>
                </c:pt>
                <c:pt idx="127">
                  <c:v>296.1636666666667</c:v>
                </c:pt>
                <c:pt idx="128">
                  <c:v>372.14500000000004</c:v>
                </c:pt>
                <c:pt idx="129">
                  <c:v>513.4596666666667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29775342"/>
        <c:axId val="66651487"/>
      </c:scatterChart>
      <c:val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651487"/>
        <c:crosses val="autoZero"/>
        <c:crossBetween val="midCat"/>
        <c:dispUnits/>
      </c:valAx>
      <c:valAx>
        <c:axId val="6665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775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Data!$AE$435:$AE$564</c:f>
              <c:numCache>
                <c:ptCount val="130"/>
                <c:pt idx="0">
                  <c:v>-0.052</c:v>
                </c:pt>
                <c:pt idx="1">
                  <c:v>-0.052</c:v>
                </c:pt>
                <c:pt idx="2">
                  <c:v>-0.05225</c:v>
                </c:pt>
                <c:pt idx="3">
                  <c:v>-0.0524</c:v>
                </c:pt>
                <c:pt idx="4">
                  <c:v>-0.0525</c:v>
                </c:pt>
                <c:pt idx="5">
                  <c:v>-0.05266666666666667</c:v>
                </c:pt>
                <c:pt idx="6">
                  <c:v>-0.053</c:v>
                </c:pt>
                <c:pt idx="7">
                  <c:v>-0.05333333333333334</c:v>
                </c:pt>
                <c:pt idx="8">
                  <c:v>-0.0535</c:v>
                </c:pt>
                <c:pt idx="9">
                  <c:v>-0.05383333333333334</c:v>
                </c:pt>
                <c:pt idx="10">
                  <c:v>-0.05416666666666667</c:v>
                </c:pt>
                <c:pt idx="11">
                  <c:v>-0.0545</c:v>
                </c:pt>
                <c:pt idx="12">
                  <c:v>-0.05483333333333334</c:v>
                </c:pt>
                <c:pt idx="13">
                  <c:v>-0.05516666666666667</c:v>
                </c:pt>
                <c:pt idx="14">
                  <c:v>-0.0555</c:v>
                </c:pt>
                <c:pt idx="15">
                  <c:v>-0.05566666666666667</c:v>
                </c:pt>
                <c:pt idx="16">
                  <c:v>-0.056</c:v>
                </c:pt>
                <c:pt idx="17">
                  <c:v>-0.05633333333333334</c:v>
                </c:pt>
                <c:pt idx="18">
                  <c:v>-0.0565</c:v>
                </c:pt>
                <c:pt idx="19">
                  <c:v>-0.05683333333333334</c:v>
                </c:pt>
                <c:pt idx="20">
                  <c:v>-0.05716666666666667</c:v>
                </c:pt>
                <c:pt idx="21">
                  <c:v>-0.0575</c:v>
                </c:pt>
                <c:pt idx="22">
                  <c:v>-0.05766666666666667</c:v>
                </c:pt>
                <c:pt idx="23">
                  <c:v>-0.058</c:v>
                </c:pt>
                <c:pt idx="24">
                  <c:v>-0.05833333333333334</c:v>
                </c:pt>
                <c:pt idx="25">
                  <c:v>-0.0585</c:v>
                </c:pt>
                <c:pt idx="26">
                  <c:v>-0.05883333333333333</c:v>
                </c:pt>
                <c:pt idx="27">
                  <c:v>-0.059166666666666666</c:v>
                </c:pt>
                <c:pt idx="28">
                  <c:v>-0.0595</c:v>
                </c:pt>
                <c:pt idx="29">
                  <c:v>0.12516666666666665</c:v>
                </c:pt>
                <c:pt idx="30">
                  <c:v>0.12483333333333331</c:v>
                </c:pt>
                <c:pt idx="31">
                  <c:v>0.12450000000000001</c:v>
                </c:pt>
                <c:pt idx="32">
                  <c:v>0.12433333333333334</c:v>
                </c:pt>
                <c:pt idx="33">
                  <c:v>0.124</c:v>
                </c:pt>
                <c:pt idx="34">
                  <c:v>0.12366666666666666</c:v>
                </c:pt>
                <c:pt idx="35">
                  <c:v>-0.0615</c:v>
                </c:pt>
                <c:pt idx="36">
                  <c:v>-0.06183333333333333</c:v>
                </c:pt>
                <c:pt idx="37">
                  <c:v>-0.06216666666666667</c:v>
                </c:pt>
                <c:pt idx="38">
                  <c:v>-0.0625</c:v>
                </c:pt>
                <c:pt idx="39">
                  <c:v>-0.06283333333333334</c:v>
                </c:pt>
                <c:pt idx="40">
                  <c:v>-0.06316666666666666</c:v>
                </c:pt>
                <c:pt idx="41">
                  <c:v>-0.0635</c:v>
                </c:pt>
                <c:pt idx="42">
                  <c:v>-0.06366666666666666</c:v>
                </c:pt>
                <c:pt idx="43">
                  <c:v>-0.064</c:v>
                </c:pt>
                <c:pt idx="44">
                  <c:v>-0.06433333333333334</c:v>
                </c:pt>
                <c:pt idx="45">
                  <c:v>-0.0645</c:v>
                </c:pt>
                <c:pt idx="46">
                  <c:v>-0.06483333333333334</c:v>
                </c:pt>
                <c:pt idx="47">
                  <c:v>0.11983333333333335</c:v>
                </c:pt>
                <c:pt idx="48">
                  <c:v>0.11950000000000001</c:v>
                </c:pt>
                <c:pt idx="49">
                  <c:v>0.30433333333333334</c:v>
                </c:pt>
                <c:pt idx="50">
                  <c:v>0.304</c:v>
                </c:pt>
                <c:pt idx="51">
                  <c:v>0.48866666666666664</c:v>
                </c:pt>
                <c:pt idx="52">
                  <c:v>0.4885</c:v>
                </c:pt>
                <c:pt idx="53">
                  <c:v>0.4881666666666667</c:v>
                </c:pt>
                <c:pt idx="54">
                  <c:v>0.6728333333333333</c:v>
                </c:pt>
                <c:pt idx="55">
                  <c:v>0.6725</c:v>
                </c:pt>
                <c:pt idx="56">
                  <c:v>0.8571666666666665</c:v>
                </c:pt>
                <c:pt idx="57">
                  <c:v>0.8568333333333333</c:v>
                </c:pt>
                <c:pt idx="58">
                  <c:v>1.0415</c:v>
                </c:pt>
                <c:pt idx="59">
                  <c:v>1.0413333333333334</c:v>
                </c:pt>
                <c:pt idx="60">
                  <c:v>1.041</c:v>
                </c:pt>
                <c:pt idx="61">
                  <c:v>1.0406666666666666</c:v>
                </c:pt>
                <c:pt idx="62">
                  <c:v>1.0405</c:v>
                </c:pt>
                <c:pt idx="63">
                  <c:v>1.0401666666666667</c:v>
                </c:pt>
                <c:pt idx="64">
                  <c:v>1.0398333333333332</c:v>
                </c:pt>
                <c:pt idx="65">
                  <c:v>1.0394999999999999</c:v>
                </c:pt>
                <c:pt idx="66">
                  <c:v>1.0391666666666666</c:v>
                </c:pt>
                <c:pt idx="67">
                  <c:v>1.0388333333333333</c:v>
                </c:pt>
                <c:pt idx="68">
                  <c:v>1.0385000000000002</c:v>
                </c:pt>
                <c:pt idx="69">
                  <c:v>1.0383333333333333</c:v>
                </c:pt>
                <c:pt idx="70">
                  <c:v>1.038</c:v>
                </c:pt>
                <c:pt idx="71">
                  <c:v>1.0376666666666667</c:v>
                </c:pt>
                <c:pt idx="72">
                  <c:v>1.0374999999999999</c:v>
                </c:pt>
                <c:pt idx="73">
                  <c:v>1.0371666666666668</c:v>
                </c:pt>
                <c:pt idx="74">
                  <c:v>1.0368333333333333</c:v>
                </c:pt>
                <c:pt idx="75">
                  <c:v>1.0365</c:v>
                </c:pt>
                <c:pt idx="76">
                  <c:v>1.0363333333333333</c:v>
                </c:pt>
                <c:pt idx="77">
                  <c:v>1.0359999999999998</c:v>
                </c:pt>
                <c:pt idx="78">
                  <c:v>1.0356666666666667</c:v>
                </c:pt>
                <c:pt idx="79">
                  <c:v>1.0355</c:v>
                </c:pt>
                <c:pt idx="80">
                  <c:v>1.0351666666666668</c:v>
                </c:pt>
                <c:pt idx="81">
                  <c:v>1.0348333333333333</c:v>
                </c:pt>
                <c:pt idx="82">
                  <c:v>1.0344999999999998</c:v>
                </c:pt>
                <c:pt idx="83">
                  <c:v>1.0341666666666667</c:v>
                </c:pt>
                <c:pt idx="84">
                  <c:v>1.0338333333333332</c:v>
                </c:pt>
                <c:pt idx="85">
                  <c:v>1.2185</c:v>
                </c:pt>
                <c:pt idx="86">
                  <c:v>1.2183333333333335</c:v>
                </c:pt>
                <c:pt idx="87">
                  <c:v>1.218</c:v>
                </c:pt>
                <c:pt idx="88">
                  <c:v>1.2176666666666665</c:v>
                </c:pt>
                <c:pt idx="89">
                  <c:v>1.2175</c:v>
                </c:pt>
                <c:pt idx="90">
                  <c:v>1.2171666666666667</c:v>
                </c:pt>
                <c:pt idx="91">
                  <c:v>1.0318333333333332</c:v>
                </c:pt>
                <c:pt idx="92">
                  <c:v>1.0314999999999999</c:v>
                </c:pt>
                <c:pt idx="93">
                  <c:v>1.2163333333333333</c:v>
                </c:pt>
                <c:pt idx="94">
                  <c:v>1.216</c:v>
                </c:pt>
                <c:pt idx="95">
                  <c:v>1.4006666666666667</c:v>
                </c:pt>
                <c:pt idx="96">
                  <c:v>1.5855</c:v>
                </c:pt>
                <c:pt idx="97">
                  <c:v>1.7701666666666667</c:v>
                </c:pt>
                <c:pt idx="98">
                  <c:v>1.9548333333333332</c:v>
                </c:pt>
                <c:pt idx="99">
                  <c:v>1.9544999999999997</c:v>
                </c:pt>
                <c:pt idx="100">
                  <c:v>2.1391666666666667</c:v>
                </c:pt>
                <c:pt idx="101">
                  <c:v>2.138833333333333</c:v>
                </c:pt>
                <c:pt idx="102">
                  <c:v>2.1385</c:v>
                </c:pt>
                <c:pt idx="103">
                  <c:v>2.138333333333333</c:v>
                </c:pt>
                <c:pt idx="104">
                  <c:v>2.138</c:v>
                </c:pt>
                <c:pt idx="105">
                  <c:v>2.1376666666666666</c:v>
                </c:pt>
                <c:pt idx="106">
                  <c:v>2.1375</c:v>
                </c:pt>
                <c:pt idx="107">
                  <c:v>2.137166666666667</c:v>
                </c:pt>
                <c:pt idx="108">
                  <c:v>2.1368333333333336</c:v>
                </c:pt>
                <c:pt idx="109">
                  <c:v>2.1365</c:v>
                </c:pt>
                <c:pt idx="110">
                  <c:v>2.136333333333333</c:v>
                </c:pt>
                <c:pt idx="111">
                  <c:v>2.136</c:v>
                </c:pt>
                <c:pt idx="112">
                  <c:v>2.135666666666667</c:v>
                </c:pt>
                <c:pt idx="113">
                  <c:v>2.1355</c:v>
                </c:pt>
                <c:pt idx="114">
                  <c:v>2.1351666666666667</c:v>
                </c:pt>
                <c:pt idx="115">
                  <c:v>2.1348333333333334</c:v>
                </c:pt>
                <c:pt idx="116">
                  <c:v>2.1345</c:v>
                </c:pt>
                <c:pt idx="117">
                  <c:v>2.1341666666666668</c:v>
                </c:pt>
                <c:pt idx="118">
                  <c:v>2.1338333333333335</c:v>
                </c:pt>
                <c:pt idx="119">
                  <c:v>2.1334999999999997</c:v>
                </c:pt>
                <c:pt idx="120">
                  <c:v>2.133333333333333</c:v>
                </c:pt>
                <c:pt idx="121">
                  <c:v>2.133</c:v>
                </c:pt>
                <c:pt idx="122">
                  <c:v>2.1326666666666667</c:v>
                </c:pt>
                <c:pt idx="123">
                  <c:v>2.1325</c:v>
                </c:pt>
                <c:pt idx="124">
                  <c:v>2.1321666666666665</c:v>
                </c:pt>
                <c:pt idx="125">
                  <c:v>2.1318333333333332</c:v>
                </c:pt>
                <c:pt idx="126">
                  <c:v>2.1315000000000004</c:v>
                </c:pt>
                <c:pt idx="127">
                  <c:v>2.1311666666666667</c:v>
                </c:pt>
                <c:pt idx="128">
                  <c:v>2.1308333333333334</c:v>
                </c:pt>
                <c:pt idx="129">
                  <c:v>2.3154999999999997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62992472"/>
        <c:axId val="30061337"/>
      </c:scatterChart>
      <c:valAx>
        <c:axId val="629924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0061337"/>
        <c:crosses val="autoZero"/>
        <c:crossBetween val="midCat"/>
        <c:dispUnits/>
      </c:valAx>
      <c:valAx>
        <c:axId val="3006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92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FCI Profile 2316-2338 UT 08/07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FCI_Bap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Data!$R$435:$R$564</c:f>
              <c:numCache>
                <c:ptCount val="130"/>
                <c:pt idx="1">
                  <c:v>-6.9E-06</c:v>
                </c:pt>
                <c:pt idx="7">
                  <c:v>9.13E-06</c:v>
                </c:pt>
                <c:pt idx="13">
                  <c:v>7.93E-06</c:v>
                </c:pt>
                <c:pt idx="19">
                  <c:v>-4.68E-07</c:v>
                </c:pt>
                <c:pt idx="25">
                  <c:v>1.44E-05</c:v>
                </c:pt>
                <c:pt idx="31">
                  <c:v>1.15E-05</c:v>
                </c:pt>
                <c:pt idx="37">
                  <c:v>3.61E-05</c:v>
                </c:pt>
                <c:pt idx="43">
                  <c:v>0.000113</c:v>
                </c:pt>
                <c:pt idx="49">
                  <c:v>8.25E-05</c:v>
                </c:pt>
                <c:pt idx="55">
                  <c:v>2.26E-05</c:v>
                </c:pt>
                <c:pt idx="61">
                  <c:v>8.03E-06</c:v>
                </c:pt>
                <c:pt idx="67">
                  <c:v>8.31E-06</c:v>
                </c:pt>
                <c:pt idx="73">
                  <c:v>1.55E-05</c:v>
                </c:pt>
                <c:pt idx="79">
                  <c:v>4.87E-06</c:v>
                </c:pt>
                <c:pt idx="85">
                  <c:v>2.9E-06</c:v>
                </c:pt>
                <c:pt idx="91">
                  <c:v>2.85E-07</c:v>
                </c:pt>
                <c:pt idx="97">
                  <c:v>6.57E-07</c:v>
                </c:pt>
                <c:pt idx="103">
                  <c:v>1.59E-07</c:v>
                </c:pt>
                <c:pt idx="109">
                  <c:v>-2.62E-07</c:v>
                </c:pt>
                <c:pt idx="115">
                  <c:v>5.08E-07</c:v>
                </c:pt>
                <c:pt idx="121">
                  <c:v>5.65E-07</c:v>
                </c:pt>
                <c:pt idx="127">
                  <c:v>-2.44E-06</c:v>
                </c:pt>
              </c:numCache>
            </c:numRef>
          </c:xVal>
          <c:yVal>
            <c:numRef>
              <c:f>Data!$AG$435:$AG$564</c:f>
              <c:numCache>
                <c:ptCount val="130"/>
                <c:pt idx="0">
                  <c:v>3124.945502613994</c:v>
                </c:pt>
                <c:pt idx="1">
                  <c:v>3132.0076870555313</c:v>
                </c:pt>
                <c:pt idx="2">
                  <c:v>3097.9292992019755</c:v>
                </c:pt>
                <c:pt idx="3">
                  <c:v>3030.189235848182</c:v>
                </c:pt>
                <c:pt idx="4">
                  <c:v>2974.5433950811175</c:v>
                </c:pt>
                <c:pt idx="5">
                  <c:v>3008.1181483541995</c:v>
                </c:pt>
                <c:pt idx="6">
                  <c:v>2997.6838625348123</c:v>
                </c:pt>
                <c:pt idx="7">
                  <c:v>2973.388062714455</c:v>
                </c:pt>
                <c:pt idx="8">
                  <c:v>2954.9245723463227</c:v>
                </c:pt>
                <c:pt idx="9">
                  <c:v>2905.5064057367063</c:v>
                </c:pt>
                <c:pt idx="10">
                  <c:v>2884.906736311595</c:v>
                </c:pt>
                <c:pt idx="11">
                  <c:v>2878.051520150118</c:v>
                </c:pt>
                <c:pt idx="12">
                  <c:v>2849.5488788212615</c:v>
                </c:pt>
                <c:pt idx="13">
                  <c:v>2831.3583975668384</c:v>
                </c:pt>
                <c:pt idx="14">
                  <c:v>2825.682034387297</c:v>
                </c:pt>
                <c:pt idx="15">
                  <c:v>2807.543703359571</c:v>
                </c:pt>
                <c:pt idx="16">
                  <c:v>2800.7520306483652</c:v>
                </c:pt>
                <c:pt idx="17">
                  <c:v>2765.749940272258</c:v>
                </c:pt>
                <c:pt idx="18">
                  <c:v>2747.741906384771</c:v>
                </c:pt>
                <c:pt idx="19">
                  <c:v>2714.0817412361966</c:v>
                </c:pt>
                <c:pt idx="20">
                  <c:v>2673.868823076396</c:v>
                </c:pt>
                <c:pt idx="21">
                  <c:v>2653.8351550433945</c:v>
                </c:pt>
                <c:pt idx="22">
                  <c:v>2612.8060002296834</c:v>
                </c:pt>
                <c:pt idx="23">
                  <c:v>2576.3826820104914</c:v>
                </c:pt>
                <c:pt idx="24">
                  <c:v>2559.8792952494696</c:v>
                </c:pt>
                <c:pt idx="25">
                  <c:v>2548.895230986552</c:v>
                </c:pt>
                <c:pt idx="26">
                  <c:v>2563.177349720041</c:v>
                </c:pt>
                <c:pt idx="27">
                  <c:v>2541.2150217314006</c:v>
                </c:pt>
                <c:pt idx="28">
                  <c:v>2530.2556016742037</c:v>
                </c:pt>
                <c:pt idx="29">
                  <c:v>2497.463859553518</c:v>
                </c:pt>
                <c:pt idx="30">
                  <c:v>2457.198240947298</c:v>
                </c:pt>
                <c:pt idx="31">
                  <c:v>2436.5969277669105</c:v>
                </c:pt>
                <c:pt idx="32">
                  <c:v>2411.7266856520578</c:v>
                </c:pt>
                <c:pt idx="33">
                  <c:v>2385.8542990302612</c:v>
                </c:pt>
                <c:pt idx="34">
                  <c:v>2360.0622719631256</c:v>
                </c:pt>
                <c:pt idx="35">
                  <c:v>2329.0034120254104</c:v>
                </c:pt>
                <c:pt idx="36">
                  <c:v>2304.4528598466954</c:v>
                </c:pt>
                <c:pt idx="37">
                  <c:v>2259.8078524580837</c:v>
                </c:pt>
                <c:pt idx="38">
                  <c:v>2233.346956407598</c:v>
                </c:pt>
                <c:pt idx="39">
                  <c:v>2218.5656023192805</c:v>
                </c:pt>
                <c:pt idx="40">
                  <c:v>2195.390789588356</c:v>
                </c:pt>
                <c:pt idx="41">
                  <c:v>2151.3267622987496</c:v>
                </c:pt>
                <c:pt idx="42">
                  <c:v>2106.454531337839</c:v>
                </c:pt>
                <c:pt idx="43">
                  <c:v>2079.439650695653</c:v>
                </c:pt>
                <c:pt idx="44">
                  <c:v>2062.8586865004477</c:v>
                </c:pt>
                <c:pt idx="45">
                  <c:v>2038.049153178679</c:v>
                </c:pt>
                <c:pt idx="46">
                  <c:v>2003.0287159286354</c:v>
                </c:pt>
                <c:pt idx="47">
                  <c:v>1973.2746110994108</c:v>
                </c:pt>
                <c:pt idx="48">
                  <c:v>1958.9486285926453</c:v>
                </c:pt>
                <c:pt idx="49">
                  <c:v>1925.2777100289252</c:v>
                </c:pt>
                <c:pt idx="50">
                  <c:v>1886.673511295436</c:v>
                </c:pt>
                <c:pt idx="51">
                  <c:v>1870.4726499254257</c:v>
                </c:pt>
                <c:pt idx="52">
                  <c:v>1837.157865069726</c:v>
                </c:pt>
                <c:pt idx="53">
                  <c:v>1787.9357264851749</c:v>
                </c:pt>
                <c:pt idx="54">
                  <c:v>1762.934348617996</c:v>
                </c:pt>
                <c:pt idx="55">
                  <c:v>1729.0528247568996</c:v>
                </c:pt>
                <c:pt idx="56">
                  <c:v>1690.3581967013536</c:v>
                </c:pt>
                <c:pt idx="57">
                  <c:v>1664.6615878032908</c:v>
                </c:pt>
                <c:pt idx="58">
                  <c:v>1633.143765135981</c:v>
                </c:pt>
                <c:pt idx="59">
                  <c:v>1591.9573371010526</c:v>
                </c:pt>
                <c:pt idx="60">
                  <c:v>1587.0677701152886</c:v>
                </c:pt>
                <c:pt idx="61">
                  <c:v>1572.4163200307528</c:v>
                </c:pt>
                <c:pt idx="62">
                  <c:v>1529.5872647819265</c:v>
                </c:pt>
                <c:pt idx="63">
                  <c:v>1485.0463740484345</c:v>
                </c:pt>
                <c:pt idx="64">
                  <c:v>1471.5377353259094</c:v>
                </c:pt>
                <c:pt idx="65">
                  <c:v>1456.126151972566</c:v>
                </c:pt>
                <c:pt idx="66">
                  <c:v>1444.5862061125792</c:v>
                </c:pt>
                <c:pt idx="67">
                  <c:v>1419.6378703055946</c:v>
                </c:pt>
                <c:pt idx="68">
                  <c:v>1415.8063088709073</c:v>
                </c:pt>
                <c:pt idx="69">
                  <c:v>1394.7642646486624</c:v>
                </c:pt>
                <c:pt idx="70">
                  <c:v>1372.8226261079133</c:v>
                </c:pt>
                <c:pt idx="71">
                  <c:v>1337.6464099296236</c:v>
                </c:pt>
                <c:pt idx="72">
                  <c:v>1312.0709962210344</c:v>
                </c:pt>
                <c:pt idx="73">
                  <c:v>1268.6786717512618</c:v>
                </c:pt>
                <c:pt idx="74">
                  <c:v>1238.6258857366797</c:v>
                </c:pt>
                <c:pt idx="75">
                  <c:v>1219.8979766438601</c:v>
                </c:pt>
                <c:pt idx="76">
                  <c:v>1183.499592600639</c:v>
                </c:pt>
                <c:pt idx="77">
                  <c:v>1184.4308942751416</c:v>
                </c:pt>
                <c:pt idx="78">
                  <c:v>1177.9139748752393</c:v>
                </c:pt>
                <c:pt idx="79">
                  <c:v>1156.5371785206148</c:v>
                </c:pt>
                <c:pt idx="80">
                  <c:v>1124.1124931524007</c:v>
                </c:pt>
                <c:pt idx="81">
                  <c:v>1083.5288446323275</c:v>
                </c:pt>
                <c:pt idx="82">
                  <c:v>1070.657349671674</c:v>
                </c:pt>
                <c:pt idx="83">
                  <c:v>1054.1375470641915</c:v>
                </c:pt>
                <c:pt idx="84">
                  <c:v>1010.2447385755452</c:v>
                </c:pt>
                <c:pt idx="85">
                  <c:v>1000.2185626039981</c:v>
                </c:pt>
                <c:pt idx="86">
                  <c:v>986.5659842472417</c:v>
                </c:pt>
                <c:pt idx="87">
                  <c:v>947.5525381076548</c:v>
                </c:pt>
                <c:pt idx="88">
                  <c:v>922.2466153432268</c:v>
                </c:pt>
                <c:pt idx="89">
                  <c:v>879.9414222769706</c:v>
                </c:pt>
                <c:pt idx="90">
                  <c:v>867.3814242895413</c:v>
                </c:pt>
                <c:pt idx="91">
                  <c:v>846.7882948012868</c:v>
                </c:pt>
                <c:pt idx="92">
                  <c:v>812.8763559845656</c:v>
                </c:pt>
                <c:pt idx="93">
                  <c:v>787.9769329148543</c:v>
                </c:pt>
                <c:pt idx="94">
                  <c:v>757.8419498323195</c:v>
                </c:pt>
                <c:pt idx="95">
                  <c:v>727.815931086861</c:v>
                </c:pt>
                <c:pt idx="96">
                  <c:v>697.8980915138019</c:v>
                </c:pt>
                <c:pt idx="97">
                  <c:v>691.7518940770938</c:v>
                </c:pt>
                <c:pt idx="98">
                  <c:v>661.0889591971301</c:v>
                </c:pt>
                <c:pt idx="99">
                  <c:v>616.6104072362286</c:v>
                </c:pt>
                <c:pt idx="100">
                  <c:v>591.4245290378157</c:v>
                </c:pt>
                <c:pt idx="101">
                  <c:v>550.7675683484897</c:v>
                </c:pt>
                <c:pt idx="102">
                  <c:v>548.1791892828028</c:v>
                </c:pt>
                <c:pt idx="103">
                  <c:v>531.8048312120255</c:v>
                </c:pt>
                <c:pt idx="104">
                  <c:v>517.1814086392602</c:v>
                </c:pt>
                <c:pt idx="105">
                  <c:v>452.9719693921943</c:v>
                </c:pt>
                <c:pt idx="106">
                  <c:v>418.07957818702573</c:v>
                </c:pt>
                <c:pt idx="107">
                  <c:v>412.13696590007885</c:v>
                </c:pt>
                <c:pt idx="108">
                  <c:v>392.6411286841882</c:v>
                </c:pt>
                <c:pt idx="109">
                  <c:v>384.17893354445357</c:v>
                </c:pt>
                <c:pt idx="110">
                  <c:v>382.4875288391447</c:v>
                </c:pt>
                <c:pt idx="111">
                  <c:v>371.501787875348</c:v>
                </c:pt>
                <c:pt idx="112">
                  <c:v>352.94357919781186</c:v>
                </c:pt>
                <c:pt idx="113">
                  <c:v>352.94357919781186</c:v>
                </c:pt>
                <c:pt idx="114">
                  <c:v>353.7862349773175</c:v>
                </c:pt>
                <c:pt idx="115">
                  <c:v>330.2241358271027</c:v>
                </c:pt>
                <c:pt idx="116">
                  <c:v>323.504369025444</c:v>
                </c:pt>
                <c:pt idx="117">
                  <c:v>343.6800048795807</c:v>
                </c:pt>
                <c:pt idx="118">
                  <c:v>331.9049275284193</c:v>
                </c:pt>
                <c:pt idx="119">
                  <c:v>324.34404255586367</c:v>
                </c:pt>
                <c:pt idx="120">
                  <c:v>325.18380100042754</c:v>
                </c:pt>
                <c:pt idx="121">
                  <c:v>300.02791574572996</c:v>
                </c:pt>
                <c:pt idx="122">
                  <c:v>253.2731896925127</c:v>
                </c:pt>
                <c:pt idx="123">
                  <c:v>209.26434485074242</c:v>
                </c:pt>
                <c:pt idx="124">
                  <c:v>166.31135229955015</c:v>
                </c:pt>
                <c:pt idx="125">
                  <c:v>121.94024196917567</c:v>
                </c:pt>
                <c:pt idx="126">
                  <c:v>89.22493767377986</c:v>
                </c:pt>
                <c:pt idx="127">
                  <c:v>63.14517888260332</c:v>
                </c:pt>
                <c:pt idx="128">
                  <c:v>66.40067294448988</c:v>
                </c:pt>
                <c:pt idx="129">
                  <c:v>70.47183612453117</c:v>
                </c:pt>
              </c:numCache>
            </c:numRef>
          </c:yVal>
          <c:smooth val="0"/>
        </c:ser>
        <c:axId val="2116578"/>
        <c:axId val="19049203"/>
      </c:scatterChart>
      <c:valAx>
        <c:axId val="2116578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9049203"/>
        <c:crosses val="autoZero"/>
        <c:crossBetween val="midCat"/>
        <c:dispUnits/>
      </c:valAx>
      <c:valAx>
        <c:axId val="190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6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200" verticalDpi="2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9.140625" style="24" customWidth="1"/>
    <col min="3" max="3" width="9.140625" style="21" customWidth="1"/>
    <col min="4" max="4" width="9.140625" style="25" customWidth="1"/>
    <col min="5" max="5" width="9.140625" style="22" customWidth="1"/>
    <col min="6" max="6" width="9.140625" style="28" customWidth="1"/>
    <col min="7" max="7" width="9.57421875" style="53" bestFit="1" customWidth="1"/>
    <col min="8" max="8" width="10.140625" style="53" bestFit="1" customWidth="1"/>
    <col min="9" max="9" width="9.140625" style="32" customWidth="1"/>
    <col min="10" max="10" width="9.140625" style="23" customWidth="1"/>
    <col min="11" max="13" width="9.140625" style="31" customWidth="1"/>
    <col min="14" max="14" width="9.140625" style="26" customWidth="1"/>
    <col min="15" max="17" width="9.140625" style="23" customWidth="1"/>
    <col min="18" max="21" width="9.140625" style="19" customWidth="1"/>
    <col min="22" max="25" width="9.140625" style="29" customWidth="1"/>
    <col min="26" max="26" width="9.140625" style="33" customWidth="1"/>
    <col min="27" max="28" width="9.140625" style="55" customWidth="1"/>
    <col min="29" max="29" width="9.140625" style="33" customWidth="1"/>
    <col min="30" max="31" width="9.140625" style="57" customWidth="1"/>
    <col min="32" max="32" width="9.140625" style="27" customWidth="1"/>
    <col min="33" max="33" width="9.140625" style="26" customWidth="1"/>
  </cols>
  <sheetData>
    <row r="1" spans="1:52" s="52" customFormat="1" ht="12.75">
      <c r="A1" s="34" t="s">
        <v>41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23"/>
      <c r="R1" s="12"/>
      <c r="S1" s="12"/>
      <c r="T1" s="12"/>
      <c r="U1" s="12"/>
      <c r="V1" s="13"/>
      <c r="W1" s="13"/>
      <c r="X1" s="13"/>
      <c r="Y1" s="13"/>
      <c r="Z1" s="44"/>
      <c r="AA1" s="38"/>
      <c r="AB1" s="38"/>
      <c r="AC1" s="44"/>
      <c r="AD1" s="45"/>
      <c r="AE1" s="45"/>
      <c r="AF1" s="46"/>
      <c r="AG1" s="42"/>
      <c r="AH1" s="38"/>
      <c r="AI1" s="47"/>
      <c r="AJ1" s="46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1179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23"/>
      <c r="R2" s="12"/>
      <c r="S2" s="12"/>
      <c r="T2" s="12"/>
      <c r="U2" s="12"/>
      <c r="V2" s="13"/>
      <c r="W2" s="13"/>
      <c r="X2" s="13"/>
      <c r="Y2" s="13"/>
      <c r="Z2" s="44"/>
      <c r="AA2" s="38"/>
      <c r="AB2" s="38"/>
      <c r="AC2" s="44"/>
      <c r="AD2" s="45"/>
      <c r="AE2" s="45"/>
      <c r="AF2" s="46"/>
      <c r="AG2" s="42"/>
      <c r="AH2" s="38"/>
      <c r="AI2" s="47"/>
      <c r="AJ2" s="46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1175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23"/>
      <c r="R3" s="12"/>
      <c r="S3" s="12"/>
      <c r="T3" s="12"/>
      <c r="U3" s="12"/>
      <c r="V3" s="13"/>
      <c r="W3" s="13"/>
      <c r="X3" s="13"/>
      <c r="Y3" s="13"/>
      <c r="Z3" s="44"/>
      <c r="AA3" s="38"/>
      <c r="AB3" s="38"/>
      <c r="AC3" s="44"/>
      <c r="AD3" s="45"/>
      <c r="AE3" s="45"/>
      <c r="AF3" s="46"/>
      <c r="AG3" s="42"/>
      <c r="AH3" s="38"/>
      <c r="AI3" s="47"/>
      <c r="AJ3" s="46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42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23"/>
      <c r="R4" s="12"/>
      <c r="S4" s="12"/>
      <c r="T4" s="12"/>
      <c r="U4" s="12"/>
      <c r="V4" s="13"/>
      <c r="W4" s="13"/>
      <c r="X4" s="13"/>
      <c r="Y4" s="13"/>
      <c r="Z4" s="44"/>
      <c r="AA4" s="38"/>
      <c r="AB4" s="38"/>
      <c r="AC4" s="44"/>
      <c r="AD4" s="45"/>
      <c r="AE4" s="45"/>
      <c r="AF4" s="46"/>
      <c r="AG4" s="42"/>
      <c r="AH4" s="38"/>
      <c r="AI4" s="47"/>
      <c r="AJ4" s="46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43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23"/>
      <c r="R5" s="12"/>
      <c r="S5" s="12"/>
      <c r="T5" s="12"/>
      <c r="U5" s="12"/>
      <c r="V5" s="13"/>
      <c r="W5" s="13"/>
      <c r="X5" s="13"/>
      <c r="Y5" s="13"/>
      <c r="Z5" s="44"/>
      <c r="AA5" s="38"/>
      <c r="AB5" s="38"/>
      <c r="AC5" s="44"/>
      <c r="AD5" s="45"/>
      <c r="AE5" s="45"/>
      <c r="AF5" s="46"/>
      <c r="AG5" s="42"/>
      <c r="AH5" s="38"/>
      <c r="AI5" s="47"/>
      <c r="AJ5" s="46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44</v>
      </c>
      <c r="C6" s="53"/>
      <c r="D6" s="54"/>
      <c r="E6" s="55"/>
      <c r="F6" s="56"/>
      <c r="J6" s="32"/>
      <c r="O6" s="26"/>
      <c r="AH6" s="55"/>
      <c r="AI6" s="58"/>
      <c r="AJ6" s="27"/>
      <c r="AK6" s="32"/>
      <c r="AL6" s="28"/>
      <c r="AM6" s="59"/>
      <c r="AN6" s="60"/>
      <c r="AO6" s="60"/>
      <c r="AP6" s="24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1176</v>
      </c>
      <c r="H7" s="3" t="s">
        <v>1177</v>
      </c>
      <c r="I7" s="7" t="s">
        <v>6</v>
      </c>
      <c r="J7" s="8" t="s">
        <v>7</v>
      </c>
      <c r="K7" s="30" t="s">
        <v>8</v>
      </c>
      <c r="L7" s="30" t="s">
        <v>9</v>
      </c>
      <c r="M7" s="30" t="s">
        <v>10</v>
      </c>
      <c r="N7" s="9" t="s">
        <v>11</v>
      </c>
      <c r="O7" s="10" t="s">
        <v>12</v>
      </c>
      <c r="P7" s="10" t="s">
        <v>13</v>
      </c>
      <c r="Q7" s="10" t="s">
        <v>14</v>
      </c>
      <c r="R7" s="11" t="s">
        <v>15</v>
      </c>
      <c r="S7" s="12" t="s">
        <v>16</v>
      </c>
      <c r="T7" s="12" t="s">
        <v>17</v>
      </c>
      <c r="U7" s="12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4" t="s">
        <v>23</v>
      </c>
      <c r="AA7" s="2" t="s">
        <v>24</v>
      </c>
      <c r="AB7" s="2" t="s">
        <v>25</v>
      </c>
      <c r="AC7" s="14" t="s">
        <v>26</v>
      </c>
      <c r="AD7" s="63" t="s">
        <v>1173</v>
      </c>
      <c r="AE7" s="63" t="s">
        <v>1174</v>
      </c>
      <c r="AF7" s="15" t="s">
        <v>27</v>
      </c>
      <c r="AG7" s="9" t="s">
        <v>11</v>
      </c>
    </row>
    <row r="8" spans="1:33" ht="14.25">
      <c r="A8" s="16" t="s">
        <v>28</v>
      </c>
      <c r="B8" s="2">
        <v>2001</v>
      </c>
      <c r="C8" s="3" t="s">
        <v>29</v>
      </c>
      <c r="D8" s="4" t="s">
        <v>30</v>
      </c>
      <c r="E8" s="5" t="s">
        <v>31</v>
      </c>
      <c r="F8" s="6" t="s">
        <v>32</v>
      </c>
      <c r="G8" s="3" t="s">
        <v>1178</v>
      </c>
      <c r="H8" s="3" t="s">
        <v>1178</v>
      </c>
      <c r="I8" s="7" t="s">
        <v>33</v>
      </c>
      <c r="J8" s="8" t="s">
        <v>33</v>
      </c>
      <c r="K8" s="30" t="s">
        <v>34</v>
      </c>
      <c r="L8" s="30" t="s">
        <v>34</v>
      </c>
      <c r="M8" s="30" t="s">
        <v>34</v>
      </c>
      <c r="N8" s="9" t="s">
        <v>34</v>
      </c>
      <c r="O8" s="10" t="s">
        <v>35</v>
      </c>
      <c r="P8" s="10" t="s">
        <v>36</v>
      </c>
      <c r="Q8" s="10" t="s">
        <v>37</v>
      </c>
      <c r="R8" s="11" t="s">
        <v>38</v>
      </c>
      <c r="S8" s="11" t="s">
        <v>38</v>
      </c>
      <c r="T8" s="11" t="s">
        <v>38</v>
      </c>
      <c r="U8" s="11" t="s">
        <v>38</v>
      </c>
      <c r="V8" s="17" t="s">
        <v>39</v>
      </c>
      <c r="W8" s="17" t="s">
        <v>35</v>
      </c>
      <c r="X8" s="17" t="s">
        <v>35</v>
      </c>
      <c r="Y8" s="17" t="s">
        <v>36</v>
      </c>
      <c r="Z8" s="14" t="s">
        <v>40</v>
      </c>
      <c r="AA8" s="2" t="s">
        <v>37</v>
      </c>
      <c r="AB8" s="2" t="s">
        <v>37</v>
      </c>
      <c r="AC8" s="14" t="s">
        <v>40</v>
      </c>
      <c r="AD8" s="63" t="s">
        <v>37</v>
      </c>
      <c r="AE8" s="63" t="s">
        <v>37</v>
      </c>
      <c r="AF8" s="15" t="s">
        <v>40</v>
      </c>
      <c r="AG8" s="9" t="s">
        <v>34</v>
      </c>
    </row>
    <row r="9" spans="1:33" ht="12.75">
      <c r="A9" s="18">
        <v>37110</v>
      </c>
      <c r="B9" s="24">
        <v>219</v>
      </c>
      <c r="C9" s="21">
        <v>0.9203703703703704</v>
      </c>
      <c r="D9" s="25">
        <v>0.9203703703703704</v>
      </c>
      <c r="E9" s="22">
        <v>0</v>
      </c>
      <c r="F9" s="28">
        <v>0</v>
      </c>
      <c r="G9" s="21">
        <v>35.87963583</v>
      </c>
      <c r="H9" s="21">
        <v>-78.78462122</v>
      </c>
      <c r="I9" s="32">
        <v>1044.4</v>
      </c>
      <c r="J9" s="23">
        <f aca="true" t="shared" si="0" ref="J9:J72">I9-33.5</f>
        <v>1010.9000000000001</v>
      </c>
      <c r="K9" s="31">
        <f aca="true" t="shared" si="1" ref="K9:K72">(8303.951372*(LN(1013.25/J9)))</f>
        <v>19.28147073272994</v>
      </c>
      <c r="L9" s="31">
        <f aca="true" t="shared" si="2" ref="L9:L72">K9+118.6</f>
        <v>137.88147073272992</v>
      </c>
      <c r="M9" s="31">
        <f aca="true" t="shared" si="3" ref="M9:M72">K9+126.1</f>
        <v>145.38147073272992</v>
      </c>
      <c r="N9" s="26">
        <f aca="true" t="shared" si="4" ref="N9:N72">AVERAGE(L9:M9)</f>
        <v>141.63147073272992</v>
      </c>
      <c r="O9" s="23">
        <v>31.8</v>
      </c>
      <c r="P9" s="23">
        <v>64.4</v>
      </c>
      <c r="AF9" s="27">
        <v>0</v>
      </c>
      <c r="AG9" s="26">
        <v>141.63147073272992</v>
      </c>
    </row>
    <row r="10" spans="1:33" ht="12.75">
      <c r="A10" s="18">
        <f>A9</f>
        <v>37110</v>
      </c>
      <c r="B10" s="24">
        <v>219</v>
      </c>
      <c r="C10" s="21">
        <v>0.920555532</v>
      </c>
      <c r="D10" s="25">
        <v>0.920486111111111</v>
      </c>
      <c r="E10" s="22">
        <v>4</v>
      </c>
      <c r="F10" s="28">
        <v>0</v>
      </c>
      <c r="G10" s="21">
        <v>35.87963663</v>
      </c>
      <c r="H10" s="21">
        <v>-78.78462135</v>
      </c>
      <c r="I10" s="32">
        <v>1044.2</v>
      </c>
      <c r="J10" s="23">
        <f t="shared" si="0"/>
        <v>1010.7</v>
      </c>
      <c r="K10" s="31">
        <f t="shared" si="1"/>
        <v>20.924516122340915</v>
      </c>
      <c r="L10" s="31">
        <f t="shared" si="2"/>
        <v>139.5245161223409</v>
      </c>
      <c r="M10" s="31">
        <f t="shared" si="3"/>
        <v>147.0245161223409</v>
      </c>
      <c r="N10" s="26">
        <f t="shared" si="4"/>
        <v>143.2745161223409</v>
      </c>
      <c r="O10" s="23">
        <v>31.8</v>
      </c>
      <c r="P10" s="23">
        <v>64.8</v>
      </c>
      <c r="AF10" s="27">
        <v>0</v>
      </c>
      <c r="AG10" s="26">
        <v>143.2745161223409</v>
      </c>
    </row>
    <row r="11" spans="1:33" ht="12.75">
      <c r="A11" s="18">
        <f aca="true" t="shared" si="5" ref="A11:A74">A10</f>
        <v>37110</v>
      </c>
      <c r="B11" s="24">
        <v>219</v>
      </c>
      <c r="C11" s="21">
        <v>0.920601845</v>
      </c>
      <c r="D11" s="25">
        <v>0.920601845</v>
      </c>
      <c r="E11" s="22">
        <v>14</v>
      </c>
      <c r="F11" s="28">
        <v>0</v>
      </c>
      <c r="G11" s="21">
        <v>35.87963683</v>
      </c>
      <c r="H11" s="21">
        <v>-78.78462138</v>
      </c>
      <c r="I11" s="32">
        <v>1044.3</v>
      </c>
      <c r="J11" s="23">
        <f t="shared" si="0"/>
        <v>1010.8</v>
      </c>
      <c r="K11" s="31">
        <f t="shared" si="1"/>
        <v>20.102952790283613</v>
      </c>
      <c r="L11" s="31">
        <f t="shared" si="2"/>
        <v>138.7029527902836</v>
      </c>
      <c r="M11" s="31">
        <f t="shared" si="3"/>
        <v>146.2029527902836</v>
      </c>
      <c r="N11" s="26">
        <f t="shared" si="4"/>
        <v>142.4529527902836</v>
      </c>
      <c r="O11" s="23">
        <v>31.8</v>
      </c>
      <c r="P11" s="23">
        <v>64.5</v>
      </c>
      <c r="AF11" s="27">
        <v>0</v>
      </c>
      <c r="AG11" s="26">
        <v>142.4529527902836</v>
      </c>
    </row>
    <row r="12" spans="1:33" ht="12.75">
      <c r="A12" s="18">
        <f t="shared" si="5"/>
        <v>37110</v>
      </c>
      <c r="B12" s="24">
        <v>219</v>
      </c>
      <c r="C12" s="21">
        <v>0.920717597</v>
      </c>
      <c r="D12" s="25">
        <v>0.920717597</v>
      </c>
      <c r="E12" s="22">
        <v>24</v>
      </c>
      <c r="F12" s="28">
        <v>0</v>
      </c>
      <c r="G12" s="21">
        <v>35.87963733</v>
      </c>
      <c r="H12" s="21">
        <v>-78.78462146</v>
      </c>
      <c r="I12" s="32">
        <v>1044.3</v>
      </c>
      <c r="J12" s="23">
        <f t="shared" si="0"/>
        <v>1010.8</v>
      </c>
      <c r="K12" s="31">
        <f t="shared" si="1"/>
        <v>20.102952790283613</v>
      </c>
      <c r="L12" s="31">
        <f t="shared" si="2"/>
        <v>138.7029527902836</v>
      </c>
      <c r="M12" s="31">
        <f t="shared" si="3"/>
        <v>146.2029527902836</v>
      </c>
      <c r="N12" s="26">
        <f t="shared" si="4"/>
        <v>142.4529527902836</v>
      </c>
      <c r="O12" s="23">
        <v>32</v>
      </c>
      <c r="P12" s="23">
        <v>64.9</v>
      </c>
      <c r="AF12" s="27">
        <v>0</v>
      </c>
      <c r="AG12" s="26">
        <v>142.4529527902836</v>
      </c>
    </row>
    <row r="13" spans="1:33" ht="12.75">
      <c r="A13" s="18">
        <f t="shared" si="5"/>
        <v>37110</v>
      </c>
      <c r="B13" s="24">
        <v>219</v>
      </c>
      <c r="C13" s="21">
        <v>0.920833349</v>
      </c>
      <c r="D13" s="25">
        <v>0.920833349</v>
      </c>
      <c r="E13" s="22">
        <v>34</v>
      </c>
      <c r="F13" s="28">
        <v>0</v>
      </c>
      <c r="G13" s="21">
        <v>35.87963783</v>
      </c>
      <c r="H13" s="21">
        <v>-78.78462153</v>
      </c>
      <c r="I13" s="32">
        <v>1044.3</v>
      </c>
      <c r="J13" s="23">
        <f t="shared" si="0"/>
        <v>1010.8</v>
      </c>
      <c r="K13" s="31">
        <f t="shared" si="1"/>
        <v>20.102952790283613</v>
      </c>
      <c r="L13" s="31">
        <f t="shared" si="2"/>
        <v>138.7029527902836</v>
      </c>
      <c r="M13" s="31">
        <f t="shared" si="3"/>
        <v>146.2029527902836</v>
      </c>
      <c r="N13" s="26">
        <f t="shared" si="4"/>
        <v>142.4529527902836</v>
      </c>
      <c r="O13" s="23">
        <v>31.8</v>
      </c>
      <c r="P13" s="23">
        <v>67.2</v>
      </c>
      <c r="AF13" s="27">
        <v>0</v>
      </c>
      <c r="AG13" s="26">
        <v>142.4529527902836</v>
      </c>
    </row>
    <row r="14" spans="1:33" ht="12.75">
      <c r="A14" s="18">
        <f t="shared" si="5"/>
        <v>37110</v>
      </c>
      <c r="B14" s="24">
        <v>219</v>
      </c>
      <c r="C14" s="21">
        <v>0.920949101</v>
      </c>
      <c r="D14" s="25">
        <v>0.920949101</v>
      </c>
      <c r="E14" s="22">
        <v>44</v>
      </c>
      <c r="F14" s="28">
        <v>0</v>
      </c>
      <c r="G14" s="21">
        <v>35.87963833</v>
      </c>
      <c r="H14" s="21">
        <v>-78.78462161</v>
      </c>
      <c r="I14" s="32">
        <v>1042.8</v>
      </c>
      <c r="J14" s="23">
        <f t="shared" si="0"/>
        <v>1009.3</v>
      </c>
      <c r="K14" s="31">
        <f t="shared" si="1"/>
        <v>32.434945609690665</v>
      </c>
      <c r="L14" s="31">
        <f t="shared" si="2"/>
        <v>151.03494560969065</v>
      </c>
      <c r="M14" s="31">
        <f t="shared" si="3"/>
        <v>158.53494560969065</v>
      </c>
      <c r="N14" s="26">
        <f t="shared" si="4"/>
        <v>154.78494560969065</v>
      </c>
      <c r="O14" s="23">
        <v>31.6</v>
      </c>
      <c r="P14" s="23">
        <v>70.1</v>
      </c>
      <c r="AF14" s="27">
        <v>0</v>
      </c>
      <c r="AG14" s="26">
        <v>154.78494560969065</v>
      </c>
    </row>
    <row r="15" spans="1:33" ht="12.75">
      <c r="A15" s="18">
        <f t="shared" si="5"/>
        <v>37110</v>
      </c>
      <c r="B15" s="24">
        <v>219</v>
      </c>
      <c r="C15" s="21">
        <v>0.921064794</v>
      </c>
      <c r="D15" s="25">
        <v>0.921064794</v>
      </c>
      <c r="E15" s="22">
        <v>54</v>
      </c>
      <c r="F15" s="28">
        <v>0</v>
      </c>
      <c r="G15" s="21">
        <v>35.87963883</v>
      </c>
      <c r="H15" s="21">
        <v>-78.78462169</v>
      </c>
      <c r="I15" s="32">
        <v>1043.5</v>
      </c>
      <c r="J15" s="23">
        <f t="shared" si="0"/>
        <v>1010</v>
      </c>
      <c r="K15" s="31">
        <f t="shared" si="1"/>
        <v>26.677736484507676</v>
      </c>
      <c r="L15" s="31">
        <f t="shared" si="2"/>
        <v>145.27773648450767</v>
      </c>
      <c r="M15" s="31">
        <f t="shared" si="3"/>
        <v>152.77773648450767</v>
      </c>
      <c r="N15" s="26">
        <f t="shared" si="4"/>
        <v>149.02773648450767</v>
      </c>
      <c r="O15" s="23">
        <v>31.4</v>
      </c>
      <c r="P15" s="23">
        <v>71.7</v>
      </c>
      <c r="AF15" s="27">
        <v>0</v>
      </c>
      <c r="AG15" s="26">
        <v>149.02773648450767</v>
      </c>
    </row>
    <row r="16" spans="1:33" ht="12.75">
      <c r="A16" s="18">
        <f t="shared" si="5"/>
        <v>37110</v>
      </c>
      <c r="B16" s="24">
        <v>219</v>
      </c>
      <c r="C16" s="21">
        <v>0.921180546</v>
      </c>
      <c r="D16" s="25">
        <v>0.921180546</v>
      </c>
      <c r="E16" s="22">
        <v>64</v>
      </c>
      <c r="F16" s="28">
        <v>0</v>
      </c>
      <c r="G16" s="21">
        <v>35.87963933</v>
      </c>
      <c r="H16" s="21">
        <v>-78.78462177</v>
      </c>
      <c r="I16" s="32">
        <v>1044.5</v>
      </c>
      <c r="J16" s="23">
        <f t="shared" si="0"/>
        <v>1011</v>
      </c>
      <c r="K16" s="31">
        <f t="shared" si="1"/>
        <v>18.460069933602718</v>
      </c>
      <c r="L16" s="31">
        <f t="shared" si="2"/>
        <v>137.0600699336027</v>
      </c>
      <c r="M16" s="31">
        <f t="shared" si="3"/>
        <v>144.5600699336027</v>
      </c>
      <c r="N16" s="26">
        <f t="shared" si="4"/>
        <v>140.8100699336027</v>
      </c>
      <c r="O16" s="23">
        <v>31.4</v>
      </c>
      <c r="P16" s="23">
        <v>71.9</v>
      </c>
      <c r="AF16" s="27">
        <v>0</v>
      </c>
      <c r="AG16" s="26">
        <v>140.8100699336027</v>
      </c>
    </row>
    <row r="17" spans="1:33" ht="12.75">
      <c r="A17" s="18">
        <f t="shared" si="5"/>
        <v>37110</v>
      </c>
      <c r="B17" s="24">
        <v>219</v>
      </c>
      <c r="C17" s="21">
        <v>0.921296299</v>
      </c>
      <c r="D17" s="25">
        <v>0.921296299</v>
      </c>
      <c r="E17" s="22">
        <v>74</v>
      </c>
      <c r="F17" s="28">
        <v>0</v>
      </c>
      <c r="G17" s="21">
        <v>35.87963983</v>
      </c>
      <c r="H17" s="21">
        <v>-78.78462185</v>
      </c>
      <c r="I17" s="32">
        <v>1044.5</v>
      </c>
      <c r="J17" s="23">
        <f t="shared" si="0"/>
        <v>1011</v>
      </c>
      <c r="K17" s="31">
        <f t="shared" si="1"/>
        <v>18.460069933602718</v>
      </c>
      <c r="L17" s="31">
        <f t="shared" si="2"/>
        <v>137.0600699336027</v>
      </c>
      <c r="M17" s="31">
        <f t="shared" si="3"/>
        <v>144.5600699336027</v>
      </c>
      <c r="N17" s="26">
        <f t="shared" si="4"/>
        <v>140.8100699336027</v>
      </c>
      <c r="O17" s="23">
        <v>31.3</v>
      </c>
      <c r="P17" s="23">
        <v>72.9</v>
      </c>
      <c r="AF17" s="27">
        <v>0</v>
      </c>
      <c r="AG17" s="26">
        <v>140.8100699336027</v>
      </c>
    </row>
    <row r="18" spans="1:33" ht="12.75">
      <c r="A18" s="18">
        <f t="shared" si="5"/>
        <v>37110</v>
      </c>
      <c r="B18" s="24">
        <v>219</v>
      </c>
      <c r="C18" s="21">
        <v>0.921412051</v>
      </c>
      <c r="D18" s="25">
        <v>0.921412051</v>
      </c>
      <c r="E18" s="22">
        <v>84</v>
      </c>
      <c r="F18" s="28">
        <v>0</v>
      </c>
      <c r="G18" s="21">
        <v>35.87964033</v>
      </c>
      <c r="H18" s="21">
        <v>-78.78462193</v>
      </c>
      <c r="I18" s="32">
        <v>1044.3</v>
      </c>
      <c r="J18" s="23">
        <f t="shared" si="0"/>
        <v>1010.8</v>
      </c>
      <c r="K18" s="31">
        <f t="shared" si="1"/>
        <v>20.102952790283613</v>
      </c>
      <c r="L18" s="31">
        <f t="shared" si="2"/>
        <v>138.7029527902836</v>
      </c>
      <c r="M18" s="31">
        <f t="shared" si="3"/>
        <v>146.2029527902836</v>
      </c>
      <c r="N18" s="26">
        <f t="shared" si="4"/>
        <v>142.4529527902836</v>
      </c>
      <c r="O18" s="23">
        <v>31.1</v>
      </c>
      <c r="P18" s="23">
        <v>73.3</v>
      </c>
      <c r="AF18" s="27">
        <v>0</v>
      </c>
      <c r="AG18" s="26">
        <v>142.4529527902836</v>
      </c>
    </row>
    <row r="19" spans="1:33" ht="12.75">
      <c r="A19" s="18">
        <f t="shared" si="5"/>
        <v>37110</v>
      </c>
      <c r="B19" s="24">
        <v>219</v>
      </c>
      <c r="C19" s="21">
        <v>0.921527803</v>
      </c>
      <c r="D19" s="25">
        <v>0.921527803</v>
      </c>
      <c r="E19" s="22">
        <v>94</v>
      </c>
      <c r="F19" s="28">
        <v>0</v>
      </c>
      <c r="G19" s="21">
        <v>35.87964083</v>
      </c>
      <c r="H19" s="21">
        <v>-78.78462201</v>
      </c>
      <c r="I19" s="32">
        <v>1044.4</v>
      </c>
      <c r="J19" s="23">
        <f t="shared" si="0"/>
        <v>1010.9000000000001</v>
      </c>
      <c r="K19" s="31">
        <f t="shared" si="1"/>
        <v>19.28147073272994</v>
      </c>
      <c r="L19" s="31">
        <f t="shared" si="2"/>
        <v>137.88147073272992</v>
      </c>
      <c r="M19" s="31">
        <f t="shared" si="3"/>
        <v>145.38147073272992</v>
      </c>
      <c r="N19" s="26">
        <f t="shared" si="4"/>
        <v>141.63147073272992</v>
      </c>
      <c r="O19" s="23">
        <v>31.1</v>
      </c>
      <c r="P19" s="23">
        <v>70.7</v>
      </c>
      <c r="AF19" s="27">
        <v>0</v>
      </c>
      <c r="AG19" s="26">
        <v>141.63147073272992</v>
      </c>
    </row>
    <row r="20" spans="1:33" ht="12.75">
      <c r="A20" s="18">
        <f t="shared" si="5"/>
        <v>37110</v>
      </c>
      <c r="B20" s="24">
        <v>219</v>
      </c>
      <c r="C20" s="21">
        <v>0.921643496</v>
      </c>
      <c r="D20" s="25">
        <v>0.921643496</v>
      </c>
      <c r="E20" s="22">
        <v>104</v>
      </c>
      <c r="F20" s="28">
        <v>0</v>
      </c>
      <c r="G20" s="21">
        <v>35.87964133</v>
      </c>
      <c r="H20" s="21">
        <v>-78.78462209</v>
      </c>
      <c r="I20" s="32">
        <v>1044.3</v>
      </c>
      <c r="J20" s="23">
        <f t="shared" si="0"/>
        <v>1010.8</v>
      </c>
      <c r="K20" s="31">
        <f t="shared" si="1"/>
        <v>20.102952790283613</v>
      </c>
      <c r="L20" s="31">
        <f t="shared" si="2"/>
        <v>138.7029527902836</v>
      </c>
      <c r="M20" s="31">
        <f t="shared" si="3"/>
        <v>146.2029527902836</v>
      </c>
      <c r="N20" s="26">
        <f t="shared" si="4"/>
        <v>142.4529527902836</v>
      </c>
      <c r="O20" s="23">
        <v>31.3</v>
      </c>
      <c r="P20" s="23">
        <v>72</v>
      </c>
      <c r="AF20" s="27">
        <v>0</v>
      </c>
      <c r="AG20" s="26">
        <v>142.4529527902836</v>
      </c>
    </row>
    <row r="21" spans="1:33" ht="12.75">
      <c r="A21" s="18">
        <f t="shared" si="5"/>
        <v>37110</v>
      </c>
      <c r="B21" s="24">
        <v>219</v>
      </c>
      <c r="C21" s="21">
        <v>0.921759248</v>
      </c>
      <c r="D21" s="25">
        <v>0.921759248</v>
      </c>
      <c r="E21" s="22">
        <v>114</v>
      </c>
      <c r="F21" s="28">
        <v>0</v>
      </c>
      <c r="G21" s="21">
        <v>35.87964183</v>
      </c>
      <c r="H21" s="21">
        <v>-78.78462217</v>
      </c>
      <c r="I21" s="32">
        <v>1044</v>
      </c>
      <c r="J21" s="23">
        <f t="shared" si="0"/>
        <v>1010.5</v>
      </c>
      <c r="K21" s="31">
        <f t="shared" si="1"/>
        <v>22.56788667431019</v>
      </c>
      <c r="L21" s="31">
        <f t="shared" si="2"/>
        <v>141.16788667431018</v>
      </c>
      <c r="M21" s="31">
        <f t="shared" si="3"/>
        <v>148.66788667431018</v>
      </c>
      <c r="N21" s="26">
        <f t="shared" si="4"/>
        <v>144.91788667431018</v>
      </c>
      <c r="O21" s="23">
        <v>31.1</v>
      </c>
      <c r="P21" s="23">
        <v>70.5</v>
      </c>
      <c r="AF21" s="27">
        <v>0</v>
      </c>
      <c r="AG21" s="26">
        <v>144.91788667431018</v>
      </c>
    </row>
    <row r="22" spans="1:33" ht="12.75">
      <c r="A22" s="18">
        <f t="shared" si="5"/>
        <v>37110</v>
      </c>
      <c r="B22" s="24">
        <v>219</v>
      </c>
      <c r="C22" s="21">
        <v>0.921875</v>
      </c>
      <c r="D22" s="25">
        <v>0.921875</v>
      </c>
      <c r="E22" s="22">
        <v>124</v>
      </c>
      <c r="F22" s="28">
        <v>0</v>
      </c>
      <c r="G22" s="21">
        <v>35.87923698</v>
      </c>
      <c r="H22" s="21">
        <v>-78.78463186</v>
      </c>
      <c r="I22" s="32">
        <v>1044.3</v>
      </c>
      <c r="J22" s="23">
        <f t="shared" si="0"/>
        <v>1010.8</v>
      </c>
      <c r="K22" s="31">
        <f t="shared" si="1"/>
        <v>20.102952790283613</v>
      </c>
      <c r="L22" s="31">
        <f t="shared" si="2"/>
        <v>138.7029527902836</v>
      </c>
      <c r="M22" s="31">
        <f t="shared" si="3"/>
        <v>146.2029527902836</v>
      </c>
      <c r="N22" s="26">
        <f t="shared" si="4"/>
        <v>142.4529527902836</v>
      </c>
      <c r="O22" s="23">
        <v>31.3</v>
      </c>
      <c r="P22" s="23">
        <v>70</v>
      </c>
      <c r="AF22" s="27">
        <v>0</v>
      </c>
      <c r="AG22" s="26">
        <v>142.4529527902836</v>
      </c>
    </row>
    <row r="23" spans="1:33" ht="12.75">
      <c r="A23" s="18">
        <f t="shared" si="5"/>
        <v>37110</v>
      </c>
      <c r="B23" s="24">
        <v>219</v>
      </c>
      <c r="C23" s="21">
        <v>0.921990752</v>
      </c>
      <c r="D23" s="25">
        <v>0.921990752</v>
      </c>
      <c r="E23" s="22">
        <v>134</v>
      </c>
      <c r="F23" s="28">
        <v>0</v>
      </c>
      <c r="G23" s="21">
        <v>35.87939018</v>
      </c>
      <c r="H23" s="21">
        <v>-78.78463765</v>
      </c>
      <c r="I23" s="32">
        <v>1044.3</v>
      </c>
      <c r="J23" s="23">
        <f t="shared" si="0"/>
        <v>1010.8</v>
      </c>
      <c r="K23" s="31">
        <f t="shared" si="1"/>
        <v>20.102952790283613</v>
      </c>
      <c r="L23" s="31">
        <f t="shared" si="2"/>
        <v>138.7029527902836</v>
      </c>
      <c r="M23" s="31">
        <f t="shared" si="3"/>
        <v>146.2029527902836</v>
      </c>
      <c r="N23" s="26">
        <f t="shared" si="4"/>
        <v>142.4529527902836</v>
      </c>
      <c r="O23" s="23">
        <v>31</v>
      </c>
      <c r="P23" s="23">
        <v>72.4</v>
      </c>
      <c r="AF23" s="27">
        <v>0</v>
      </c>
      <c r="AG23" s="26">
        <v>142.4529527902836</v>
      </c>
    </row>
    <row r="24" spans="1:33" ht="12.75">
      <c r="A24" s="18">
        <f t="shared" si="5"/>
        <v>37110</v>
      </c>
      <c r="B24" s="24">
        <v>219</v>
      </c>
      <c r="C24" s="21">
        <v>0.922106504</v>
      </c>
      <c r="D24" s="25">
        <v>0.922106504</v>
      </c>
      <c r="E24" s="22">
        <v>144</v>
      </c>
      <c r="F24" s="28">
        <v>0</v>
      </c>
      <c r="G24" s="21">
        <v>35.87914654</v>
      </c>
      <c r="H24" s="21">
        <v>-78.78465146</v>
      </c>
      <c r="I24" s="32">
        <v>1044.3</v>
      </c>
      <c r="J24" s="23">
        <f t="shared" si="0"/>
        <v>1010.8</v>
      </c>
      <c r="K24" s="31">
        <f t="shared" si="1"/>
        <v>20.102952790283613</v>
      </c>
      <c r="L24" s="31">
        <f t="shared" si="2"/>
        <v>138.7029527902836</v>
      </c>
      <c r="M24" s="31">
        <f t="shared" si="3"/>
        <v>146.2029527902836</v>
      </c>
      <c r="N24" s="26">
        <f t="shared" si="4"/>
        <v>142.4529527902836</v>
      </c>
      <c r="O24" s="23">
        <v>31</v>
      </c>
      <c r="P24" s="23">
        <v>72.2</v>
      </c>
      <c r="S24" s="19">
        <v>0.0001695</v>
      </c>
      <c r="T24" s="19">
        <v>0.0001196</v>
      </c>
      <c r="U24" s="19">
        <v>7.051E-05</v>
      </c>
      <c r="V24" s="29">
        <v>980.8</v>
      </c>
      <c r="W24" s="29">
        <v>313.7</v>
      </c>
      <c r="X24" s="29">
        <v>311.4</v>
      </c>
      <c r="Y24" s="29">
        <v>29.2</v>
      </c>
      <c r="AF24" s="27">
        <v>0</v>
      </c>
      <c r="AG24" s="26">
        <v>142.4529527902836</v>
      </c>
    </row>
    <row r="25" spans="1:33" ht="12.75">
      <c r="A25" s="18">
        <f t="shared" si="5"/>
        <v>37110</v>
      </c>
      <c r="B25" s="24">
        <v>219</v>
      </c>
      <c r="C25" s="21">
        <v>0.922222197</v>
      </c>
      <c r="D25" s="25">
        <v>0.922222197</v>
      </c>
      <c r="E25" s="22">
        <v>154</v>
      </c>
      <c r="F25" s="28">
        <v>0</v>
      </c>
      <c r="G25" s="21">
        <v>35.87890524</v>
      </c>
      <c r="H25" s="21">
        <v>-78.78462002</v>
      </c>
      <c r="I25" s="32">
        <v>1044.5</v>
      </c>
      <c r="J25" s="23">
        <f t="shared" si="0"/>
        <v>1011</v>
      </c>
      <c r="K25" s="31">
        <f t="shared" si="1"/>
        <v>18.460069933602718</v>
      </c>
      <c r="L25" s="31">
        <f t="shared" si="2"/>
        <v>137.0600699336027</v>
      </c>
      <c r="M25" s="31">
        <f t="shared" si="3"/>
        <v>144.5600699336027</v>
      </c>
      <c r="N25" s="26">
        <f t="shared" si="4"/>
        <v>140.8100699336027</v>
      </c>
      <c r="O25" s="23">
        <v>31</v>
      </c>
      <c r="P25" s="23">
        <v>70.5</v>
      </c>
      <c r="AF25" s="27">
        <v>0</v>
      </c>
      <c r="AG25" s="26">
        <v>140.8100699336027</v>
      </c>
    </row>
    <row r="26" spans="1:33" ht="12.75">
      <c r="A26" s="18">
        <f t="shared" si="5"/>
        <v>37110</v>
      </c>
      <c r="B26" s="24">
        <v>219</v>
      </c>
      <c r="C26" s="21">
        <v>0.922337949</v>
      </c>
      <c r="D26" s="25">
        <v>0.922337949</v>
      </c>
      <c r="E26" s="22">
        <v>164</v>
      </c>
      <c r="F26" s="28">
        <v>0</v>
      </c>
      <c r="G26" s="21">
        <v>35.87872977</v>
      </c>
      <c r="H26" s="21">
        <v>-78.78460745</v>
      </c>
      <c r="I26" s="32">
        <v>1044.6</v>
      </c>
      <c r="J26" s="23">
        <f t="shared" si="0"/>
        <v>1011.0999999999999</v>
      </c>
      <c r="K26" s="31">
        <f t="shared" si="1"/>
        <v>17.63875037682886</v>
      </c>
      <c r="L26" s="31">
        <f t="shared" si="2"/>
        <v>136.23875037682885</v>
      </c>
      <c r="M26" s="31">
        <f t="shared" si="3"/>
        <v>143.73875037682885</v>
      </c>
      <c r="N26" s="26">
        <f t="shared" si="4"/>
        <v>139.98875037682885</v>
      </c>
      <c r="O26" s="23">
        <v>31.3</v>
      </c>
      <c r="P26" s="23">
        <v>72.6</v>
      </c>
      <c r="AF26" s="27">
        <v>0</v>
      </c>
      <c r="AG26" s="26">
        <v>139.98875037682885</v>
      </c>
    </row>
    <row r="27" spans="1:33" ht="12.75">
      <c r="A27" s="18">
        <f t="shared" si="5"/>
        <v>37110</v>
      </c>
      <c r="B27" s="24">
        <v>219</v>
      </c>
      <c r="C27" s="21">
        <v>0.922453701</v>
      </c>
      <c r="D27" s="25">
        <v>0.922453701</v>
      </c>
      <c r="E27" s="22">
        <v>174</v>
      </c>
      <c r="F27" s="28">
        <v>0</v>
      </c>
      <c r="G27" s="21">
        <v>35.87856505</v>
      </c>
      <c r="H27" s="21">
        <v>-78.78460259</v>
      </c>
      <c r="I27" s="32">
        <v>1044.3</v>
      </c>
      <c r="J27" s="23">
        <f t="shared" si="0"/>
        <v>1010.8</v>
      </c>
      <c r="K27" s="31">
        <f t="shared" si="1"/>
        <v>20.102952790283613</v>
      </c>
      <c r="L27" s="31">
        <f t="shared" si="2"/>
        <v>138.7029527902836</v>
      </c>
      <c r="M27" s="31">
        <f t="shared" si="3"/>
        <v>146.2029527902836</v>
      </c>
      <c r="N27" s="26">
        <f t="shared" si="4"/>
        <v>142.4529527902836</v>
      </c>
      <c r="O27" s="23">
        <v>32</v>
      </c>
      <c r="P27" s="23">
        <v>70</v>
      </c>
      <c r="S27" s="19">
        <v>0.0001713</v>
      </c>
      <c r="T27" s="19">
        <v>0.0001203</v>
      </c>
      <c r="U27" s="19">
        <v>7.249E-05</v>
      </c>
      <c r="V27" s="29">
        <v>980.9</v>
      </c>
      <c r="W27" s="29">
        <v>313.8</v>
      </c>
      <c r="X27" s="29">
        <v>311.4</v>
      </c>
      <c r="Y27" s="29">
        <v>29.8</v>
      </c>
      <c r="AF27" s="27">
        <v>0</v>
      </c>
      <c r="AG27" s="26">
        <v>142.4529527902836</v>
      </c>
    </row>
    <row r="28" spans="1:33" ht="12.75">
      <c r="A28" s="18">
        <f t="shared" si="5"/>
        <v>37110</v>
      </c>
      <c r="B28" s="24">
        <v>219</v>
      </c>
      <c r="C28" s="21">
        <v>0.922569454</v>
      </c>
      <c r="D28" s="25">
        <v>0.922569454</v>
      </c>
      <c r="E28" s="22">
        <v>184</v>
      </c>
      <c r="F28" s="28">
        <v>0</v>
      </c>
      <c r="G28" s="21">
        <v>35.87868111</v>
      </c>
      <c r="H28" s="21">
        <v>-78.78486179</v>
      </c>
      <c r="I28" s="32">
        <v>1044.4</v>
      </c>
      <c r="J28" s="23">
        <f t="shared" si="0"/>
        <v>1010.9000000000001</v>
      </c>
      <c r="K28" s="31">
        <f t="shared" si="1"/>
        <v>19.28147073272994</v>
      </c>
      <c r="L28" s="31">
        <f t="shared" si="2"/>
        <v>137.88147073272992</v>
      </c>
      <c r="M28" s="31">
        <f t="shared" si="3"/>
        <v>145.38147073272992</v>
      </c>
      <c r="N28" s="26">
        <f t="shared" si="4"/>
        <v>141.63147073272992</v>
      </c>
      <c r="O28" s="23">
        <v>31.4</v>
      </c>
      <c r="P28" s="23">
        <v>70.7</v>
      </c>
      <c r="R28" s="19">
        <v>4.5E-05</v>
      </c>
      <c r="AF28" s="27">
        <v>0</v>
      </c>
      <c r="AG28" s="26">
        <v>141.63147073272992</v>
      </c>
    </row>
    <row r="29" spans="1:33" ht="12.75">
      <c r="A29" s="18">
        <f t="shared" si="5"/>
        <v>37110</v>
      </c>
      <c r="B29" s="24">
        <v>219</v>
      </c>
      <c r="C29" s="21">
        <v>0.922685206</v>
      </c>
      <c r="D29" s="25">
        <v>0.922685206</v>
      </c>
      <c r="E29" s="22">
        <v>194</v>
      </c>
      <c r="F29" s="28">
        <v>0</v>
      </c>
      <c r="G29" s="21">
        <v>35.87898699</v>
      </c>
      <c r="H29" s="21">
        <v>-78.78530078</v>
      </c>
      <c r="I29" s="32">
        <v>1044.6</v>
      </c>
      <c r="J29" s="23">
        <f t="shared" si="0"/>
        <v>1011.0999999999999</v>
      </c>
      <c r="K29" s="31">
        <f t="shared" si="1"/>
        <v>17.63875037682886</v>
      </c>
      <c r="L29" s="31">
        <f t="shared" si="2"/>
        <v>136.23875037682885</v>
      </c>
      <c r="M29" s="31">
        <f t="shared" si="3"/>
        <v>143.73875037682885</v>
      </c>
      <c r="N29" s="26">
        <f t="shared" si="4"/>
        <v>139.98875037682885</v>
      </c>
      <c r="O29" s="23">
        <v>31.2</v>
      </c>
      <c r="P29" s="23">
        <v>69.4</v>
      </c>
      <c r="AF29" s="27">
        <v>0</v>
      </c>
      <c r="AG29" s="26">
        <v>139.98875037682885</v>
      </c>
    </row>
    <row r="30" spans="1:33" ht="12.75">
      <c r="A30" s="18">
        <f t="shared" si="5"/>
        <v>37110</v>
      </c>
      <c r="B30" s="24">
        <v>219</v>
      </c>
      <c r="C30" s="21">
        <v>0.922800899</v>
      </c>
      <c r="D30" s="25">
        <v>0.922800899</v>
      </c>
      <c r="E30" s="22">
        <v>204</v>
      </c>
      <c r="F30" s="28">
        <v>0</v>
      </c>
      <c r="G30" s="21">
        <v>35.87929287</v>
      </c>
      <c r="H30" s="21">
        <v>-78.78573977</v>
      </c>
      <c r="I30" s="32">
        <v>1044.9</v>
      </c>
      <c r="J30" s="23">
        <f t="shared" si="0"/>
        <v>1011.4000000000001</v>
      </c>
      <c r="K30" s="31">
        <f t="shared" si="1"/>
        <v>15.175278999946912</v>
      </c>
      <c r="L30" s="31">
        <f t="shared" si="2"/>
        <v>133.77527899994692</v>
      </c>
      <c r="M30" s="31">
        <f t="shared" si="3"/>
        <v>141.27527899994692</v>
      </c>
      <c r="N30" s="26">
        <f t="shared" si="4"/>
        <v>137.52527899994692</v>
      </c>
      <c r="O30" s="23">
        <v>30.9</v>
      </c>
      <c r="P30" s="23">
        <v>70.3</v>
      </c>
      <c r="S30" s="19">
        <v>0.0001673</v>
      </c>
      <c r="T30" s="19">
        <v>0.0001163</v>
      </c>
      <c r="U30" s="19">
        <v>7.107E-05</v>
      </c>
      <c r="V30" s="29">
        <v>981</v>
      </c>
      <c r="W30" s="29">
        <v>313.8</v>
      </c>
      <c r="X30" s="29">
        <v>311.4</v>
      </c>
      <c r="Y30" s="29">
        <v>30</v>
      </c>
      <c r="AF30" s="27">
        <v>0</v>
      </c>
      <c r="AG30" s="26">
        <v>137.52527899994692</v>
      </c>
    </row>
    <row r="31" spans="1:33" ht="12.75">
      <c r="A31" s="18">
        <f t="shared" si="5"/>
        <v>37110</v>
      </c>
      <c r="B31" s="24">
        <v>219</v>
      </c>
      <c r="C31" s="21">
        <v>0.922916651</v>
      </c>
      <c r="D31" s="25">
        <v>0.922916651</v>
      </c>
      <c r="E31" s="22">
        <v>214</v>
      </c>
      <c r="F31" s="28">
        <v>0</v>
      </c>
      <c r="G31" s="21">
        <v>35.87959874</v>
      </c>
      <c r="H31" s="21">
        <v>-78.78617876</v>
      </c>
      <c r="I31" s="32">
        <v>1045</v>
      </c>
      <c r="J31" s="23">
        <f t="shared" si="0"/>
        <v>1011.5</v>
      </c>
      <c r="K31" s="31">
        <f t="shared" si="1"/>
        <v>14.354284251935669</v>
      </c>
      <c r="L31" s="31">
        <f t="shared" si="2"/>
        <v>132.95428425193566</v>
      </c>
      <c r="M31" s="31">
        <f t="shared" si="3"/>
        <v>140.45428425193566</v>
      </c>
      <c r="N31" s="26">
        <f t="shared" si="4"/>
        <v>136.70428425193566</v>
      </c>
      <c r="O31" s="23">
        <v>30.9</v>
      </c>
      <c r="P31" s="23">
        <v>69.7</v>
      </c>
      <c r="AF31" s="27">
        <v>0</v>
      </c>
      <c r="AG31" s="26">
        <v>136.70428425193566</v>
      </c>
    </row>
    <row r="32" spans="1:33" ht="12.75">
      <c r="A32" s="18">
        <f t="shared" si="5"/>
        <v>37110</v>
      </c>
      <c r="B32" s="24">
        <v>219</v>
      </c>
      <c r="C32" s="21">
        <v>0.923032403</v>
      </c>
      <c r="D32" s="25">
        <v>0.923032403</v>
      </c>
      <c r="E32" s="22">
        <v>224</v>
      </c>
      <c r="F32" s="28">
        <v>0</v>
      </c>
      <c r="G32" s="21">
        <v>35.87990199</v>
      </c>
      <c r="H32" s="21">
        <v>-78.78661397</v>
      </c>
      <c r="I32" s="32">
        <v>1045.4</v>
      </c>
      <c r="J32" s="23">
        <f t="shared" si="0"/>
        <v>1011.9000000000001</v>
      </c>
      <c r="K32" s="31">
        <f t="shared" si="1"/>
        <v>11.071116719989206</v>
      </c>
      <c r="L32" s="31">
        <f t="shared" si="2"/>
        <v>129.6711167199892</v>
      </c>
      <c r="M32" s="31">
        <f t="shared" si="3"/>
        <v>137.1711167199892</v>
      </c>
      <c r="N32" s="26">
        <f t="shared" si="4"/>
        <v>133.4211167199892</v>
      </c>
      <c r="O32" s="23">
        <v>31</v>
      </c>
      <c r="P32" s="23">
        <v>72</v>
      </c>
      <c r="AF32" s="27">
        <v>0</v>
      </c>
      <c r="AG32" s="26">
        <v>133.4211167199892</v>
      </c>
    </row>
    <row r="33" spans="1:33" ht="12.75">
      <c r="A33" s="18">
        <f t="shared" si="5"/>
        <v>37110</v>
      </c>
      <c r="B33" s="24">
        <v>219</v>
      </c>
      <c r="C33" s="21">
        <v>0.923148155</v>
      </c>
      <c r="D33" s="25">
        <v>0.923148155</v>
      </c>
      <c r="E33" s="22">
        <v>234</v>
      </c>
      <c r="F33" s="28">
        <v>0</v>
      </c>
      <c r="G33" s="21">
        <v>35.88020786</v>
      </c>
      <c r="H33" s="21">
        <v>-78.78705296</v>
      </c>
      <c r="I33" s="32">
        <v>1045.5</v>
      </c>
      <c r="J33" s="23">
        <f t="shared" si="0"/>
        <v>1012</v>
      </c>
      <c r="K33" s="31">
        <f t="shared" si="1"/>
        <v>10.250527621837243</v>
      </c>
      <c r="L33" s="31">
        <f t="shared" si="2"/>
        <v>128.85052762183724</v>
      </c>
      <c r="M33" s="31">
        <f t="shared" si="3"/>
        <v>136.35052762183724</v>
      </c>
      <c r="N33" s="26">
        <f t="shared" si="4"/>
        <v>132.60052762183724</v>
      </c>
      <c r="O33" s="23">
        <v>31.1</v>
      </c>
      <c r="P33" s="23">
        <v>71.6</v>
      </c>
      <c r="S33" s="19">
        <v>0.0001634</v>
      </c>
      <c r="T33" s="19">
        <v>0.0001157</v>
      </c>
      <c r="U33" s="19">
        <v>6.85E-05</v>
      </c>
      <c r="V33" s="29">
        <v>981.7</v>
      </c>
      <c r="W33" s="29">
        <v>313.9</v>
      </c>
      <c r="X33" s="29">
        <v>311.4</v>
      </c>
      <c r="Y33" s="29">
        <v>30</v>
      </c>
      <c r="AF33" s="27">
        <v>0</v>
      </c>
      <c r="AG33" s="26">
        <v>132.60052762183724</v>
      </c>
    </row>
    <row r="34" spans="1:33" ht="12.75">
      <c r="A34" s="18">
        <f t="shared" si="5"/>
        <v>37110</v>
      </c>
      <c r="B34" s="24">
        <v>219</v>
      </c>
      <c r="C34" s="21">
        <v>0.923263907</v>
      </c>
      <c r="D34" s="25">
        <v>0.923263907</v>
      </c>
      <c r="E34" s="22">
        <v>244</v>
      </c>
      <c r="F34" s="28">
        <v>0</v>
      </c>
      <c r="G34" s="21">
        <v>35.88051374</v>
      </c>
      <c r="H34" s="21">
        <v>-78.78749195</v>
      </c>
      <c r="I34" s="32">
        <v>1045.5</v>
      </c>
      <c r="J34" s="23">
        <f t="shared" si="0"/>
        <v>1012</v>
      </c>
      <c r="K34" s="31">
        <f t="shared" si="1"/>
        <v>10.250527621837243</v>
      </c>
      <c r="L34" s="31">
        <f t="shared" si="2"/>
        <v>128.85052762183724</v>
      </c>
      <c r="M34" s="31">
        <f t="shared" si="3"/>
        <v>136.35052762183724</v>
      </c>
      <c r="N34" s="26">
        <f t="shared" si="4"/>
        <v>132.60052762183724</v>
      </c>
      <c r="O34" s="23">
        <v>31.2</v>
      </c>
      <c r="P34" s="23">
        <v>71.5</v>
      </c>
      <c r="R34" s="19">
        <v>3.07E-05</v>
      </c>
      <c r="AF34" s="27">
        <v>0</v>
      </c>
      <c r="AG34" s="26">
        <v>132.60052762183724</v>
      </c>
    </row>
    <row r="35" spans="1:33" ht="12.75">
      <c r="A35" s="18">
        <f t="shared" si="5"/>
        <v>37110</v>
      </c>
      <c r="B35" s="24">
        <v>219</v>
      </c>
      <c r="C35" s="21">
        <v>0.9233796</v>
      </c>
      <c r="D35" s="25">
        <v>0.9233796</v>
      </c>
      <c r="E35" s="22">
        <v>254</v>
      </c>
      <c r="F35" s="28">
        <v>0</v>
      </c>
      <c r="G35" s="21">
        <v>35.88081962</v>
      </c>
      <c r="H35" s="21">
        <v>-78.78793094</v>
      </c>
      <c r="I35" s="32">
        <v>1045.5</v>
      </c>
      <c r="J35" s="23">
        <f t="shared" si="0"/>
        <v>1012</v>
      </c>
      <c r="K35" s="31">
        <f t="shared" si="1"/>
        <v>10.250527621837243</v>
      </c>
      <c r="L35" s="31">
        <f t="shared" si="2"/>
        <v>128.85052762183724</v>
      </c>
      <c r="M35" s="31">
        <f t="shared" si="3"/>
        <v>136.35052762183724</v>
      </c>
      <c r="N35" s="26">
        <f t="shared" si="4"/>
        <v>132.60052762183724</v>
      </c>
      <c r="O35" s="23">
        <v>31.3</v>
      </c>
      <c r="P35" s="23">
        <v>70.5</v>
      </c>
      <c r="AF35" s="27">
        <v>0</v>
      </c>
      <c r="AG35" s="26">
        <v>132.60052762183724</v>
      </c>
    </row>
    <row r="36" spans="1:33" ht="12.75">
      <c r="A36" s="18">
        <f t="shared" si="5"/>
        <v>37110</v>
      </c>
      <c r="B36" s="24">
        <v>219</v>
      </c>
      <c r="C36" s="21">
        <v>0.923495352</v>
      </c>
      <c r="D36" s="25">
        <v>0.923495352</v>
      </c>
      <c r="E36" s="22">
        <v>264</v>
      </c>
      <c r="F36" s="28">
        <v>0</v>
      </c>
      <c r="G36" s="21">
        <v>35.88112286</v>
      </c>
      <c r="H36" s="21">
        <v>-78.78836615</v>
      </c>
      <c r="I36" s="32">
        <v>1045.6</v>
      </c>
      <c r="J36" s="23">
        <f t="shared" si="0"/>
        <v>1012.0999999999999</v>
      </c>
      <c r="K36" s="31">
        <f t="shared" si="1"/>
        <v>9.430019605559702</v>
      </c>
      <c r="L36" s="31">
        <f t="shared" si="2"/>
        <v>128.0300196055597</v>
      </c>
      <c r="M36" s="31">
        <f t="shared" si="3"/>
        <v>135.5300196055597</v>
      </c>
      <c r="N36" s="26">
        <f t="shared" si="4"/>
        <v>131.7800196055597</v>
      </c>
      <c r="O36" s="23">
        <v>31.4</v>
      </c>
      <c r="P36" s="23">
        <v>71.3</v>
      </c>
      <c r="S36" s="19">
        <v>0.000166</v>
      </c>
      <c r="T36" s="19">
        <v>0.0001175</v>
      </c>
      <c r="U36" s="19">
        <v>7.08E-05</v>
      </c>
      <c r="V36" s="29">
        <v>982</v>
      </c>
      <c r="W36" s="29">
        <v>313.9</v>
      </c>
      <c r="X36" s="29">
        <v>311.4</v>
      </c>
      <c r="Y36" s="29">
        <v>30</v>
      </c>
      <c r="AF36" s="27">
        <v>0</v>
      </c>
      <c r="AG36" s="26">
        <v>131.7800196055597</v>
      </c>
    </row>
    <row r="37" spans="1:33" ht="12.75">
      <c r="A37" s="18">
        <f t="shared" si="5"/>
        <v>37110</v>
      </c>
      <c r="B37" s="24">
        <v>219</v>
      </c>
      <c r="C37" s="21">
        <v>0.923611104</v>
      </c>
      <c r="D37" s="25">
        <v>0.923611104</v>
      </c>
      <c r="E37" s="22">
        <v>274</v>
      </c>
      <c r="F37" s="28">
        <v>0</v>
      </c>
      <c r="G37" s="21">
        <v>35.88142874</v>
      </c>
      <c r="H37" s="21">
        <v>-78.78880514</v>
      </c>
      <c r="I37" s="32">
        <v>1045.5</v>
      </c>
      <c r="J37" s="23">
        <f t="shared" si="0"/>
        <v>1012</v>
      </c>
      <c r="K37" s="31">
        <f t="shared" si="1"/>
        <v>10.250527621837243</v>
      </c>
      <c r="L37" s="31">
        <f t="shared" si="2"/>
        <v>128.85052762183724</v>
      </c>
      <c r="M37" s="31">
        <f t="shared" si="3"/>
        <v>136.35052762183724</v>
      </c>
      <c r="N37" s="26">
        <f t="shared" si="4"/>
        <v>132.60052762183724</v>
      </c>
      <c r="O37" s="23">
        <v>31.4</v>
      </c>
      <c r="P37" s="23">
        <v>71.1</v>
      </c>
      <c r="AF37" s="27">
        <v>0</v>
      </c>
      <c r="AG37" s="26">
        <v>132.60052762183724</v>
      </c>
    </row>
    <row r="38" spans="1:33" ht="12.75">
      <c r="A38" s="18">
        <f t="shared" si="5"/>
        <v>37110</v>
      </c>
      <c r="B38" s="24">
        <v>219</v>
      </c>
      <c r="C38" s="21">
        <v>0.923726857</v>
      </c>
      <c r="D38" s="25">
        <v>0.923726857</v>
      </c>
      <c r="E38" s="22">
        <v>284</v>
      </c>
      <c r="F38" s="28">
        <v>0</v>
      </c>
      <c r="G38" s="21">
        <v>35.88170573</v>
      </c>
      <c r="H38" s="21">
        <v>-78.78918648</v>
      </c>
      <c r="I38" s="32">
        <v>1045.3</v>
      </c>
      <c r="J38" s="23">
        <f t="shared" si="0"/>
        <v>1011.8</v>
      </c>
      <c r="K38" s="31">
        <f t="shared" si="1"/>
        <v>11.891786916043756</v>
      </c>
      <c r="L38" s="31">
        <f t="shared" si="2"/>
        <v>130.49178691604374</v>
      </c>
      <c r="M38" s="31">
        <f t="shared" si="3"/>
        <v>137.99178691604374</v>
      </c>
      <c r="N38" s="26">
        <f t="shared" si="4"/>
        <v>134.24178691604374</v>
      </c>
      <c r="O38" s="23">
        <v>31.3</v>
      </c>
      <c r="P38" s="23">
        <v>71.3</v>
      </c>
      <c r="AF38" s="27">
        <v>0</v>
      </c>
      <c r="AG38" s="26">
        <v>134.24178691604374</v>
      </c>
    </row>
    <row r="39" spans="1:33" ht="12.75">
      <c r="A39" s="18">
        <f t="shared" si="5"/>
        <v>37110</v>
      </c>
      <c r="B39" s="24">
        <v>219</v>
      </c>
      <c r="C39" s="21">
        <v>0.923842609</v>
      </c>
      <c r="D39" s="25">
        <v>0.923842609</v>
      </c>
      <c r="E39" s="22">
        <v>294</v>
      </c>
      <c r="F39" s="28">
        <v>0</v>
      </c>
      <c r="G39" s="21">
        <v>35.88197547</v>
      </c>
      <c r="H39" s="21">
        <v>-78.78937785</v>
      </c>
      <c r="I39" s="32">
        <v>1045.4</v>
      </c>
      <c r="J39" s="23">
        <f t="shared" si="0"/>
        <v>1011.9000000000001</v>
      </c>
      <c r="K39" s="31">
        <f t="shared" si="1"/>
        <v>11.071116719989206</v>
      </c>
      <c r="L39" s="31">
        <f t="shared" si="2"/>
        <v>129.6711167199892</v>
      </c>
      <c r="M39" s="31">
        <f t="shared" si="3"/>
        <v>137.1711167199892</v>
      </c>
      <c r="N39" s="26">
        <f t="shared" si="4"/>
        <v>133.4211167199892</v>
      </c>
      <c r="O39" s="23">
        <v>31.3</v>
      </c>
      <c r="P39" s="23">
        <v>66.6</v>
      </c>
      <c r="AF39" s="27">
        <v>0</v>
      </c>
      <c r="AG39" s="26">
        <v>133.4211167199892</v>
      </c>
    </row>
    <row r="40" spans="1:33" ht="12.75">
      <c r="A40" s="18">
        <f t="shared" si="5"/>
        <v>37110</v>
      </c>
      <c r="B40" s="24">
        <v>219</v>
      </c>
      <c r="C40" s="21">
        <v>0.923958361</v>
      </c>
      <c r="D40" s="25">
        <v>0.923958361</v>
      </c>
      <c r="E40" s="22">
        <v>304</v>
      </c>
      <c r="F40" s="28">
        <v>0</v>
      </c>
      <c r="G40" s="21">
        <v>35.88238288</v>
      </c>
      <c r="H40" s="21">
        <v>-78.78935533</v>
      </c>
      <c r="I40" s="32">
        <v>1045.4</v>
      </c>
      <c r="J40" s="23">
        <f t="shared" si="0"/>
        <v>1011.9000000000001</v>
      </c>
      <c r="K40" s="31">
        <f t="shared" si="1"/>
        <v>11.071116719989206</v>
      </c>
      <c r="L40" s="31">
        <f t="shared" si="2"/>
        <v>129.6711167199892</v>
      </c>
      <c r="M40" s="31">
        <f t="shared" si="3"/>
        <v>137.1711167199892</v>
      </c>
      <c r="N40" s="26">
        <f t="shared" si="4"/>
        <v>133.4211167199892</v>
      </c>
      <c r="O40" s="23">
        <v>31.4</v>
      </c>
      <c r="P40" s="23">
        <v>66.7</v>
      </c>
      <c r="R40" s="19">
        <v>2.41E-05</v>
      </c>
      <c r="S40" s="19">
        <v>0.0001665</v>
      </c>
      <c r="T40" s="19">
        <v>0.000119</v>
      </c>
      <c r="U40" s="19">
        <v>7.072E-05</v>
      </c>
      <c r="V40" s="29">
        <v>981.9</v>
      </c>
      <c r="W40" s="29">
        <v>314</v>
      </c>
      <c r="X40" s="29">
        <v>311.4</v>
      </c>
      <c r="Y40" s="29">
        <v>29.8</v>
      </c>
      <c r="AF40" s="27">
        <v>0</v>
      </c>
      <c r="AG40" s="26">
        <v>133.4211167199892</v>
      </c>
    </row>
    <row r="41" spans="1:33" ht="12.75">
      <c r="A41" s="18">
        <f t="shared" si="5"/>
        <v>37110</v>
      </c>
      <c r="B41" s="24">
        <v>219</v>
      </c>
      <c r="C41" s="21">
        <v>0.924074054</v>
      </c>
      <c r="D41" s="25">
        <v>0.924074054</v>
      </c>
      <c r="E41" s="22">
        <v>314</v>
      </c>
      <c r="F41" s="28">
        <v>0</v>
      </c>
      <c r="G41" s="21">
        <v>35.88285413</v>
      </c>
      <c r="H41" s="21">
        <v>-78.78852417</v>
      </c>
      <c r="I41" s="32">
        <v>1045.1</v>
      </c>
      <c r="J41" s="23">
        <f t="shared" si="0"/>
        <v>1011.5999999999999</v>
      </c>
      <c r="K41" s="31">
        <f t="shared" si="1"/>
        <v>13.533370665979358</v>
      </c>
      <c r="L41" s="31">
        <f t="shared" si="2"/>
        <v>132.13337066597936</v>
      </c>
      <c r="M41" s="31">
        <f t="shared" si="3"/>
        <v>139.63337066597936</v>
      </c>
      <c r="N41" s="26">
        <f t="shared" si="4"/>
        <v>135.88337066597936</v>
      </c>
      <c r="O41" s="23">
        <v>31.2</v>
      </c>
      <c r="P41" s="23">
        <v>69</v>
      </c>
      <c r="AF41" s="27">
        <v>0</v>
      </c>
      <c r="AG41" s="26">
        <v>135.88337066597936</v>
      </c>
    </row>
    <row r="42" spans="1:33" ht="12.75">
      <c r="A42" s="18">
        <f t="shared" si="5"/>
        <v>37110</v>
      </c>
      <c r="B42" s="24">
        <v>219</v>
      </c>
      <c r="C42" s="21">
        <v>0.924189806</v>
      </c>
      <c r="D42" s="25">
        <v>0.924189806</v>
      </c>
      <c r="E42" s="22">
        <v>324</v>
      </c>
      <c r="F42" s="28">
        <v>0</v>
      </c>
      <c r="G42" s="21">
        <v>35.88360186</v>
      </c>
      <c r="H42" s="21">
        <v>-78.78751723</v>
      </c>
      <c r="I42" s="32">
        <v>1045.1</v>
      </c>
      <c r="J42" s="23">
        <f t="shared" si="0"/>
        <v>1011.5999999999999</v>
      </c>
      <c r="K42" s="31">
        <f t="shared" si="1"/>
        <v>13.533370665979358</v>
      </c>
      <c r="L42" s="31">
        <f t="shared" si="2"/>
        <v>132.13337066597936</v>
      </c>
      <c r="M42" s="31">
        <f t="shared" si="3"/>
        <v>139.63337066597936</v>
      </c>
      <c r="N42" s="26">
        <f t="shared" si="4"/>
        <v>135.88337066597936</v>
      </c>
      <c r="O42" s="23">
        <v>31.3</v>
      </c>
      <c r="P42" s="23">
        <v>69.1</v>
      </c>
      <c r="AF42" s="27">
        <v>0</v>
      </c>
      <c r="AG42" s="26">
        <v>135.88337066597936</v>
      </c>
    </row>
    <row r="43" spans="1:33" ht="12.75">
      <c r="A43" s="18">
        <f t="shared" si="5"/>
        <v>37110</v>
      </c>
      <c r="B43" s="24">
        <v>219</v>
      </c>
      <c r="C43" s="21">
        <v>0.924305558</v>
      </c>
      <c r="D43" s="25">
        <v>0.924305558</v>
      </c>
      <c r="E43" s="22">
        <v>334</v>
      </c>
      <c r="F43" s="28">
        <v>0</v>
      </c>
      <c r="G43" s="21">
        <v>35.88471691</v>
      </c>
      <c r="H43" s="21">
        <v>-78.78619711</v>
      </c>
      <c r="I43" s="32">
        <v>1045.2</v>
      </c>
      <c r="J43" s="23">
        <f t="shared" si="0"/>
        <v>1011.7</v>
      </c>
      <c r="K43" s="31">
        <f t="shared" si="1"/>
        <v>12.7125382260277</v>
      </c>
      <c r="L43" s="31">
        <f t="shared" si="2"/>
        <v>131.3125382260277</v>
      </c>
      <c r="M43" s="31">
        <f t="shared" si="3"/>
        <v>138.8125382260277</v>
      </c>
      <c r="N43" s="26">
        <f t="shared" si="4"/>
        <v>135.0625382260277</v>
      </c>
      <c r="O43" s="23">
        <v>30.9</v>
      </c>
      <c r="P43" s="23">
        <v>73.3</v>
      </c>
      <c r="S43" s="19">
        <v>0.0001699</v>
      </c>
      <c r="T43" s="19">
        <v>0.0001221</v>
      </c>
      <c r="U43" s="19">
        <v>7.261E-05</v>
      </c>
      <c r="V43" s="29">
        <v>981.6</v>
      </c>
      <c r="W43" s="29">
        <v>314.1</v>
      </c>
      <c r="X43" s="29">
        <v>311.4</v>
      </c>
      <c r="Y43" s="29">
        <v>29.6</v>
      </c>
      <c r="AF43" s="27">
        <v>0</v>
      </c>
      <c r="AG43" s="26">
        <v>135.0625382260277</v>
      </c>
    </row>
    <row r="44" spans="1:33" ht="12.75">
      <c r="A44" s="18">
        <f t="shared" si="5"/>
        <v>37110</v>
      </c>
      <c r="B44" s="24">
        <v>219</v>
      </c>
      <c r="C44" s="21">
        <v>0.92442131</v>
      </c>
      <c r="D44" s="25">
        <v>0.92442131</v>
      </c>
      <c r="E44" s="22">
        <v>344</v>
      </c>
      <c r="F44" s="28">
        <v>0</v>
      </c>
      <c r="G44" s="21">
        <v>35.88574341</v>
      </c>
      <c r="H44" s="21">
        <v>-78.78498729</v>
      </c>
      <c r="I44" s="32">
        <v>1045.2</v>
      </c>
      <c r="J44" s="23">
        <f t="shared" si="0"/>
        <v>1011.7</v>
      </c>
      <c r="K44" s="31">
        <f t="shared" si="1"/>
        <v>12.7125382260277</v>
      </c>
      <c r="L44" s="31">
        <f t="shared" si="2"/>
        <v>131.3125382260277</v>
      </c>
      <c r="M44" s="31">
        <f t="shared" si="3"/>
        <v>138.8125382260277</v>
      </c>
      <c r="N44" s="26">
        <f t="shared" si="4"/>
        <v>135.0625382260277</v>
      </c>
      <c r="O44" s="23">
        <v>30.7</v>
      </c>
      <c r="P44" s="23">
        <v>75.6</v>
      </c>
      <c r="AF44" s="27">
        <v>0</v>
      </c>
      <c r="AG44" s="26">
        <v>135.0625382260277</v>
      </c>
    </row>
    <row r="45" spans="1:33" ht="12.75">
      <c r="A45" s="18">
        <f t="shared" si="5"/>
        <v>37110</v>
      </c>
      <c r="B45" s="24">
        <v>219</v>
      </c>
      <c r="C45" s="21">
        <v>0.924537063</v>
      </c>
      <c r="D45" s="25">
        <v>0.924537063</v>
      </c>
      <c r="E45" s="22">
        <v>354</v>
      </c>
      <c r="F45" s="28">
        <v>0</v>
      </c>
      <c r="G45" s="21">
        <v>35.88676143</v>
      </c>
      <c r="H45" s="21">
        <v>-78.78378163</v>
      </c>
      <c r="I45" s="32">
        <v>1045.2</v>
      </c>
      <c r="J45" s="23">
        <f t="shared" si="0"/>
        <v>1011.7</v>
      </c>
      <c r="K45" s="31">
        <f t="shared" si="1"/>
        <v>12.7125382260277</v>
      </c>
      <c r="L45" s="31">
        <f t="shared" si="2"/>
        <v>131.3125382260277</v>
      </c>
      <c r="M45" s="31">
        <f t="shared" si="3"/>
        <v>138.8125382260277</v>
      </c>
      <c r="N45" s="26">
        <f t="shared" si="4"/>
        <v>135.0625382260277</v>
      </c>
      <c r="O45" s="23">
        <v>30.9</v>
      </c>
      <c r="P45" s="23">
        <v>70.7</v>
      </c>
      <c r="AF45" s="27">
        <v>0</v>
      </c>
      <c r="AG45" s="26">
        <v>135.0625382260277</v>
      </c>
    </row>
    <row r="46" spans="1:33" ht="12.75">
      <c r="A46" s="18">
        <f t="shared" si="5"/>
        <v>37110</v>
      </c>
      <c r="B46" s="24">
        <v>219</v>
      </c>
      <c r="C46" s="21">
        <v>0.924652755</v>
      </c>
      <c r="D46" s="25">
        <v>0.924652755</v>
      </c>
      <c r="E46" s="22">
        <v>364</v>
      </c>
      <c r="F46" s="28">
        <v>0</v>
      </c>
      <c r="G46" s="21">
        <v>35.88773638</v>
      </c>
      <c r="H46" s="21">
        <v>-78.7825658</v>
      </c>
      <c r="I46" s="32">
        <v>1045.2</v>
      </c>
      <c r="J46" s="23">
        <f t="shared" si="0"/>
        <v>1011.7</v>
      </c>
      <c r="K46" s="31">
        <f t="shared" si="1"/>
        <v>12.7125382260277</v>
      </c>
      <c r="L46" s="31">
        <f t="shared" si="2"/>
        <v>131.3125382260277</v>
      </c>
      <c r="M46" s="31">
        <f t="shared" si="3"/>
        <v>138.8125382260277</v>
      </c>
      <c r="N46" s="26">
        <f t="shared" si="4"/>
        <v>135.0625382260277</v>
      </c>
      <c r="O46" s="23">
        <v>31.2</v>
      </c>
      <c r="P46" s="23">
        <v>69.6</v>
      </c>
      <c r="R46" s="19">
        <v>9.88E-06</v>
      </c>
      <c r="S46" s="19">
        <v>0.0001729</v>
      </c>
      <c r="T46" s="19">
        <v>0.0001229</v>
      </c>
      <c r="U46" s="19">
        <v>7.585E-05</v>
      </c>
      <c r="V46" s="29">
        <v>981.6</v>
      </c>
      <c r="W46" s="29">
        <v>314.1</v>
      </c>
      <c r="X46" s="29">
        <v>311.4</v>
      </c>
      <c r="Y46" s="29">
        <v>29.4</v>
      </c>
      <c r="AF46" s="27">
        <v>0</v>
      </c>
      <c r="AG46" s="26">
        <v>135.0625382260277</v>
      </c>
    </row>
    <row r="47" spans="1:33" ht="12.75">
      <c r="A47" s="18">
        <f t="shared" si="5"/>
        <v>37110</v>
      </c>
      <c r="B47" s="24">
        <v>219</v>
      </c>
      <c r="C47" s="21">
        <v>0.924768507</v>
      </c>
      <c r="D47" s="25">
        <v>0.924768507</v>
      </c>
      <c r="E47" s="22">
        <v>374</v>
      </c>
      <c r="F47" s="28">
        <v>0</v>
      </c>
      <c r="G47" s="21">
        <v>35.88873877</v>
      </c>
      <c r="H47" s="21">
        <v>-78.78134153</v>
      </c>
      <c r="I47" s="32">
        <v>1045.2</v>
      </c>
      <c r="J47" s="23">
        <f t="shared" si="0"/>
        <v>1011.7</v>
      </c>
      <c r="K47" s="31">
        <f t="shared" si="1"/>
        <v>12.7125382260277</v>
      </c>
      <c r="L47" s="31">
        <f t="shared" si="2"/>
        <v>131.3125382260277</v>
      </c>
      <c r="M47" s="31">
        <f t="shared" si="3"/>
        <v>138.8125382260277</v>
      </c>
      <c r="N47" s="26">
        <f t="shared" si="4"/>
        <v>135.0625382260277</v>
      </c>
      <c r="O47" s="23">
        <v>31.2</v>
      </c>
      <c r="P47" s="23">
        <v>70.2</v>
      </c>
      <c r="AF47" s="27">
        <v>0</v>
      </c>
      <c r="AG47" s="26">
        <v>135.0625382260277</v>
      </c>
    </row>
    <row r="48" spans="1:33" ht="12.75">
      <c r="A48" s="18">
        <f t="shared" si="5"/>
        <v>37110</v>
      </c>
      <c r="B48" s="24">
        <v>219</v>
      </c>
      <c r="C48" s="21">
        <v>0.92488426</v>
      </c>
      <c r="D48" s="25">
        <v>0.92488426</v>
      </c>
      <c r="E48" s="22">
        <v>384</v>
      </c>
      <c r="F48" s="28">
        <v>0</v>
      </c>
      <c r="G48" s="21">
        <v>35.88960858</v>
      </c>
      <c r="H48" s="21">
        <v>-78.77999963</v>
      </c>
      <c r="I48" s="32">
        <v>1045</v>
      </c>
      <c r="J48" s="23">
        <f t="shared" si="0"/>
        <v>1011.5</v>
      </c>
      <c r="K48" s="31">
        <f t="shared" si="1"/>
        <v>14.354284251935669</v>
      </c>
      <c r="L48" s="31">
        <f t="shared" si="2"/>
        <v>132.95428425193566</v>
      </c>
      <c r="M48" s="31">
        <f t="shared" si="3"/>
        <v>140.45428425193566</v>
      </c>
      <c r="N48" s="26">
        <f t="shared" si="4"/>
        <v>136.70428425193566</v>
      </c>
      <c r="O48" s="23">
        <v>31.1</v>
      </c>
      <c r="P48" s="23">
        <v>71.2</v>
      </c>
      <c r="AF48" s="27">
        <v>0</v>
      </c>
      <c r="AG48" s="26">
        <v>136.70428425193566</v>
      </c>
    </row>
    <row r="49" spans="1:33" ht="12.75">
      <c r="A49" s="18">
        <f t="shared" si="5"/>
        <v>37110</v>
      </c>
      <c r="B49" s="24">
        <v>219</v>
      </c>
      <c r="C49" s="21">
        <v>0.925000012</v>
      </c>
      <c r="D49" s="25">
        <v>0.925000012</v>
      </c>
      <c r="E49" s="22">
        <v>394</v>
      </c>
      <c r="F49" s="28">
        <v>0</v>
      </c>
      <c r="G49" s="21">
        <v>35.89030771</v>
      </c>
      <c r="H49" s="21">
        <v>-78.77870903</v>
      </c>
      <c r="I49" s="32">
        <v>1045.4</v>
      </c>
      <c r="J49" s="23">
        <f t="shared" si="0"/>
        <v>1011.9000000000001</v>
      </c>
      <c r="K49" s="31">
        <f t="shared" si="1"/>
        <v>11.071116719989206</v>
      </c>
      <c r="L49" s="31">
        <f t="shared" si="2"/>
        <v>129.6711167199892</v>
      </c>
      <c r="M49" s="31">
        <f t="shared" si="3"/>
        <v>137.1711167199892</v>
      </c>
      <c r="N49" s="26">
        <f t="shared" si="4"/>
        <v>133.4211167199892</v>
      </c>
      <c r="O49" s="23">
        <v>31.2</v>
      </c>
      <c r="P49" s="23">
        <v>70.6</v>
      </c>
      <c r="S49" s="19">
        <v>0.0001742</v>
      </c>
      <c r="T49" s="19">
        <v>0.0001249</v>
      </c>
      <c r="U49" s="19">
        <v>7.641E-05</v>
      </c>
      <c r="V49" s="29">
        <v>981.6</v>
      </c>
      <c r="W49" s="29">
        <v>314.2</v>
      </c>
      <c r="X49" s="29">
        <v>311.4</v>
      </c>
      <c r="Y49" s="29">
        <v>29.2</v>
      </c>
      <c r="AF49" s="27">
        <v>0</v>
      </c>
      <c r="AG49" s="26">
        <v>133.4211167199892</v>
      </c>
    </row>
    <row r="50" spans="1:33" ht="12.75">
      <c r="A50" s="18">
        <f t="shared" si="5"/>
        <v>37110</v>
      </c>
      <c r="B50" s="24">
        <v>219</v>
      </c>
      <c r="C50" s="21">
        <v>0.925115764</v>
      </c>
      <c r="D50" s="25">
        <v>0.925115764</v>
      </c>
      <c r="E50" s="22">
        <v>404</v>
      </c>
      <c r="F50" s="28">
        <v>0</v>
      </c>
      <c r="G50" s="21">
        <v>35.89082395</v>
      </c>
      <c r="H50" s="21">
        <v>-78.77780571</v>
      </c>
      <c r="I50" s="32">
        <v>1045.3</v>
      </c>
      <c r="J50" s="23">
        <f t="shared" si="0"/>
        <v>1011.8</v>
      </c>
      <c r="K50" s="31">
        <f t="shared" si="1"/>
        <v>11.891786916043756</v>
      </c>
      <c r="L50" s="31">
        <f t="shared" si="2"/>
        <v>130.49178691604374</v>
      </c>
      <c r="M50" s="31">
        <f t="shared" si="3"/>
        <v>137.99178691604374</v>
      </c>
      <c r="N50" s="26">
        <f t="shared" si="4"/>
        <v>134.24178691604374</v>
      </c>
      <c r="O50" s="23">
        <v>31.2</v>
      </c>
      <c r="P50" s="23">
        <v>68.6</v>
      </c>
      <c r="AF50" s="27">
        <v>0</v>
      </c>
      <c r="AG50" s="26">
        <v>134.24178691604374</v>
      </c>
    </row>
    <row r="51" spans="1:33" ht="12.75">
      <c r="A51" s="18">
        <f t="shared" si="5"/>
        <v>37110</v>
      </c>
      <c r="B51" s="24">
        <v>219</v>
      </c>
      <c r="C51" s="21">
        <v>0.925231457</v>
      </c>
      <c r="D51" s="25">
        <v>0.925231457</v>
      </c>
      <c r="E51" s="22">
        <v>414</v>
      </c>
      <c r="F51" s="28">
        <v>0</v>
      </c>
      <c r="G51" s="21">
        <v>35.89111965</v>
      </c>
      <c r="H51" s="21">
        <v>-78.77741105</v>
      </c>
      <c r="I51" s="32">
        <v>1045.4</v>
      </c>
      <c r="J51" s="23">
        <f t="shared" si="0"/>
        <v>1011.9000000000001</v>
      </c>
      <c r="K51" s="31">
        <f t="shared" si="1"/>
        <v>11.071116719989206</v>
      </c>
      <c r="L51" s="31">
        <f t="shared" si="2"/>
        <v>129.6711167199892</v>
      </c>
      <c r="M51" s="31">
        <f t="shared" si="3"/>
        <v>137.1711167199892</v>
      </c>
      <c r="N51" s="26">
        <f t="shared" si="4"/>
        <v>133.4211167199892</v>
      </c>
      <c r="O51" s="23">
        <v>31.3</v>
      </c>
      <c r="P51" s="23">
        <v>68.9</v>
      </c>
      <c r="AF51" s="27">
        <v>0</v>
      </c>
      <c r="AG51" s="26">
        <v>133.4211167199892</v>
      </c>
    </row>
    <row r="52" spans="1:33" ht="12.75">
      <c r="A52" s="18">
        <f t="shared" si="5"/>
        <v>37110</v>
      </c>
      <c r="B52" s="24">
        <v>219</v>
      </c>
      <c r="C52" s="21">
        <v>0.925347209</v>
      </c>
      <c r="D52" s="25">
        <v>0.925347209</v>
      </c>
      <c r="E52" s="22">
        <v>424</v>
      </c>
      <c r="F52" s="28">
        <v>0</v>
      </c>
      <c r="G52" s="21">
        <v>35.8911335</v>
      </c>
      <c r="H52" s="21">
        <v>-78.77748242</v>
      </c>
      <c r="I52" s="32">
        <v>1045.4</v>
      </c>
      <c r="J52" s="23">
        <f t="shared" si="0"/>
        <v>1011.9000000000001</v>
      </c>
      <c r="K52" s="31">
        <f t="shared" si="1"/>
        <v>11.071116719989206</v>
      </c>
      <c r="L52" s="31">
        <f t="shared" si="2"/>
        <v>129.6711167199892</v>
      </c>
      <c r="M52" s="31">
        <f t="shared" si="3"/>
        <v>137.1711167199892</v>
      </c>
      <c r="N52" s="26">
        <f t="shared" si="4"/>
        <v>133.4211167199892</v>
      </c>
      <c r="O52" s="23">
        <v>31.4</v>
      </c>
      <c r="P52" s="23">
        <v>69.1</v>
      </c>
      <c r="R52" s="19">
        <v>1.43E-05</v>
      </c>
      <c r="S52" s="19">
        <v>0.0001733</v>
      </c>
      <c r="T52" s="19">
        <v>0.0001206</v>
      </c>
      <c r="U52" s="19">
        <v>7.403E-05</v>
      </c>
      <c r="V52" s="29">
        <v>981.8</v>
      </c>
      <c r="W52" s="29">
        <v>314.2</v>
      </c>
      <c r="X52" s="29">
        <v>311.4</v>
      </c>
      <c r="Y52" s="29">
        <v>29.4</v>
      </c>
      <c r="AF52" s="27">
        <v>0</v>
      </c>
      <c r="AG52" s="26">
        <v>133.4211167199892</v>
      </c>
    </row>
    <row r="53" spans="1:33" ht="12.75">
      <c r="A53" s="18">
        <f t="shared" si="5"/>
        <v>37110</v>
      </c>
      <c r="B53" s="24">
        <v>219</v>
      </c>
      <c r="C53" s="21">
        <v>0.925462961</v>
      </c>
      <c r="D53" s="25">
        <v>0.925462961</v>
      </c>
      <c r="E53" s="22">
        <v>434</v>
      </c>
      <c r="F53" s="28">
        <v>0</v>
      </c>
      <c r="G53" s="21">
        <v>35.89108901</v>
      </c>
      <c r="H53" s="21">
        <v>-78.7775601</v>
      </c>
      <c r="I53" s="32">
        <v>1045.3</v>
      </c>
      <c r="J53" s="23">
        <f t="shared" si="0"/>
        <v>1011.8</v>
      </c>
      <c r="K53" s="31">
        <f t="shared" si="1"/>
        <v>11.891786916043756</v>
      </c>
      <c r="L53" s="31">
        <f t="shared" si="2"/>
        <v>130.49178691604374</v>
      </c>
      <c r="M53" s="31">
        <f t="shared" si="3"/>
        <v>137.99178691604374</v>
      </c>
      <c r="N53" s="26">
        <f t="shared" si="4"/>
        <v>134.24178691604374</v>
      </c>
      <c r="O53" s="23">
        <v>31.4</v>
      </c>
      <c r="P53" s="23">
        <v>69.8</v>
      </c>
      <c r="AF53" s="27">
        <v>0</v>
      </c>
      <c r="AG53" s="26">
        <v>134.24178691604374</v>
      </c>
    </row>
    <row r="54" spans="1:33" ht="12.75">
      <c r="A54" s="18">
        <f t="shared" si="5"/>
        <v>37110</v>
      </c>
      <c r="B54" s="24">
        <v>219</v>
      </c>
      <c r="C54" s="21">
        <v>0.925578713</v>
      </c>
      <c r="D54" s="25">
        <v>0.925578713</v>
      </c>
      <c r="E54" s="22">
        <v>444</v>
      </c>
      <c r="F54" s="28">
        <v>0</v>
      </c>
      <c r="G54" s="21">
        <v>35.89108415</v>
      </c>
      <c r="H54" s="21">
        <v>-78.77758941</v>
      </c>
      <c r="I54" s="32">
        <v>1045.4</v>
      </c>
      <c r="J54" s="23">
        <f t="shared" si="0"/>
        <v>1011.9000000000001</v>
      </c>
      <c r="K54" s="31">
        <f t="shared" si="1"/>
        <v>11.071116719989206</v>
      </c>
      <c r="L54" s="31">
        <f t="shared" si="2"/>
        <v>129.6711167199892</v>
      </c>
      <c r="M54" s="31">
        <f t="shared" si="3"/>
        <v>137.1711167199892</v>
      </c>
      <c r="N54" s="26">
        <f t="shared" si="4"/>
        <v>133.4211167199892</v>
      </c>
      <c r="O54" s="23">
        <v>31.5</v>
      </c>
      <c r="P54" s="23">
        <v>69.9</v>
      </c>
      <c r="AF54" s="27">
        <v>0</v>
      </c>
      <c r="AG54" s="26">
        <v>133.4211167199892</v>
      </c>
    </row>
    <row r="55" spans="1:33" ht="12.75">
      <c r="A55" s="18">
        <f t="shared" si="5"/>
        <v>37110</v>
      </c>
      <c r="B55" s="24">
        <v>219</v>
      </c>
      <c r="C55" s="21">
        <v>0.925694466</v>
      </c>
      <c r="D55" s="25">
        <v>0.925694466</v>
      </c>
      <c r="E55" s="22">
        <v>454</v>
      </c>
      <c r="F55" s="28">
        <v>0</v>
      </c>
      <c r="G55" s="21">
        <v>35.89108417</v>
      </c>
      <c r="H55" s="21">
        <v>-78.77762372</v>
      </c>
      <c r="I55" s="32">
        <v>1045.3</v>
      </c>
      <c r="J55" s="23">
        <f t="shared" si="0"/>
        <v>1011.8</v>
      </c>
      <c r="K55" s="31">
        <f t="shared" si="1"/>
        <v>11.891786916043756</v>
      </c>
      <c r="L55" s="31">
        <f t="shared" si="2"/>
        <v>130.49178691604374</v>
      </c>
      <c r="M55" s="31">
        <f t="shared" si="3"/>
        <v>137.99178691604374</v>
      </c>
      <c r="N55" s="26">
        <f t="shared" si="4"/>
        <v>134.24178691604374</v>
      </c>
      <c r="O55" s="23">
        <v>31.5</v>
      </c>
      <c r="P55" s="23">
        <v>69.6</v>
      </c>
      <c r="S55" s="19">
        <v>0.000172</v>
      </c>
      <c r="T55" s="19">
        <v>0.0001239</v>
      </c>
      <c r="U55" s="19">
        <v>7.361E-05</v>
      </c>
      <c r="V55" s="29">
        <v>981.8</v>
      </c>
      <c r="W55" s="29">
        <v>314.3</v>
      </c>
      <c r="X55" s="29">
        <v>311.4</v>
      </c>
      <c r="Y55" s="29">
        <v>29.2</v>
      </c>
      <c r="AF55" s="27">
        <v>0</v>
      </c>
      <c r="AG55" s="26">
        <v>134.24178691604374</v>
      </c>
    </row>
    <row r="56" spans="1:33" ht="12.75">
      <c r="A56" s="18">
        <f t="shared" si="5"/>
        <v>37110</v>
      </c>
      <c r="B56" s="24">
        <v>219</v>
      </c>
      <c r="C56" s="21">
        <v>0.925810158</v>
      </c>
      <c r="D56" s="25">
        <v>0.925810158</v>
      </c>
      <c r="E56" s="22">
        <v>464</v>
      </c>
      <c r="F56" s="28">
        <v>0</v>
      </c>
      <c r="G56" s="21">
        <v>35.89108417</v>
      </c>
      <c r="H56" s="21">
        <v>-78.77762307</v>
      </c>
      <c r="I56" s="32">
        <v>1045.4</v>
      </c>
      <c r="J56" s="23">
        <f t="shared" si="0"/>
        <v>1011.9000000000001</v>
      </c>
      <c r="K56" s="31">
        <f t="shared" si="1"/>
        <v>11.071116719989206</v>
      </c>
      <c r="L56" s="31">
        <f t="shared" si="2"/>
        <v>129.6711167199892</v>
      </c>
      <c r="M56" s="31">
        <f t="shared" si="3"/>
        <v>137.1711167199892</v>
      </c>
      <c r="N56" s="26">
        <f t="shared" si="4"/>
        <v>133.4211167199892</v>
      </c>
      <c r="O56" s="23">
        <v>31.4</v>
      </c>
      <c r="P56" s="23">
        <v>70.3</v>
      </c>
      <c r="AF56" s="27">
        <v>0</v>
      </c>
      <c r="AG56" s="26">
        <v>133.4211167199892</v>
      </c>
    </row>
    <row r="57" spans="1:33" ht="12.75">
      <c r="A57" s="18">
        <f t="shared" si="5"/>
        <v>37110</v>
      </c>
      <c r="B57" s="24">
        <v>219</v>
      </c>
      <c r="C57" s="21">
        <v>0.92592591</v>
      </c>
      <c r="D57" s="25">
        <v>0.92592591</v>
      </c>
      <c r="E57" s="22">
        <v>474</v>
      </c>
      <c r="F57" s="28">
        <v>0</v>
      </c>
      <c r="G57" s="21">
        <v>35.89106806</v>
      </c>
      <c r="H57" s="21">
        <v>-78.77760274</v>
      </c>
      <c r="I57" s="32">
        <v>1045.1</v>
      </c>
      <c r="J57" s="23">
        <f t="shared" si="0"/>
        <v>1011.5999999999999</v>
      </c>
      <c r="K57" s="31">
        <f t="shared" si="1"/>
        <v>13.533370665979358</v>
      </c>
      <c r="L57" s="31">
        <f t="shared" si="2"/>
        <v>132.13337066597936</v>
      </c>
      <c r="M57" s="31">
        <f t="shared" si="3"/>
        <v>139.63337066597936</v>
      </c>
      <c r="N57" s="26">
        <f t="shared" si="4"/>
        <v>135.88337066597936</v>
      </c>
      <c r="O57" s="23">
        <v>31.2</v>
      </c>
      <c r="P57" s="23">
        <v>69.8</v>
      </c>
      <c r="AF57" s="27">
        <v>0</v>
      </c>
      <c r="AG57" s="26">
        <v>135.88337066597936</v>
      </c>
    </row>
    <row r="58" spans="1:33" ht="12.75">
      <c r="A58" s="18">
        <f t="shared" si="5"/>
        <v>37110</v>
      </c>
      <c r="B58" s="24">
        <v>219</v>
      </c>
      <c r="C58" s="21">
        <v>0.926041663</v>
      </c>
      <c r="D58" s="25">
        <v>0.926041663</v>
      </c>
      <c r="E58" s="22">
        <v>484</v>
      </c>
      <c r="F58" s="28">
        <v>0</v>
      </c>
      <c r="G58" s="21">
        <v>35.89116721</v>
      </c>
      <c r="H58" s="21">
        <v>-78.77744754</v>
      </c>
      <c r="I58" s="32">
        <v>1045.4</v>
      </c>
      <c r="J58" s="23">
        <f t="shared" si="0"/>
        <v>1011.9000000000001</v>
      </c>
      <c r="K58" s="31">
        <f t="shared" si="1"/>
        <v>11.071116719989206</v>
      </c>
      <c r="L58" s="31">
        <f t="shared" si="2"/>
        <v>129.6711167199892</v>
      </c>
      <c r="M58" s="31">
        <f t="shared" si="3"/>
        <v>137.1711167199892</v>
      </c>
      <c r="N58" s="26">
        <f t="shared" si="4"/>
        <v>133.4211167199892</v>
      </c>
      <c r="O58" s="23">
        <v>32.7</v>
      </c>
      <c r="P58" s="23">
        <v>68.1</v>
      </c>
      <c r="R58" s="19">
        <v>1.36E-05</v>
      </c>
      <c r="AF58" s="27">
        <v>0</v>
      </c>
      <c r="AG58" s="26">
        <v>133.4211167199892</v>
      </c>
    </row>
    <row r="59" spans="1:33" ht="12.75">
      <c r="A59" s="18">
        <f t="shared" si="5"/>
        <v>37110</v>
      </c>
      <c r="B59" s="24">
        <v>219</v>
      </c>
      <c r="C59" s="21">
        <v>0.926157415</v>
      </c>
      <c r="D59" s="25">
        <v>0.926157415</v>
      </c>
      <c r="E59" s="22">
        <v>494</v>
      </c>
      <c r="F59" s="28">
        <v>0</v>
      </c>
      <c r="G59" s="21">
        <v>35.89144709</v>
      </c>
      <c r="H59" s="21">
        <v>-78.77708721</v>
      </c>
      <c r="I59" s="32">
        <v>1045.4</v>
      </c>
      <c r="J59" s="23">
        <f t="shared" si="0"/>
        <v>1011.9000000000001</v>
      </c>
      <c r="K59" s="31">
        <f t="shared" si="1"/>
        <v>11.071116719989206</v>
      </c>
      <c r="L59" s="31">
        <f t="shared" si="2"/>
        <v>129.6711167199892</v>
      </c>
      <c r="M59" s="31">
        <f t="shared" si="3"/>
        <v>137.1711167199892</v>
      </c>
      <c r="N59" s="26">
        <f t="shared" si="4"/>
        <v>133.4211167199892</v>
      </c>
      <c r="O59" s="23">
        <v>31.7</v>
      </c>
      <c r="P59" s="23">
        <v>67.7</v>
      </c>
      <c r="S59" s="19">
        <v>0.000172</v>
      </c>
      <c r="T59" s="19">
        <v>0.000122</v>
      </c>
      <c r="U59" s="19">
        <v>7.43E-05</v>
      </c>
      <c r="V59" s="29">
        <v>981.7</v>
      </c>
      <c r="W59" s="29">
        <v>314.4</v>
      </c>
      <c r="X59" s="29">
        <v>311.4</v>
      </c>
      <c r="Y59" s="29">
        <v>29</v>
      </c>
      <c r="AF59" s="27">
        <v>0</v>
      </c>
      <c r="AG59" s="26">
        <v>133.4211167199892</v>
      </c>
    </row>
    <row r="60" spans="1:33" ht="12.75">
      <c r="A60" s="18">
        <f t="shared" si="5"/>
        <v>37110</v>
      </c>
      <c r="B60" s="24">
        <v>219</v>
      </c>
      <c r="C60" s="21">
        <v>0.926273167</v>
      </c>
      <c r="D60" s="25">
        <v>0.926273167</v>
      </c>
      <c r="E60" s="22">
        <v>504</v>
      </c>
      <c r="F60" s="28">
        <v>0</v>
      </c>
      <c r="G60" s="21">
        <v>35.89178112</v>
      </c>
      <c r="H60" s="21">
        <v>-78.77666569</v>
      </c>
      <c r="I60" s="32">
        <v>1045.2</v>
      </c>
      <c r="J60" s="23">
        <f t="shared" si="0"/>
        <v>1011.7</v>
      </c>
      <c r="K60" s="31">
        <f t="shared" si="1"/>
        <v>12.7125382260277</v>
      </c>
      <c r="L60" s="31">
        <f t="shared" si="2"/>
        <v>131.3125382260277</v>
      </c>
      <c r="M60" s="31">
        <f t="shared" si="3"/>
        <v>138.8125382260277</v>
      </c>
      <c r="N60" s="26">
        <f t="shared" si="4"/>
        <v>135.0625382260277</v>
      </c>
      <c r="O60" s="23">
        <v>33.1</v>
      </c>
      <c r="P60" s="23">
        <v>68.5</v>
      </c>
      <c r="AF60" s="27">
        <v>0</v>
      </c>
      <c r="AG60" s="26">
        <v>135.0625382260277</v>
      </c>
    </row>
    <row r="61" spans="1:33" ht="12.75">
      <c r="A61" s="18">
        <f t="shared" si="5"/>
        <v>37110</v>
      </c>
      <c r="B61" s="24">
        <v>219</v>
      </c>
      <c r="C61" s="21">
        <v>0.92638886</v>
      </c>
      <c r="D61" s="25">
        <v>0.92638886</v>
      </c>
      <c r="E61" s="22">
        <v>514</v>
      </c>
      <c r="F61" s="28">
        <v>0</v>
      </c>
      <c r="G61" s="21">
        <v>35.8920322</v>
      </c>
      <c r="H61" s="21">
        <v>-78.77639259</v>
      </c>
      <c r="I61" s="32">
        <v>1045.2</v>
      </c>
      <c r="J61" s="23">
        <f t="shared" si="0"/>
        <v>1011.7</v>
      </c>
      <c r="K61" s="31">
        <f t="shared" si="1"/>
        <v>12.7125382260277</v>
      </c>
      <c r="L61" s="31">
        <f t="shared" si="2"/>
        <v>131.3125382260277</v>
      </c>
      <c r="M61" s="31">
        <f t="shared" si="3"/>
        <v>138.8125382260277</v>
      </c>
      <c r="N61" s="26">
        <f t="shared" si="4"/>
        <v>135.0625382260277</v>
      </c>
      <c r="O61" s="23">
        <v>33.4</v>
      </c>
      <c r="P61" s="23">
        <v>67.3</v>
      </c>
      <c r="AF61" s="27">
        <v>0</v>
      </c>
      <c r="AG61" s="26">
        <v>135.0625382260277</v>
      </c>
    </row>
    <row r="62" spans="1:33" ht="12.75">
      <c r="A62" s="18">
        <f t="shared" si="5"/>
        <v>37110</v>
      </c>
      <c r="B62" s="24">
        <v>219</v>
      </c>
      <c r="C62" s="21">
        <v>0.926504612</v>
      </c>
      <c r="D62" s="25">
        <v>0.926504612</v>
      </c>
      <c r="E62" s="22">
        <v>524</v>
      </c>
      <c r="F62" s="28">
        <v>0</v>
      </c>
      <c r="G62" s="21">
        <v>35.89212513</v>
      </c>
      <c r="H62" s="21">
        <v>-78.77644149</v>
      </c>
      <c r="I62" s="32">
        <v>1045.5</v>
      </c>
      <c r="J62" s="23">
        <f t="shared" si="0"/>
        <v>1012</v>
      </c>
      <c r="K62" s="31">
        <f t="shared" si="1"/>
        <v>10.250527621837243</v>
      </c>
      <c r="L62" s="31">
        <f t="shared" si="2"/>
        <v>128.85052762183724</v>
      </c>
      <c r="M62" s="31">
        <f t="shared" si="3"/>
        <v>136.35052762183724</v>
      </c>
      <c r="N62" s="26">
        <f t="shared" si="4"/>
        <v>132.60052762183724</v>
      </c>
      <c r="O62" s="23">
        <v>33.6</v>
      </c>
      <c r="P62" s="23">
        <v>66.9</v>
      </c>
      <c r="S62" s="19">
        <v>0.0001751</v>
      </c>
      <c r="T62" s="19">
        <v>0.0001241</v>
      </c>
      <c r="U62" s="19">
        <v>7.582E-05</v>
      </c>
      <c r="V62" s="29">
        <v>981.7</v>
      </c>
      <c r="W62" s="29">
        <v>314.4</v>
      </c>
      <c r="X62" s="29">
        <v>311.4</v>
      </c>
      <c r="Y62" s="29">
        <v>29</v>
      </c>
      <c r="AF62" s="27">
        <v>0</v>
      </c>
      <c r="AG62" s="26">
        <v>132.60052762183724</v>
      </c>
    </row>
    <row r="63" spans="1:33" ht="12.75">
      <c r="A63" s="18">
        <f t="shared" si="5"/>
        <v>37110</v>
      </c>
      <c r="B63" s="24">
        <v>219</v>
      </c>
      <c r="C63" s="21">
        <v>0.926620364</v>
      </c>
      <c r="D63" s="25">
        <v>0.926620364</v>
      </c>
      <c r="E63" s="22">
        <v>534</v>
      </c>
      <c r="F63" s="28">
        <v>0</v>
      </c>
      <c r="G63" s="21">
        <v>35.89211332</v>
      </c>
      <c r="H63" s="21">
        <v>-78.77644513</v>
      </c>
      <c r="I63" s="32">
        <v>1045.5</v>
      </c>
      <c r="J63" s="23">
        <f t="shared" si="0"/>
        <v>1012</v>
      </c>
      <c r="K63" s="31">
        <f t="shared" si="1"/>
        <v>10.250527621837243</v>
      </c>
      <c r="L63" s="31">
        <f t="shared" si="2"/>
        <v>128.85052762183724</v>
      </c>
      <c r="M63" s="31">
        <f t="shared" si="3"/>
        <v>136.35052762183724</v>
      </c>
      <c r="N63" s="26">
        <f t="shared" si="4"/>
        <v>132.60052762183724</v>
      </c>
      <c r="O63" s="23">
        <v>33.8</v>
      </c>
      <c r="P63" s="23">
        <v>65.8</v>
      </c>
      <c r="AF63" s="27">
        <v>0</v>
      </c>
      <c r="AG63" s="26">
        <v>132.60052762183724</v>
      </c>
    </row>
    <row r="64" spans="1:33" ht="12.75">
      <c r="A64" s="18">
        <f t="shared" si="5"/>
        <v>37110</v>
      </c>
      <c r="B64" s="24">
        <v>219</v>
      </c>
      <c r="C64" s="21">
        <v>0.926736116</v>
      </c>
      <c r="D64" s="25">
        <v>0.926736116</v>
      </c>
      <c r="E64" s="22">
        <v>544</v>
      </c>
      <c r="F64" s="28">
        <v>0</v>
      </c>
      <c r="G64" s="21">
        <v>35.892106</v>
      </c>
      <c r="H64" s="21">
        <v>-78.77646813</v>
      </c>
      <c r="I64" s="32">
        <v>1045.4</v>
      </c>
      <c r="J64" s="23">
        <f t="shared" si="0"/>
        <v>1011.9000000000001</v>
      </c>
      <c r="K64" s="31">
        <f t="shared" si="1"/>
        <v>11.071116719989206</v>
      </c>
      <c r="L64" s="31">
        <f t="shared" si="2"/>
        <v>129.6711167199892</v>
      </c>
      <c r="M64" s="31">
        <f t="shared" si="3"/>
        <v>137.1711167199892</v>
      </c>
      <c r="N64" s="26">
        <f t="shared" si="4"/>
        <v>133.4211167199892</v>
      </c>
      <c r="O64" s="23">
        <v>33.6</v>
      </c>
      <c r="P64" s="23">
        <v>65.7</v>
      </c>
      <c r="R64" s="19">
        <v>6.35E-05</v>
      </c>
      <c r="AF64" s="27">
        <v>0</v>
      </c>
      <c r="AG64" s="26">
        <v>133.4211167199892</v>
      </c>
    </row>
    <row r="65" spans="1:33" ht="12.75">
      <c r="A65" s="18">
        <f t="shared" si="5"/>
        <v>37110</v>
      </c>
      <c r="B65" s="24">
        <v>219</v>
      </c>
      <c r="C65" s="21">
        <v>0.926851869</v>
      </c>
      <c r="D65" s="25">
        <v>0.926851869</v>
      </c>
      <c r="E65" s="22">
        <v>554</v>
      </c>
      <c r="F65" s="28">
        <v>0</v>
      </c>
      <c r="G65" s="21">
        <v>35.89211118</v>
      </c>
      <c r="H65" s="21">
        <v>-78.77649161</v>
      </c>
      <c r="I65" s="32">
        <v>1045.4</v>
      </c>
      <c r="J65" s="23">
        <f t="shared" si="0"/>
        <v>1011.9000000000001</v>
      </c>
      <c r="K65" s="31">
        <f t="shared" si="1"/>
        <v>11.071116719989206</v>
      </c>
      <c r="L65" s="31">
        <f t="shared" si="2"/>
        <v>129.6711167199892</v>
      </c>
      <c r="M65" s="31">
        <f t="shared" si="3"/>
        <v>137.1711167199892</v>
      </c>
      <c r="N65" s="26">
        <f t="shared" si="4"/>
        <v>133.4211167199892</v>
      </c>
      <c r="O65" s="23">
        <v>34.1</v>
      </c>
      <c r="P65" s="23">
        <v>65</v>
      </c>
      <c r="S65" s="19">
        <v>0.0001656</v>
      </c>
      <c r="T65" s="19">
        <v>0.0001195</v>
      </c>
      <c r="U65" s="19">
        <v>7.196E-05</v>
      </c>
      <c r="V65" s="29">
        <v>981.8</v>
      </c>
      <c r="W65" s="29">
        <v>314.5</v>
      </c>
      <c r="X65" s="29">
        <v>311.4</v>
      </c>
      <c r="Y65" s="29">
        <v>29</v>
      </c>
      <c r="AF65" s="27">
        <v>0</v>
      </c>
      <c r="AG65" s="26">
        <v>133.4211167199892</v>
      </c>
    </row>
    <row r="66" spans="1:33" ht="12.75">
      <c r="A66" s="18">
        <f t="shared" si="5"/>
        <v>37110</v>
      </c>
      <c r="B66" s="24">
        <v>219</v>
      </c>
      <c r="C66" s="21">
        <v>0.926967621</v>
      </c>
      <c r="D66" s="25">
        <v>0.926967621</v>
      </c>
      <c r="E66" s="22">
        <v>564</v>
      </c>
      <c r="F66" s="28">
        <v>0</v>
      </c>
      <c r="G66" s="21">
        <v>35.89213964</v>
      </c>
      <c r="H66" s="21">
        <v>-78.77649946</v>
      </c>
      <c r="I66" s="32">
        <v>1045.4</v>
      </c>
      <c r="J66" s="23">
        <f t="shared" si="0"/>
        <v>1011.9000000000001</v>
      </c>
      <c r="K66" s="31">
        <f t="shared" si="1"/>
        <v>11.071116719989206</v>
      </c>
      <c r="L66" s="31">
        <f t="shared" si="2"/>
        <v>129.6711167199892</v>
      </c>
      <c r="M66" s="31">
        <f t="shared" si="3"/>
        <v>137.1711167199892</v>
      </c>
      <c r="N66" s="26">
        <f t="shared" si="4"/>
        <v>133.4211167199892</v>
      </c>
      <c r="O66" s="23">
        <v>33.7</v>
      </c>
      <c r="P66" s="23">
        <v>64.6</v>
      </c>
      <c r="AF66" s="27">
        <v>0</v>
      </c>
      <c r="AG66" s="26">
        <v>133.4211167199892</v>
      </c>
    </row>
    <row r="67" spans="1:33" ht="12.75">
      <c r="A67" s="18">
        <f t="shared" si="5"/>
        <v>37110</v>
      </c>
      <c r="B67" s="24">
        <v>219</v>
      </c>
      <c r="C67" s="21">
        <v>0.927083313</v>
      </c>
      <c r="D67" s="25">
        <v>0.927083313</v>
      </c>
      <c r="E67" s="22">
        <v>574</v>
      </c>
      <c r="F67" s="28">
        <v>0</v>
      </c>
      <c r="G67" s="21">
        <v>35.89218137</v>
      </c>
      <c r="H67" s="21">
        <v>-78.77651212</v>
      </c>
      <c r="I67" s="32">
        <v>1045.4</v>
      </c>
      <c r="J67" s="23">
        <f t="shared" si="0"/>
        <v>1011.9000000000001</v>
      </c>
      <c r="K67" s="31">
        <f t="shared" si="1"/>
        <v>11.071116719989206</v>
      </c>
      <c r="L67" s="31">
        <f t="shared" si="2"/>
        <v>129.6711167199892</v>
      </c>
      <c r="M67" s="31">
        <f t="shared" si="3"/>
        <v>137.1711167199892</v>
      </c>
      <c r="N67" s="26">
        <f t="shared" si="4"/>
        <v>133.4211167199892</v>
      </c>
      <c r="O67" s="23">
        <v>33.4</v>
      </c>
      <c r="P67" s="23">
        <v>63</v>
      </c>
      <c r="AF67" s="27">
        <v>0</v>
      </c>
      <c r="AG67" s="26">
        <v>133.4211167199892</v>
      </c>
    </row>
    <row r="68" spans="1:33" ht="12.75">
      <c r="A68" s="18">
        <f t="shared" si="5"/>
        <v>37110</v>
      </c>
      <c r="B68" s="24">
        <v>219</v>
      </c>
      <c r="C68" s="21">
        <v>0.927199066</v>
      </c>
      <c r="D68" s="25">
        <v>0.927199066</v>
      </c>
      <c r="E68" s="22">
        <v>584</v>
      </c>
      <c r="F68" s="28">
        <v>0</v>
      </c>
      <c r="G68" s="21">
        <v>35.89219672</v>
      </c>
      <c r="H68" s="21">
        <v>-78.7765156</v>
      </c>
      <c r="I68" s="32">
        <v>1045.3</v>
      </c>
      <c r="J68" s="23">
        <f t="shared" si="0"/>
        <v>1011.8</v>
      </c>
      <c r="K68" s="31">
        <f t="shared" si="1"/>
        <v>11.891786916043756</v>
      </c>
      <c r="L68" s="31">
        <f t="shared" si="2"/>
        <v>130.49178691604374</v>
      </c>
      <c r="M68" s="31">
        <f t="shared" si="3"/>
        <v>137.99178691604374</v>
      </c>
      <c r="N68" s="26">
        <f t="shared" si="4"/>
        <v>134.24178691604374</v>
      </c>
      <c r="O68" s="23">
        <v>33.2</v>
      </c>
      <c r="P68" s="23">
        <v>61.4</v>
      </c>
      <c r="S68" s="19">
        <v>0.0001655</v>
      </c>
      <c r="T68" s="19">
        <v>0.0001165</v>
      </c>
      <c r="U68" s="19">
        <v>6.974E-05</v>
      </c>
      <c r="V68" s="29">
        <v>981.8</v>
      </c>
      <c r="W68" s="29">
        <v>314.6</v>
      </c>
      <c r="X68" s="29">
        <v>311.4</v>
      </c>
      <c r="Y68" s="29">
        <v>29</v>
      </c>
      <c r="AF68" s="27">
        <v>0</v>
      </c>
      <c r="AG68" s="26">
        <v>134.24178691604374</v>
      </c>
    </row>
    <row r="69" spans="1:33" ht="12.75">
      <c r="A69" s="18">
        <f t="shared" si="5"/>
        <v>37110</v>
      </c>
      <c r="B69" s="24">
        <v>219</v>
      </c>
      <c r="C69" s="21">
        <v>0.927314818</v>
      </c>
      <c r="D69" s="25">
        <v>0.927314818</v>
      </c>
      <c r="E69" s="22">
        <v>594</v>
      </c>
      <c r="F69" s="28">
        <v>0</v>
      </c>
      <c r="G69" s="21">
        <v>35.89221913</v>
      </c>
      <c r="H69" s="21">
        <v>-78.77650655</v>
      </c>
      <c r="I69" s="32">
        <v>1045</v>
      </c>
      <c r="J69" s="23">
        <f t="shared" si="0"/>
        <v>1011.5</v>
      </c>
      <c r="K69" s="31">
        <f t="shared" si="1"/>
        <v>14.354284251935669</v>
      </c>
      <c r="L69" s="31">
        <f t="shared" si="2"/>
        <v>132.95428425193566</v>
      </c>
      <c r="M69" s="31">
        <f t="shared" si="3"/>
        <v>140.45428425193566</v>
      </c>
      <c r="N69" s="26">
        <f t="shared" si="4"/>
        <v>136.70428425193566</v>
      </c>
      <c r="O69" s="23">
        <v>33.3</v>
      </c>
      <c r="P69" s="23">
        <v>62.9</v>
      </c>
      <c r="AF69" s="27">
        <v>0</v>
      </c>
      <c r="AG69" s="26">
        <v>136.70428425193566</v>
      </c>
    </row>
    <row r="70" spans="1:33" ht="12.75">
      <c r="A70" s="18">
        <f t="shared" si="5"/>
        <v>37110</v>
      </c>
      <c r="B70" s="24">
        <v>219</v>
      </c>
      <c r="C70" s="21">
        <v>0.92743057</v>
      </c>
      <c r="D70" s="25">
        <v>0.92743057</v>
      </c>
      <c r="E70" s="22">
        <v>604</v>
      </c>
      <c r="F70" s="28">
        <v>0</v>
      </c>
      <c r="G70" s="21">
        <v>35.89222133</v>
      </c>
      <c r="H70" s="21">
        <v>-78.77648307</v>
      </c>
      <c r="I70" s="32">
        <v>1045</v>
      </c>
      <c r="J70" s="23">
        <f t="shared" si="0"/>
        <v>1011.5</v>
      </c>
      <c r="K70" s="31">
        <f t="shared" si="1"/>
        <v>14.354284251935669</v>
      </c>
      <c r="L70" s="31">
        <f t="shared" si="2"/>
        <v>132.95428425193566</v>
      </c>
      <c r="M70" s="31">
        <f t="shared" si="3"/>
        <v>140.45428425193566</v>
      </c>
      <c r="N70" s="26">
        <f t="shared" si="4"/>
        <v>136.70428425193566</v>
      </c>
      <c r="O70" s="23">
        <v>34</v>
      </c>
      <c r="P70" s="23">
        <v>63</v>
      </c>
      <c r="R70" s="19">
        <v>6.77E-05</v>
      </c>
      <c r="AF70" s="27">
        <v>0</v>
      </c>
      <c r="AG70" s="26">
        <v>136.70428425193566</v>
      </c>
    </row>
    <row r="71" spans="1:33" ht="12.75">
      <c r="A71" s="18">
        <f t="shared" si="5"/>
        <v>37110</v>
      </c>
      <c r="B71" s="24">
        <v>219</v>
      </c>
      <c r="C71" s="21">
        <v>0.927546322</v>
      </c>
      <c r="D71" s="25">
        <v>0.927546322</v>
      </c>
      <c r="E71" s="22">
        <v>614</v>
      </c>
      <c r="F71" s="28">
        <v>0</v>
      </c>
      <c r="G71" s="21">
        <v>35.8922291</v>
      </c>
      <c r="H71" s="21">
        <v>-78.77647009</v>
      </c>
      <c r="I71" s="32">
        <v>1044.9</v>
      </c>
      <c r="J71" s="23">
        <f t="shared" si="0"/>
        <v>1011.4000000000001</v>
      </c>
      <c r="K71" s="31">
        <f t="shared" si="1"/>
        <v>15.175278999946912</v>
      </c>
      <c r="L71" s="31">
        <f t="shared" si="2"/>
        <v>133.77527899994692</v>
      </c>
      <c r="M71" s="31">
        <f t="shared" si="3"/>
        <v>141.27527899994692</v>
      </c>
      <c r="N71" s="26">
        <f t="shared" si="4"/>
        <v>137.52527899994692</v>
      </c>
      <c r="O71" s="23">
        <v>35.1</v>
      </c>
      <c r="P71" s="23">
        <v>63</v>
      </c>
      <c r="S71" s="19">
        <v>0.0001646</v>
      </c>
      <c r="T71" s="19">
        <v>0.0001168</v>
      </c>
      <c r="U71" s="19">
        <v>7.045E-05</v>
      </c>
      <c r="V71" s="29">
        <v>981.4</v>
      </c>
      <c r="W71" s="29">
        <v>314.6</v>
      </c>
      <c r="X71" s="29">
        <v>311.4</v>
      </c>
      <c r="Y71" s="29">
        <v>28.9</v>
      </c>
      <c r="AF71" s="27">
        <v>0</v>
      </c>
      <c r="AG71" s="26">
        <v>137.52527899994692</v>
      </c>
    </row>
    <row r="72" spans="1:33" ht="12.75">
      <c r="A72" s="18">
        <f t="shared" si="5"/>
        <v>37110</v>
      </c>
      <c r="B72" s="24">
        <v>219</v>
      </c>
      <c r="C72" s="21">
        <v>0.927662015</v>
      </c>
      <c r="D72" s="25">
        <v>0.927662015</v>
      </c>
      <c r="E72" s="22">
        <v>624</v>
      </c>
      <c r="F72" s="28">
        <v>0</v>
      </c>
      <c r="G72" s="21">
        <v>35.89227177</v>
      </c>
      <c r="H72" s="21">
        <v>-78.77648209</v>
      </c>
      <c r="I72" s="32">
        <v>1044.9</v>
      </c>
      <c r="J72" s="23">
        <f t="shared" si="0"/>
        <v>1011.4000000000001</v>
      </c>
      <c r="K72" s="31">
        <f t="shared" si="1"/>
        <v>15.175278999946912</v>
      </c>
      <c r="L72" s="31">
        <f t="shared" si="2"/>
        <v>133.77527899994692</v>
      </c>
      <c r="M72" s="31">
        <f t="shared" si="3"/>
        <v>141.27527899994692</v>
      </c>
      <c r="N72" s="26">
        <f t="shared" si="4"/>
        <v>137.52527899994692</v>
      </c>
      <c r="O72" s="23">
        <v>35.3</v>
      </c>
      <c r="P72" s="23">
        <v>61.9</v>
      </c>
      <c r="AF72" s="27">
        <v>0</v>
      </c>
      <c r="AG72" s="26">
        <v>137.52527899994692</v>
      </c>
    </row>
    <row r="73" spans="1:33" ht="12.75">
      <c r="A73" s="18">
        <f t="shared" si="5"/>
        <v>37110</v>
      </c>
      <c r="B73" s="24">
        <v>219</v>
      </c>
      <c r="C73" s="21">
        <v>0.927777767</v>
      </c>
      <c r="D73" s="25">
        <v>0.927777767</v>
      </c>
      <c r="E73" s="22">
        <v>634</v>
      </c>
      <c r="F73" s="28">
        <v>0</v>
      </c>
      <c r="G73" s="21">
        <v>35.89236854</v>
      </c>
      <c r="H73" s="21">
        <v>-78.77651082</v>
      </c>
      <c r="I73" s="32">
        <v>1045.1</v>
      </c>
      <c r="J73" s="23">
        <f aca="true" t="shared" si="6" ref="J73:J136">I73-33.5</f>
        <v>1011.5999999999999</v>
      </c>
      <c r="K73" s="31">
        <f aca="true" t="shared" si="7" ref="K73:K136">(8303.951372*(LN(1013.25/J73)))</f>
        <v>13.533370665979358</v>
      </c>
      <c r="L73" s="31">
        <f aca="true" t="shared" si="8" ref="L73:L136">K73+118.6</f>
        <v>132.13337066597936</v>
      </c>
      <c r="M73" s="31">
        <f aca="true" t="shared" si="9" ref="M73:M136">K73+126.1</f>
        <v>139.63337066597936</v>
      </c>
      <c r="N73" s="26">
        <f aca="true" t="shared" si="10" ref="N73:N136">AVERAGE(L73:M73)</f>
        <v>135.88337066597936</v>
      </c>
      <c r="O73" s="23">
        <v>35.6</v>
      </c>
      <c r="P73" s="23">
        <v>61.5</v>
      </c>
      <c r="AF73" s="27">
        <v>0</v>
      </c>
      <c r="AG73" s="26">
        <v>135.88337066597936</v>
      </c>
    </row>
    <row r="74" spans="1:33" ht="12.75">
      <c r="A74" s="18">
        <f t="shared" si="5"/>
        <v>37110</v>
      </c>
      <c r="B74" s="24">
        <v>219</v>
      </c>
      <c r="C74" s="21">
        <v>0.927893519</v>
      </c>
      <c r="D74" s="25">
        <v>0.927893519</v>
      </c>
      <c r="E74" s="22">
        <v>644</v>
      </c>
      <c r="F74" s="28">
        <v>0</v>
      </c>
      <c r="G74" s="21">
        <v>35.89243511</v>
      </c>
      <c r="H74" s="21">
        <v>-78.77652508</v>
      </c>
      <c r="I74" s="32">
        <v>1044.7</v>
      </c>
      <c r="J74" s="23">
        <f t="shared" si="6"/>
        <v>1011.2</v>
      </c>
      <c r="K74" s="31">
        <f t="shared" si="7"/>
        <v>16.817512046335686</v>
      </c>
      <c r="L74" s="31">
        <f t="shared" si="8"/>
        <v>135.41751204633567</v>
      </c>
      <c r="M74" s="31">
        <f t="shared" si="9"/>
        <v>142.91751204633567</v>
      </c>
      <c r="N74" s="26">
        <f t="shared" si="10"/>
        <v>139.16751204633567</v>
      </c>
      <c r="O74" s="23">
        <v>35.7</v>
      </c>
      <c r="P74" s="23">
        <v>60.4</v>
      </c>
      <c r="S74" s="19">
        <v>0.0001632</v>
      </c>
      <c r="T74" s="19">
        <v>0.0001166</v>
      </c>
      <c r="U74" s="19">
        <v>7.011E-05</v>
      </c>
      <c r="V74" s="29">
        <v>981.4</v>
      </c>
      <c r="W74" s="29">
        <v>314.7</v>
      </c>
      <c r="X74" s="29">
        <v>311.4</v>
      </c>
      <c r="Y74" s="29">
        <v>28.9</v>
      </c>
      <c r="AF74" s="27">
        <v>0</v>
      </c>
      <c r="AG74" s="26">
        <v>139.16751204633567</v>
      </c>
    </row>
    <row r="75" spans="1:33" ht="12.75">
      <c r="A75" s="18">
        <f aca="true" t="shared" si="11" ref="A75:A138">A74</f>
        <v>37110</v>
      </c>
      <c r="B75" s="24">
        <v>219</v>
      </c>
      <c r="C75" s="21">
        <v>0.928009272</v>
      </c>
      <c r="D75" s="25">
        <v>0.928009272</v>
      </c>
      <c r="E75" s="22">
        <v>654</v>
      </c>
      <c r="F75" s="28">
        <v>0</v>
      </c>
      <c r="G75" s="21">
        <v>35.89247658</v>
      </c>
      <c r="H75" s="21">
        <v>-78.77655722</v>
      </c>
      <c r="I75" s="32">
        <v>1044.6</v>
      </c>
      <c r="J75" s="23">
        <f t="shared" si="6"/>
        <v>1011.0999999999999</v>
      </c>
      <c r="K75" s="31">
        <f t="shared" si="7"/>
        <v>17.63875037682886</v>
      </c>
      <c r="L75" s="31">
        <f t="shared" si="8"/>
        <v>136.23875037682885</v>
      </c>
      <c r="M75" s="31">
        <f t="shared" si="9"/>
        <v>143.73875037682885</v>
      </c>
      <c r="N75" s="26">
        <f t="shared" si="10"/>
        <v>139.98875037682885</v>
      </c>
      <c r="O75" s="23">
        <v>35.1</v>
      </c>
      <c r="P75" s="23">
        <v>60.1</v>
      </c>
      <c r="AF75" s="27">
        <v>0</v>
      </c>
      <c r="AG75" s="26">
        <v>139.98875037682885</v>
      </c>
    </row>
    <row r="76" spans="1:33" ht="12.75">
      <c r="A76" s="18">
        <f t="shared" si="11"/>
        <v>37110</v>
      </c>
      <c r="B76" s="24">
        <v>219</v>
      </c>
      <c r="C76" s="21">
        <v>0.928125024</v>
      </c>
      <c r="D76" s="25">
        <v>0.928125024</v>
      </c>
      <c r="E76" s="22">
        <v>664</v>
      </c>
      <c r="F76" s="28">
        <v>0</v>
      </c>
      <c r="G76" s="21">
        <v>35.89248417</v>
      </c>
      <c r="H76" s="21">
        <v>-78.77657647</v>
      </c>
      <c r="I76" s="32">
        <v>1045</v>
      </c>
      <c r="J76" s="23">
        <f t="shared" si="6"/>
        <v>1011.5</v>
      </c>
      <c r="K76" s="31">
        <f t="shared" si="7"/>
        <v>14.354284251935669</v>
      </c>
      <c r="L76" s="31">
        <f t="shared" si="8"/>
        <v>132.95428425193566</v>
      </c>
      <c r="M76" s="31">
        <f t="shared" si="9"/>
        <v>140.45428425193566</v>
      </c>
      <c r="N76" s="26">
        <f t="shared" si="10"/>
        <v>136.70428425193566</v>
      </c>
      <c r="O76" s="23">
        <v>35.7</v>
      </c>
      <c r="P76" s="23">
        <v>58.7</v>
      </c>
      <c r="R76" s="19">
        <v>0.000115</v>
      </c>
      <c r="AF76" s="27">
        <v>0</v>
      </c>
      <c r="AG76" s="26">
        <v>136.70428425193566</v>
      </c>
    </row>
    <row r="77" spans="1:33" ht="12.75">
      <c r="A77" s="18">
        <f t="shared" si="11"/>
        <v>37110</v>
      </c>
      <c r="B77" s="24">
        <v>219</v>
      </c>
      <c r="C77" s="21">
        <v>0.928240716</v>
      </c>
      <c r="D77" s="25">
        <v>0.928240716</v>
      </c>
      <c r="E77" s="22">
        <v>674</v>
      </c>
      <c r="F77" s="28">
        <v>0</v>
      </c>
      <c r="G77" s="21">
        <v>35.89247668</v>
      </c>
      <c r="H77" s="21">
        <v>-78.77659219</v>
      </c>
      <c r="I77" s="32">
        <v>1045.2</v>
      </c>
      <c r="J77" s="23">
        <f t="shared" si="6"/>
        <v>1011.7</v>
      </c>
      <c r="K77" s="31">
        <f t="shared" si="7"/>
        <v>12.7125382260277</v>
      </c>
      <c r="L77" s="31">
        <f t="shared" si="8"/>
        <v>131.3125382260277</v>
      </c>
      <c r="M77" s="31">
        <f t="shared" si="9"/>
        <v>138.8125382260277</v>
      </c>
      <c r="N77" s="26">
        <f t="shared" si="10"/>
        <v>135.0625382260277</v>
      </c>
      <c r="O77" s="23">
        <v>35.5</v>
      </c>
      <c r="P77" s="23">
        <v>58.9</v>
      </c>
      <c r="AF77" s="27">
        <v>0</v>
      </c>
      <c r="AG77" s="26">
        <v>135.0625382260277</v>
      </c>
    </row>
    <row r="78" spans="1:33" ht="12.75">
      <c r="A78" s="18">
        <f t="shared" si="11"/>
        <v>37110</v>
      </c>
      <c r="B78" s="24">
        <v>219</v>
      </c>
      <c r="C78" s="21">
        <v>0.928356469</v>
      </c>
      <c r="D78" s="25">
        <v>0.928356469</v>
      </c>
      <c r="E78" s="22">
        <v>684</v>
      </c>
      <c r="F78" s="28">
        <v>0</v>
      </c>
      <c r="G78" s="21">
        <v>35.89247721</v>
      </c>
      <c r="H78" s="21">
        <v>-78.77660813</v>
      </c>
      <c r="I78" s="32">
        <v>1044.9</v>
      </c>
      <c r="J78" s="23">
        <f t="shared" si="6"/>
        <v>1011.4000000000001</v>
      </c>
      <c r="K78" s="31">
        <f t="shared" si="7"/>
        <v>15.175278999946912</v>
      </c>
      <c r="L78" s="31">
        <f t="shared" si="8"/>
        <v>133.77527899994692</v>
      </c>
      <c r="M78" s="31">
        <f t="shared" si="9"/>
        <v>141.27527899994692</v>
      </c>
      <c r="N78" s="26">
        <f t="shared" si="10"/>
        <v>137.52527899994692</v>
      </c>
      <c r="O78" s="23">
        <v>36.2</v>
      </c>
      <c r="P78" s="23">
        <v>58.5</v>
      </c>
      <c r="S78" s="19">
        <v>0.0001666</v>
      </c>
      <c r="T78" s="19">
        <v>0.0001171</v>
      </c>
      <c r="U78" s="19">
        <v>7.253E-05</v>
      </c>
      <c r="V78" s="29">
        <v>981.3</v>
      </c>
      <c r="W78" s="29">
        <v>314.8</v>
      </c>
      <c r="X78" s="29">
        <v>311.5</v>
      </c>
      <c r="Y78" s="29">
        <v>28.7</v>
      </c>
      <c r="AF78" s="27">
        <v>0</v>
      </c>
      <c r="AG78" s="26">
        <v>137.52527899994692</v>
      </c>
    </row>
    <row r="79" spans="1:33" ht="12.75">
      <c r="A79" s="18">
        <f t="shared" si="11"/>
        <v>37110</v>
      </c>
      <c r="B79" s="24">
        <v>219</v>
      </c>
      <c r="C79" s="21">
        <v>0.928472221</v>
      </c>
      <c r="D79" s="25">
        <v>0.928472221</v>
      </c>
      <c r="E79" s="22">
        <v>694</v>
      </c>
      <c r="F79" s="28">
        <v>0</v>
      </c>
      <c r="G79" s="21">
        <v>35.89249012</v>
      </c>
      <c r="H79" s="21">
        <v>-78.77661672</v>
      </c>
      <c r="I79" s="32">
        <v>1044.7</v>
      </c>
      <c r="J79" s="23">
        <f t="shared" si="6"/>
        <v>1011.2</v>
      </c>
      <c r="K79" s="31">
        <f t="shared" si="7"/>
        <v>16.817512046335686</v>
      </c>
      <c r="L79" s="31">
        <f t="shared" si="8"/>
        <v>135.41751204633567</v>
      </c>
      <c r="M79" s="31">
        <f t="shared" si="9"/>
        <v>142.91751204633567</v>
      </c>
      <c r="N79" s="26">
        <f t="shared" si="10"/>
        <v>139.16751204633567</v>
      </c>
      <c r="O79" s="23">
        <v>36.2</v>
      </c>
      <c r="P79" s="23">
        <v>58.6</v>
      </c>
      <c r="AF79" s="27">
        <v>0</v>
      </c>
      <c r="AG79" s="26">
        <v>139.16751204633567</v>
      </c>
    </row>
    <row r="80" spans="1:33" ht="12.75">
      <c r="A80" s="18">
        <f t="shared" si="11"/>
        <v>37110</v>
      </c>
      <c r="B80" s="24">
        <v>219</v>
      </c>
      <c r="C80" s="21">
        <v>0.928587973</v>
      </c>
      <c r="D80" s="25">
        <v>0.928587973</v>
      </c>
      <c r="E80" s="22">
        <v>704</v>
      </c>
      <c r="F80" s="28">
        <v>0</v>
      </c>
      <c r="G80" s="21">
        <v>35.89250179</v>
      </c>
      <c r="H80" s="21">
        <v>-78.77662183</v>
      </c>
      <c r="I80" s="32">
        <v>1044.7</v>
      </c>
      <c r="J80" s="23">
        <f t="shared" si="6"/>
        <v>1011.2</v>
      </c>
      <c r="K80" s="31">
        <f t="shared" si="7"/>
        <v>16.817512046335686</v>
      </c>
      <c r="L80" s="31">
        <f t="shared" si="8"/>
        <v>135.41751204633567</v>
      </c>
      <c r="M80" s="31">
        <f t="shared" si="9"/>
        <v>142.91751204633567</v>
      </c>
      <c r="N80" s="26">
        <f t="shared" si="10"/>
        <v>139.16751204633567</v>
      </c>
      <c r="O80" s="23">
        <v>35.9</v>
      </c>
      <c r="P80" s="23">
        <v>58.6</v>
      </c>
      <c r="AF80" s="27">
        <v>0</v>
      </c>
      <c r="AG80" s="26">
        <v>139.16751204633567</v>
      </c>
    </row>
    <row r="81" spans="1:33" ht="12.75">
      <c r="A81" s="18">
        <f t="shared" si="11"/>
        <v>37110</v>
      </c>
      <c r="B81" s="24">
        <v>219</v>
      </c>
      <c r="C81" s="21">
        <v>0.928703725</v>
      </c>
      <c r="D81" s="25">
        <v>0.928703725</v>
      </c>
      <c r="E81" s="22">
        <v>714</v>
      </c>
      <c r="F81" s="28">
        <v>0</v>
      </c>
      <c r="G81" s="21">
        <v>35.89249489</v>
      </c>
      <c r="H81" s="21">
        <v>-78.7766324</v>
      </c>
      <c r="I81" s="32">
        <v>1045</v>
      </c>
      <c r="J81" s="23">
        <f t="shared" si="6"/>
        <v>1011.5</v>
      </c>
      <c r="K81" s="31">
        <f t="shared" si="7"/>
        <v>14.354284251935669</v>
      </c>
      <c r="L81" s="31">
        <f t="shared" si="8"/>
        <v>132.95428425193566</v>
      </c>
      <c r="M81" s="31">
        <f t="shared" si="9"/>
        <v>140.45428425193566</v>
      </c>
      <c r="N81" s="26">
        <f t="shared" si="10"/>
        <v>136.70428425193566</v>
      </c>
      <c r="O81" s="23">
        <v>35</v>
      </c>
      <c r="P81" s="23">
        <v>58.7</v>
      </c>
      <c r="S81" s="19">
        <v>0.0001653</v>
      </c>
      <c r="T81" s="19">
        <v>0.0001178</v>
      </c>
      <c r="U81" s="19">
        <v>7.078E-05</v>
      </c>
      <c r="V81" s="29">
        <v>981.4</v>
      </c>
      <c r="W81" s="29">
        <v>314.8</v>
      </c>
      <c r="X81" s="29">
        <v>311.5</v>
      </c>
      <c r="Y81" s="29">
        <v>28.7</v>
      </c>
      <c r="AF81" s="27">
        <v>0</v>
      </c>
      <c r="AG81" s="26">
        <v>136.70428425193566</v>
      </c>
    </row>
    <row r="82" spans="1:33" ht="12.75">
      <c r="A82" s="18">
        <f t="shared" si="11"/>
        <v>37110</v>
      </c>
      <c r="B82" s="24">
        <v>219</v>
      </c>
      <c r="C82" s="21">
        <v>0.928819418</v>
      </c>
      <c r="D82" s="25">
        <v>0.928819418</v>
      </c>
      <c r="E82" s="22">
        <v>724</v>
      </c>
      <c r="F82" s="28">
        <v>0</v>
      </c>
      <c r="G82" s="21">
        <v>35.89247523</v>
      </c>
      <c r="H82" s="21">
        <v>-78.77664621</v>
      </c>
      <c r="I82" s="32">
        <v>1044.7</v>
      </c>
      <c r="J82" s="23">
        <f t="shared" si="6"/>
        <v>1011.2</v>
      </c>
      <c r="K82" s="31">
        <f t="shared" si="7"/>
        <v>16.817512046335686</v>
      </c>
      <c r="L82" s="31">
        <f t="shared" si="8"/>
        <v>135.41751204633567</v>
      </c>
      <c r="M82" s="31">
        <f t="shared" si="9"/>
        <v>142.91751204633567</v>
      </c>
      <c r="N82" s="26">
        <f t="shared" si="10"/>
        <v>139.16751204633567</v>
      </c>
      <c r="O82" s="23">
        <v>34.6</v>
      </c>
      <c r="P82" s="23">
        <v>59.2</v>
      </c>
      <c r="R82" s="19">
        <v>0.000115</v>
      </c>
      <c r="AF82" s="27">
        <v>0</v>
      </c>
      <c r="AG82" s="26">
        <v>139.16751204633567</v>
      </c>
    </row>
    <row r="83" spans="1:33" ht="12.75">
      <c r="A83" s="18">
        <f t="shared" si="11"/>
        <v>37110</v>
      </c>
      <c r="B83" s="24">
        <v>219</v>
      </c>
      <c r="C83" s="21">
        <v>0.92893517</v>
      </c>
      <c r="D83" s="25">
        <v>0.92893517</v>
      </c>
      <c r="E83" s="22">
        <v>734</v>
      </c>
      <c r="F83" s="28">
        <v>0</v>
      </c>
      <c r="G83" s="21">
        <v>35.89246508</v>
      </c>
      <c r="H83" s="21">
        <v>-78.77667447</v>
      </c>
      <c r="I83" s="32">
        <v>1045</v>
      </c>
      <c r="J83" s="23">
        <f t="shared" si="6"/>
        <v>1011.5</v>
      </c>
      <c r="K83" s="31">
        <f t="shared" si="7"/>
        <v>14.354284251935669</v>
      </c>
      <c r="L83" s="31">
        <f t="shared" si="8"/>
        <v>132.95428425193566</v>
      </c>
      <c r="M83" s="31">
        <f t="shared" si="9"/>
        <v>140.45428425193566</v>
      </c>
      <c r="N83" s="26">
        <f t="shared" si="10"/>
        <v>136.70428425193566</v>
      </c>
      <c r="O83" s="23">
        <v>34.3</v>
      </c>
      <c r="P83" s="23">
        <v>59.8</v>
      </c>
      <c r="AF83" s="27">
        <v>0</v>
      </c>
      <c r="AG83" s="26">
        <v>136.70428425193566</v>
      </c>
    </row>
    <row r="84" spans="1:33" ht="12.75">
      <c r="A84" s="18">
        <f t="shared" si="11"/>
        <v>37110</v>
      </c>
      <c r="B84" s="24">
        <v>219</v>
      </c>
      <c r="C84" s="21">
        <v>0.929050922</v>
      </c>
      <c r="D84" s="25">
        <v>0.929050922</v>
      </c>
      <c r="E84" s="22">
        <v>744</v>
      </c>
      <c r="F84" s="28">
        <v>0</v>
      </c>
      <c r="G84" s="21">
        <v>35.89269249</v>
      </c>
      <c r="H84" s="21">
        <v>-78.77685446</v>
      </c>
      <c r="I84" s="32">
        <v>1045.2</v>
      </c>
      <c r="J84" s="23">
        <f t="shared" si="6"/>
        <v>1011.7</v>
      </c>
      <c r="K84" s="31">
        <f t="shared" si="7"/>
        <v>12.7125382260277</v>
      </c>
      <c r="L84" s="31">
        <f t="shared" si="8"/>
        <v>131.3125382260277</v>
      </c>
      <c r="M84" s="31">
        <f t="shared" si="9"/>
        <v>138.8125382260277</v>
      </c>
      <c r="N84" s="26">
        <f t="shared" si="10"/>
        <v>135.0625382260277</v>
      </c>
      <c r="O84" s="23">
        <v>34.2</v>
      </c>
      <c r="P84" s="23">
        <v>60.6</v>
      </c>
      <c r="S84" s="19">
        <v>0.0001662</v>
      </c>
      <c r="T84" s="19">
        <v>0.0001179</v>
      </c>
      <c r="U84" s="19">
        <v>6.897E-05</v>
      </c>
      <c r="V84" s="29">
        <v>981.4</v>
      </c>
      <c r="W84" s="29">
        <v>314.9</v>
      </c>
      <c r="X84" s="29">
        <v>311.6</v>
      </c>
      <c r="Y84" s="29">
        <v>28.5</v>
      </c>
      <c r="AF84" s="27">
        <v>0</v>
      </c>
      <c r="AG84" s="26">
        <v>135.0625382260277</v>
      </c>
    </row>
    <row r="85" spans="1:33" ht="12.75">
      <c r="A85" s="18">
        <f t="shared" si="11"/>
        <v>37110</v>
      </c>
      <c r="B85" s="24">
        <v>219</v>
      </c>
      <c r="C85" s="21">
        <v>0.929166675</v>
      </c>
      <c r="D85" s="25">
        <v>0.929166675</v>
      </c>
      <c r="E85" s="22">
        <v>754</v>
      </c>
      <c r="F85" s="28">
        <v>0</v>
      </c>
      <c r="G85" s="21">
        <v>35.89279028</v>
      </c>
      <c r="H85" s="21">
        <v>-78.77696198</v>
      </c>
      <c r="I85" s="32">
        <v>1045</v>
      </c>
      <c r="J85" s="23">
        <f t="shared" si="6"/>
        <v>1011.5</v>
      </c>
      <c r="K85" s="31">
        <f t="shared" si="7"/>
        <v>14.354284251935669</v>
      </c>
      <c r="L85" s="31">
        <f t="shared" si="8"/>
        <v>132.95428425193566</v>
      </c>
      <c r="M85" s="31">
        <f t="shared" si="9"/>
        <v>140.45428425193566</v>
      </c>
      <c r="N85" s="26">
        <f t="shared" si="10"/>
        <v>136.70428425193566</v>
      </c>
      <c r="O85" s="23">
        <v>33.7</v>
      </c>
      <c r="P85" s="23">
        <v>60.6</v>
      </c>
      <c r="AF85" s="27">
        <v>0</v>
      </c>
      <c r="AG85" s="26">
        <v>136.70428425193566</v>
      </c>
    </row>
    <row r="86" spans="1:33" ht="12.75">
      <c r="A86" s="18">
        <f t="shared" si="11"/>
        <v>37110</v>
      </c>
      <c r="B86" s="24">
        <v>219</v>
      </c>
      <c r="C86" s="21">
        <v>0.929282427</v>
      </c>
      <c r="D86" s="25">
        <v>0.929282427</v>
      </c>
      <c r="E86" s="22">
        <v>764</v>
      </c>
      <c r="F86" s="28">
        <v>0</v>
      </c>
      <c r="G86" s="21">
        <v>35.89283378</v>
      </c>
      <c r="H86" s="21">
        <v>-78.77698114</v>
      </c>
      <c r="I86" s="32">
        <v>1045.2</v>
      </c>
      <c r="J86" s="23">
        <f t="shared" si="6"/>
        <v>1011.7</v>
      </c>
      <c r="K86" s="31">
        <f t="shared" si="7"/>
        <v>12.7125382260277</v>
      </c>
      <c r="L86" s="31">
        <f t="shared" si="8"/>
        <v>131.3125382260277</v>
      </c>
      <c r="M86" s="31">
        <f t="shared" si="9"/>
        <v>138.8125382260277</v>
      </c>
      <c r="N86" s="26">
        <f t="shared" si="10"/>
        <v>135.0625382260277</v>
      </c>
      <c r="O86" s="23">
        <v>33.2</v>
      </c>
      <c r="P86" s="23">
        <v>60.7</v>
      </c>
      <c r="AF86" s="27">
        <v>0</v>
      </c>
      <c r="AG86" s="26">
        <v>135.0625382260277</v>
      </c>
    </row>
    <row r="87" spans="1:33" ht="12.75">
      <c r="A87" s="18">
        <f t="shared" si="11"/>
        <v>37110</v>
      </c>
      <c r="B87" s="24">
        <v>219</v>
      </c>
      <c r="C87" s="21">
        <v>0.929398119</v>
      </c>
      <c r="D87" s="25">
        <v>0.929398119</v>
      </c>
      <c r="E87" s="22">
        <v>774</v>
      </c>
      <c r="F87" s="28">
        <v>0</v>
      </c>
      <c r="G87" s="21">
        <v>35.89300051</v>
      </c>
      <c r="H87" s="21">
        <v>-78.77722419</v>
      </c>
      <c r="I87" s="32">
        <v>1045.2</v>
      </c>
      <c r="J87" s="23">
        <f t="shared" si="6"/>
        <v>1011.7</v>
      </c>
      <c r="K87" s="31">
        <f t="shared" si="7"/>
        <v>12.7125382260277</v>
      </c>
      <c r="L87" s="31">
        <f t="shared" si="8"/>
        <v>131.3125382260277</v>
      </c>
      <c r="M87" s="31">
        <f t="shared" si="9"/>
        <v>138.8125382260277</v>
      </c>
      <c r="N87" s="26">
        <f t="shared" si="10"/>
        <v>135.0625382260277</v>
      </c>
      <c r="O87" s="23">
        <v>33</v>
      </c>
      <c r="P87" s="23">
        <v>61.4</v>
      </c>
      <c r="S87" s="19">
        <v>0.0001667</v>
      </c>
      <c r="T87" s="19">
        <v>0.0001163</v>
      </c>
      <c r="U87" s="19">
        <v>7.059E-05</v>
      </c>
      <c r="V87" s="29">
        <v>981.5</v>
      </c>
      <c r="W87" s="29">
        <v>315</v>
      </c>
      <c r="X87" s="29">
        <v>311.6</v>
      </c>
      <c r="Y87" s="29">
        <v>28.7</v>
      </c>
      <c r="AF87" s="27">
        <v>0</v>
      </c>
      <c r="AG87" s="26">
        <v>135.0625382260277</v>
      </c>
    </row>
    <row r="88" spans="1:33" ht="12.75">
      <c r="A88" s="18">
        <f t="shared" si="11"/>
        <v>37110</v>
      </c>
      <c r="B88" s="24">
        <v>219</v>
      </c>
      <c r="C88" s="21">
        <v>0.929513872</v>
      </c>
      <c r="D88" s="25">
        <v>0.929513872</v>
      </c>
      <c r="E88" s="22">
        <v>784</v>
      </c>
      <c r="F88" s="28">
        <v>0</v>
      </c>
      <c r="G88" s="21">
        <v>35.89311487</v>
      </c>
      <c r="H88" s="21">
        <v>-78.77735244</v>
      </c>
      <c r="I88" s="32">
        <v>1045.1</v>
      </c>
      <c r="J88" s="23">
        <f t="shared" si="6"/>
        <v>1011.5999999999999</v>
      </c>
      <c r="K88" s="31">
        <f t="shared" si="7"/>
        <v>13.533370665979358</v>
      </c>
      <c r="L88" s="31">
        <f t="shared" si="8"/>
        <v>132.13337066597936</v>
      </c>
      <c r="M88" s="31">
        <f t="shared" si="9"/>
        <v>139.63337066597936</v>
      </c>
      <c r="N88" s="26">
        <f t="shared" si="10"/>
        <v>135.88337066597936</v>
      </c>
      <c r="O88" s="23">
        <v>32.7</v>
      </c>
      <c r="P88" s="23">
        <v>61.8</v>
      </c>
      <c r="R88" s="19">
        <v>6.24E-05</v>
      </c>
      <c r="AF88" s="27">
        <v>0</v>
      </c>
      <c r="AG88" s="26">
        <v>135.88337066597936</v>
      </c>
    </row>
    <row r="89" spans="1:33" ht="12.75">
      <c r="A89" s="18">
        <f t="shared" si="11"/>
        <v>37110</v>
      </c>
      <c r="B89" s="24">
        <v>219</v>
      </c>
      <c r="C89" s="21">
        <v>0.929629624</v>
      </c>
      <c r="D89" s="25">
        <v>0.929629624</v>
      </c>
      <c r="E89" s="22">
        <v>794</v>
      </c>
      <c r="F89" s="28">
        <v>0</v>
      </c>
      <c r="G89" s="21">
        <v>35.89314059</v>
      </c>
      <c r="H89" s="21">
        <v>-78.77738358</v>
      </c>
      <c r="I89" s="32">
        <v>1045</v>
      </c>
      <c r="J89" s="23">
        <f t="shared" si="6"/>
        <v>1011.5</v>
      </c>
      <c r="K89" s="31">
        <f t="shared" si="7"/>
        <v>14.354284251935669</v>
      </c>
      <c r="L89" s="31">
        <f t="shared" si="8"/>
        <v>132.95428425193566</v>
      </c>
      <c r="M89" s="31">
        <f t="shared" si="9"/>
        <v>140.45428425193566</v>
      </c>
      <c r="N89" s="26">
        <f t="shared" si="10"/>
        <v>136.70428425193566</v>
      </c>
      <c r="O89" s="23">
        <v>32.6</v>
      </c>
      <c r="P89" s="23">
        <v>61.8</v>
      </c>
      <c r="AF89" s="27">
        <v>0</v>
      </c>
      <c r="AG89" s="26">
        <v>136.70428425193566</v>
      </c>
    </row>
    <row r="90" spans="1:33" ht="12.75">
      <c r="A90" s="18">
        <f t="shared" si="11"/>
        <v>37110</v>
      </c>
      <c r="B90" s="24">
        <v>219</v>
      </c>
      <c r="C90" s="21">
        <v>0.929745376</v>
      </c>
      <c r="D90" s="25">
        <v>0.929745376</v>
      </c>
      <c r="E90" s="22">
        <v>804</v>
      </c>
      <c r="F90" s="28">
        <v>0</v>
      </c>
      <c r="G90" s="21">
        <v>35.8931295</v>
      </c>
      <c r="H90" s="21">
        <v>-78.77738323</v>
      </c>
      <c r="I90" s="32">
        <v>1045.2</v>
      </c>
      <c r="J90" s="23">
        <f t="shared" si="6"/>
        <v>1011.7</v>
      </c>
      <c r="K90" s="31">
        <f t="shared" si="7"/>
        <v>12.7125382260277</v>
      </c>
      <c r="L90" s="31">
        <f t="shared" si="8"/>
        <v>131.3125382260277</v>
      </c>
      <c r="M90" s="31">
        <f t="shared" si="9"/>
        <v>138.8125382260277</v>
      </c>
      <c r="N90" s="26">
        <f t="shared" si="10"/>
        <v>135.0625382260277</v>
      </c>
      <c r="O90" s="23">
        <v>32.6</v>
      </c>
      <c r="P90" s="23">
        <v>62.5</v>
      </c>
      <c r="S90" s="19">
        <v>0.0001653</v>
      </c>
      <c r="T90" s="19">
        <v>0.0001187</v>
      </c>
      <c r="U90" s="19">
        <v>7.112E-05</v>
      </c>
      <c r="V90" s="29">
        <v>981.4</v>
      </c>
      <c r="W90" s="29">
        <v>315</v>
      </c>
      <c r="X90" s="29">
        <v>311.6</v>
      </c>
      <c r="Y90" s="29">
        <v>28.7</v>
      </c>
      <c r="AF90" s="27">
        <v>0</v>
      </c>
      <c r="AG90" s="26">
        <v>135.0625382260277</v>
      </c>
    </row>
    <row r="91" spans="1:33" ht="12.75">
      <c r="A91" s="18">
        <f t="shared" si="11"/>
        <v>37110</v>
      </c>
      <c r="B91" s="24">
        <v>219</v>
      </c>
      <c r="C91" s="21">
        <v>0.929861128</v>
      </c>
      <c r="D91" s="25">
        <v>0.929861128</v>
      </c>
      <c r="E91" s="22">
        <v>814</v>
      </c>
      <c r="F91" s="28">
        <v>0</v>
      </c>
      <c r="G91" s="21">
        <v>35.89316765</v>
      </c>
      <c r="H91" s="21">
        <v>-78.77743065</v>
      </c>
      <c r="I91" s="32">
        <v>1045.4</v>
      </c>
      <c r="J91" s="23">
        <f t="shared" si="6"/>
        <v>1011.9000000000001</v>
      </c>
      <c r="K91" s="31">
        <f t="shared" si="7"/>
        <v>11.071116719989206</v>
      </c>
      <c r="L91" s="31">
        <f t="shared" si="8"/>
        <v>129.6711167199892</v>
      </c>
      <c r="M91" s="31">
        <f t="shared" si="9"/>
        <v>137.1711167199892</v>
      </c>
      <c r="N91" s="26">
        <f t="shared" si="10"/>
        <v>133.4211167199892</v>
      </c>
      <c r="O91" s="23">
        <v>32.1</v>
      </c>
      <c r="P91" s="23">
        <v>63.8</v>
      </c>
      <c r="AF91" s="27">
        <v>0</v>
      </c>
      <c r="AG91" s="26">
        <v>133.4211167199892</v>
      </c>
    </row>
    <row r="92" spans="1:33" ht="12.75">
      <c r="A92" s="18">
        <f t="shared" si="11"/>
        <v>37110</v>
      </c>
      <c r="B92" s="24">
        <v>219</v>
      </c>
      <c r="C92" s="21">
        <v>0.929976881</v>
      </c>
      <c r="D92" s="25">
        <v>0.929976881</v>
      </c>
      <c r="E92" s="22">
        <v>824</v>
      </c>
      <c r="F92" s="28">
        <v>0</v>
      </c>
      <c r="G92" s="21">
        <v>35.89341066</v>
      </c>
      <c r="H92" s="21">
        <v>-78.77771937</v>
      </c>
      <c r="I92" s="32">
        <v>1045.4</v>
      </c>
      <c r="J92" s="23">
        <f t="shared" si="6"/>
        <v>1011.9000000000001</v>
      </c>
      <c r="K92" s="31">
        <f t="shared" si="7"/>
        <v>11.071116719989206</v>
      </c>
      <c r="L92" s="31">
        <f t="shared" si="8"/>
        <v>129.6711167199892</v>
      </c>
      <c r="M92" s="31">
        <f t="shared" si="9"/>
        <v>137.1711167199892</v>
      </c>
      <c r="N92" s="26">
        <f t="shared" si="10"/>
        <v>133.4211167199892</v>
      </c>
      <c r="O92" s="23">
        <v>31.9</v>
      </c>
      <c r="P92" s="23">
        <v>63.8</v>
      </c>
      <c r="AF92" s="27">
        <v>0</v>
      </c>
      <c r="AG92" s="26">
        <v>133.4211167199892</v>
      </c>
    </row>
    <row r="93" spans="1:33" ht="12.75">
      <c r="A93" s="18">
        <f t="shared" si="11"/>
        <v>37110</v>
      </c>
      <c r="B93" s="24">
        <v>219</v>
      </c>
      <c r="C93" s="21">
        <v>0.930092573</v>
      </c>
      <c r="D93" s="25">
        <v>0.930092573</v>
      </c>
      <c r="E93" s="22">
        <v>834</v>
      </c>
      <c r="F93" s="28">
        <v>0</v>
      </c>
      <c r="G93" s="21">
        <v>35.89355403</v>
      </c>
      <c r="H93" s="21">
        <v>-78.77831515</v>
      </c>
      <c r="I93" s="32">
        <v>1045.2</v>
      </c>
      <c r="J93" s="23">
        <f t="shared" si="6"/>
        <v>1011.7</v>
      </c>
      <c r="K93" s="31">
        <f t="shared" si="7"/>
        <v>12.7125382260277</v>
      </c>
      <c r="L93" s="31">
        <f t="shared" si="8"/>
        <v>131.3125382260277</v>
      </c>
      <c r="M93" s="31">
        <f t="shared" si="9"/>
        <v>138.8125382260277</v>
      </c>
      <c r="N93" s="26">
        <f t="shared" si="10"/>
        <v>135.0625382260277</v>
      </c>
      <c r="O93" s="23">
        <v>31.8</v>
      </c>
      <c r="P93" s="23">
        <v>63.5</v>
      </c>
      <c r="S93" s="19">
        <v>0.0001677</v>
      </c>
      <c r="T93" s="19">
        <v>0.0001172</v>
      </c>
      <c r="U93" s="19">
        <v>7.153E-05</v>
      </c>
      <c r="V93" s="29">
        <v>981.9</v>
      </c>
      <c r="W93" s="29">
        <v>315.1</v>
      </c>
      <c r="X93" s="29">
        <v>311.6</v>
      </c>
      <c r="Y93" s="29">
        <v>28.7</v>
      </c>
      <c r="AF93" s="27">
        <v>0</v>
      </c>
      <c r="AG93" s="26">
        <v>135.0625382260277</v>
      </c>
    </row>
    <row r="94" spans="1:33" ht="12.75">
      <c r="A94" s="18">
        <f t="shared" si="11"/>
        <v>37110</v>
      </c>
      <c r="B94" s="24">
        <v>219</v>
      </c>
      <c r="C94" s="21">
        <v>0.930208325</v>
      </c>
      <c r="D94" s="25">
        <v>0.930208325</v>
      </c>
      <c r="E94" s="22">
        <v>844</v>
      </c>
      <c r="F94" s="28">
        <v>0</v>
      </c>
      <c r="G94" s="21">
        <v>35.8932397</v>
      </c>
      <c r="H94" s="21">
        <v>-78.77877512</v>
      </c>
      <c r="I94" s="32">
        <v>1045.7</v>
      </c>
      <c r="J94" s="23">
        <f t="shared" si="6"/>
        <v>1012.2</v>
      </c>
      <c r="K94" s="31">
        <f t="shared" si="7"/>
        <v>8.60959265513073</v>
      </c>
      <c r="L94" s="31">
        <f t="shared" si="8"/>
        <v>127.20959265513072</v>
      </c>
      <c r="M94" s="31">
        <f t="shared" si="9"/>
        <v>134.70959265513073</v>
      </c>
      <c r="N94" s="26">
        <f t="shared" si="10"/>
        <v>130.95959265513073</v>
      </c>
      <c r="O94" s="23">
        <v>31.7</v>
      </c>
      <c r="P94" s="23">
        <v>64.8</v>
      </c>
      <c r="R94" s="19">
        <v>1.46E-05</v>
      </c>
      <c r="AF94" s="27">
        <v>0</v>
      </c>
      <c r="AG94" s="26">
        <v>130.95959265513073</v>
      </c>
    </row>
    <row r="95" spans="1:33" ht="12.75">
      <c r="A95" s="18">
        <f t="shared" si="11"/>
        <v>37110</v>
      </c>
      <c r="B95" s="24">
        <v>219</v>
      </c>
      <c r="C95" s="21">
        <v>0.930324078</v>
      </c>
      <c r="D95" s="25">
        <v>0.930324078</v>
      </c>
      <c r="E95" s="22">
        <v>854</v>
      </c>
      <c r="F95" s="28">
        <v>0</v>
      </c>
      <c r="G95" s="21">
        <v>35.89222214</v>
      </c>
      <c r="H95" s="21">
        <v>-78.77999171</v>
      </c>
      <c r="I95" s="32">
        <v>1046.4</v>
      </c>
      <c r="J95" s="23">
        <f t="shared" si="6"/>
        <v>1012.9000000000001</v>
      </c>
      <c r="K95" s="31">
        <f t="shared" si="7"/>
        <v>2.86887250115472</v>
      </c>
      <c r="L95" s="31">
        <f t="shared" si="8"/>
        <v>121.46887250115472</v>
      </c>
      <c r="M95" s="31">
        <f t="shared" si="9"/>
        <v>128.96887250115472</v>
      </c>
      <c r="N95" s="26">
        <f t="shared" si="10"/>
        <v>125.21887250115472</v>
      </c>
      <c r="O95" s="23">
        <v>31.9</v>
      </c>
      <c r="P95" s="23">
        <v>67.5</v>
      </c>
      <c r="Q95" s="23">
        <v>52.6</v>
      </c>
      <c r="AF95" s="27">
        <v>0</v>
      </c>
      <c r="AG95" s="26">
        <v>125.21887250115472</v>
      </c>
    </row>
    <row r="96" spans="1:33" ht="12.75">
      <c r="A96" s="18">
        <f t="shared" si="11"/>
        <v>37110</v>
      </c>
      <c r="B96" s="24">
        <v>219</v>
      </c>
      <c r="C96" s="21">
        <v>0.93043983</v>
      </c>
      <c r="D96" s="25">
        <v>0.93043983</v>
      </c>
      <c r="E96" s="22">
        <v>864</v>
      </c>
      <c r="F96" s="28">
        <v>0</v>
      </c>
      <c r="G96" s="21">
        <v>35.89033229</v>
      </c>
      <c r="H96" s="21">
        <v>-78.78232791</v>
      </c>
      <c r="I96" s="32">
        <v>1045.2</v>
      </c>
      <c r="J96" s="23">
        <f t="shared" si="6"/>
        <v>1011.7</v>
      </c>
      <c r="K96" s="31">
        <f t="shared" si="7"/>
        <v>12.7125382260277</v>
      </c>
      <c r="L96" s="31">
        <f t="shared" si="8"/>
        <v>131.3125382260277</v>
      </c>
      <c r="M96" s="31">
        <f t="shared" si="9"/>
        <v>138.8125382260277</v>
      </c>
      <c r="N96" s="26">
        <f t="shared" si="10"/>
        <v>135.0625382260277</v>
      </c>
      <c r="O96" s="23">
        <v>31.6</v>
      </c>
      <c r="P96" s="23">
        <v>69.3</v>
      </c>
      <c r="Q96" s="23">
        <v>72.4</v>
      </c>
      <c r="S96" s="19">
        <v>0.0001684</v>
      </c>
      <c r="T96" s="19">
        <v>0.0001212</v>
      </c>
      <c r="U96" s="19">
        <v>7.215E-05</v>
      </c>
      <c r="V96" s="29">
        <v>982.5</v>
      </c>
      <c r="W96" s="29">
        <v>315.1</v>
      </c>
      <c r="X96" s="29">
        <v>311.6</v>
      </c>
      <c r="Y96" s="29">
        <v>28.5</v>
      </c>
      <c r="AF96" s="27">
        <v>0</v>
      </c>
      <c r="AG96" s="26">
        <v>135.0625382260277</v>
      </c>
    </row>
    <row r="97" spans="1:33" ht="12.75">
      <c r="A97" s="18">
        <f t="shared" si="11"/>
        <v>37110</v>
      </c>
      <c r="B97" s="24">
        <v>219</v>
      </c>
      <c r="C97" s="21">
        <v>0.930555582</v>
      </c>
      <c r="D97" s="25">
        <v>0.930555582</v>
      </c>
      <c r="E97" s="22">
        <v>874</v>
      </c>
      <c r="F97" s="28">
        <v>0</v>
      </c>
      <c r="G97" s="21">
        <v>35.88756612</v>
      </c>
      <c r="H97" s="21">
        <v>-78.78575678</v>
      </c>
      <c r="I97" s="32">
        <v>1042.7</v>
      </c>
      <c r="J97" s="23">
        <f t="shared" si="6"/>
        <v>1009.2</v>
      </c>
      <c r="K97" s="31">
        <f t="shared" si="7"/>
        <v>33.25772999203218</v>
      </c>
      <c r="L97" s="31">
        <f t="shared" si="8"/>
        <v>151.85772999203218</v>
      </c>
      <c r="M97" s="31">
        <f t="shared" si="9"/>
        <v>159.35772999203218</v>
      </c>
      <c r="N97" s="26">
        <f t="shared" si="10"/>
        <v>155.60772999203218</v>
      </c>
      <c r="O97" s="23">
        <v>32.3</v>
      </c>
      <c r="P97" s="23">
        <v>64.2</v>
      </c>
      <c r="Q97" s="23">
        <v>64.9</v>
      </c>
      <c r="AF97" s="27">
        <v>0</v>
      </c>
      <c r="AG97" s="26">
        <v>155.60772999203218</v>
      </c>
    </row>
    <row r="98" spans="1:33" ht="12.75">
      <c r="A98" s="18">
        <f t="shared" si="11"/>
        <v>37110</v>
      </c>
      <c r="B98" s="24">
        <v>219</v>
      </c>
      <c r="C98" s="21">
        <v>0.930671275</v>
      </c>
      <c r="D98" s="25">
        <v>0.930671275</v>
      </c>
      <c r="E98" s="22">
        <v>884</v>
      </c>
      <c r="F98" s="28">
        <v>0</v>
      </c>
      <c r="G98" s="21">
        <v>35.88427927</v>
      </c>
      <c r="H98" s="21">
        <v>-78.78979311</v>
      </c>
      <c r="I98" s="32">
        <v>1037.9</v>
      </c>
      <c r="J98" s="23">
        <f t="shared" si="6"/>
        <v>1004.4000000000001</v>
      </c>
      <c r="K98" s="31">
        <f t="shared" si="7"/>
        <v>72.84756122444742</v>
      </c>
      <c r="L98" s="31">
        <f t="shared" si="8"/>
        <v>191.4475612244474</v>
      </c>
      <c r="M98" s="31">
        <f t="shared" si="9"/>
        <v>198.9475612244474</v>
      </c>
      <c r="N98" s="26">
        <f t="shared" si="10"/>
        <v>195.1975612244474</v>
      </c>
      <c r="O98" s="23">
        <v>32.3</v>
      </c>
      <c r="P98" s="23">
        <v>60.9</v>
      </c>
      <c r="Q98" s="23">
        <v>61.8</v>
      </c>
      <c r="AF98" s="27">
        <v>0</v>
      </c>
      <c r="AG98" s="26">
        <v>195.1975612244474</v>
      </c>
    </row>
    <row r="99" spans="1:33" ht="12.75">
      <c r="A99" s="18">
        <f t="shared" si="11"/>
        <v>37110</v>
      </c>
      <c r="B99" s="24">
        <v>219</v>
      </c>
      <c r="C99" s="21">
        <v>0.930787027</v>
      </c>
      <c r="D99" s="25">
        <v>0.930787027</v>
      </c>
      <c r="E99" s="22">
        <v>894</v>
      </c>
      <c r="F99" s="28">
        <v>0</v>
      </c>
      <c r="G99" s="21">
        <v>35.88067685</v>
      </c>
      <c r="H99" s="21">
        <v>-78.79411627</v>
      </c>
      <c r="I99" s="32">
        <v>1032.6</v>
      </c>
      <c r="J99" s="23">
        <f t="shared" si="6"/>
        <v>999.0999999999999</v>
      </c>
      <c r="K99" s="31">
        <f t="shared" si="7"/>
        <v>116.78172137885781</v>
      </c>
      <c r="L99" s="31">
        <f t="shared" si="8"/>
        <v>235.3817213788578</v>
      </c>
      <c r="M99" s="31">
        <f t="shared" si="9"/>
        <v>242.8817213788578</v>
      </c>
      <c r="N99" s="26">
        <f t="shared" si="10"/>
        <v>239.1317213788578</v>
      </c>
      <c r="O99" s="23">
        <v>31.7</v>
      </c>
      <c r="P99" s="23">
        <v>61.8</v>
      </c>
      <c r="Q99" s="23">
        <v>62.4</v>
      </c>
      <c r="AF99" s="27">
        <v>0</v>
      </c>
      <c r="AG99" s="26">
        <v>239.1317213788578</v>
      </c>
    </row>
    <row r="100" spans="1:33" ht="12.75">
      <c r="A100" s="18">
        <f t="shared" si="11"/>
        <v>37110</v>
      </c>
      <c r="B100" s="24">
        <v>219</v>
      </c>
      <c r="C100" s="21">
        <v>0.930902779</v>
      </c>
      <c r="D100" s="25">
        <v>0.930902779</v>
      </c>
      <c r="E100" s="22">
        <v>904</v>
      </c>
      <c r="F100" s="28">
        <v>0</v>
      </c>
      <c r="G100" s="21">
        <v>35.87697645</v>
      </c>
      <c r="H100" s="21">
        <v>-78.79843142</v>
      </c>
      <c r="I100" s="32">
        <v>1026.9</v>
      </c>
      <c r="J100" s="23">
        <f t="shared" si="6"/>
        <v>993.4000000000001</v>
      </c>
      <c r="K100" s="31">
        <f t="shared" si="7"/>
        <v>164.29253888492255</v>
      </c>
      <c r="L100" s="31">
        <f t="shared" si="8"/>
        <v>282.89253888492254</v>
      </c>
      <c r="M100" s="31">
        <f t="shared" si="9"/>
        <v>290.39253888492254</v>
      </c>
      <c r="N100" s="26">
        <f t="shared" si="10"/>
        <v>286.64253888492254</v>
      </c>
      <c r="O100" s="23">
        <v>31.3</v>
      </c>
      <c r="P100" s="23">
        <v>61.8</v>
      </c>
      <c r="Q100" s="23">
        <v>66.9</v>
      </c>
      <c r="R100" s="19">
        <v>1.81E-05</v>
      </c>
      <c r="S100" s="19">
        <v>0.0001768</v>
      </c>
      <c r="T100" s="19">
        <v>0.0001281</v>
      </c>
      <c r="U100" s="19">
        <v>7.794E-05</v>
      </c>
      <c r="V100" s="29">
        <v>973.6</v>
      </c>
      <c r="W100" s="29">
        <v>315.2</v>
      </c>
      <c r="X100" s="29">
        <v>311.6</v>
      </c>
      <c r="Y100" s="29">
        <v>28.3</v>
      </c>
      <c r="AF100" s="27">
        <v>0</v>
      </c>
      <c r="AG100" s="26">
        <v>286.64253888492254</v>
      </c>
    </row>
    <row r="101" spans="1:33" ht="12.75">
      <c r="A101" s="18">
        <f t="shared" si="11"/>
        <v>37110</v>
      </c>
      <c r="B101" s="24">
        <v>219</v>
      </c>
      <c r="C101" s="21">
        <v>0.931018531</v>
      </c>
      <c r="D101" s="25">
        <v>0.931018531</v>
      </c>
      <c r="E101" s="22">
        <v>914</v>
      </c>
      <c r="F101" s="28">
        <v>0</v>
      </c>
      <c r="G101" s="21">
        <v>35.87327497</v>
      </c>
      <c r="H101" s="21">
        <v>-78.8027449</v>
      </c>
      <c r="I101" s="32">
        <v>1022</v>
      </c>
      <c r="J101" s="23">
        <f t="shared" si="6"/>
        <v>988.5</v>
      </c>
      <c r="K101" s="31">
        <f t="shared" si="7"/>
        <v>205.3535859907839</v>
      </c>
      <c r="L101" s="31">
        <f t="shared" si="8"/>
        <v>323.9535859907839</v>
      </c>
      <c r="M101" s="31">
        <f t="shared" si="9"/>
        <v>331.4535859907839</v>
      </c>
      <c r="N101" s="26">
        <f t="shared" si="10"/>
        <v>327.7035859907839</v>
      </c>
      <c r="O101" s="23">
        <v>31</v>
      </c>
      <c r="P101" s="23">
        <v>62.4</v>
      </c>
      <c r="Q101" s="23">
        <v>70.9</v>
      </c>
      <c r="AF101" s="27">
        <v>0</v>
      </c>
      <c r="AG101" s="26">
        <v>327.7035859907839</v>
      </c>
    </row>
    <row r="102" spans="1:33" ht="12.75">
      <c r="A102" s="18">
        <f t="shared" si="11"/>
        <v>37110</v>
      </c>
      <c r="B102" s="24">
        <v>219</v>
      </c>
      <c r="C102" s="21">
        <v>0.931134284</v>
      </c>
      <c r="D102" s="25">
        <v>0.931134284</v>
      </c>
      <c r="E102" s="22">
        <v>924</v>
      </c>
      <c r="F102" s="28">
        <v>0</v>
      </c>
      <c r="G102" s="21">
        <v>35.87468088</v>
      </c>
      <c r="H102" s="21">
        <v>-78.80906105</v>
      </c>
      <c r="I102" s="32">
        <v>1018.2</v>
      </c>
      <c r="J102" s="23">
        <f t="shared" si="6"/>
        <v>984.7</v>
      </c>
      <c r="K102" s="31">
        <f t="shared" si="7"/>
        <v>237.33722092220714</v>
      </c>
      <c r="L102" s="31">
        <f t="shared" si="8"/>
        <v>355.93722092220713</v>
      </c>
      <c r="M102" s="31">
        <f t="shared" si="9"/>
        <v>363.43722092220713</v>
      </c>
      <c r="N102" s="26">
        <f t="shared" si="10"/>
        <v>359.68722092220713</v>
      </c>
      <c r="O102" s="23">
        <v>30.8</v>
      </c>
      <c r="P102" s="23">
        <v>63.3</v>
      </c>
      <c r="Q102" s="23">
        <v>70.4</v>
      </c>
      <c r="AF102" s="27">
        <v>0</v>
      </c>
      <c r="AG102" s="26">
        <v>359.68722092220713</v>
      </c>
    </row>
    <row r="103" spans="1:33" ht="12.75">
      <c r="A103" s="18">
        <f t="shared" si="11"/>
        <v>37110</v>
      </c>
      <c r="B103" s="24">
        <v>219</v>
      </c>
      <c r="C103" s="21">
        <v>0.931249976</v>
      </c>
      <c r="D103" s="25">
        <v>0.931249976</v>
      </c>
      <c r="E103" s="22">
        <v>934</v>
      </c>
      <c r="F103" s="28">
        <v>0</v>
      </c>
      <c r="G103" s="21">
        <v>35.87607767</v>
      </c>
      <c r="H103" s="21">
        <v>-78.81542353</v>
      </c>
      <c r="I103" s="32">
        <v>1014.3</v>
      </c>
      <c r="J103" s="23">
        <f t="shared" si="6"/>
        <v>980.8</v>
      </c>
      <c r="K103" s="31">
        <f t="shared" si="7"/>
        <v>270.2911286841882</v>
      </c>
      <c r="L103" s="31">
        <f t="shared" si="8"/>
        <v>388.8911286841882</v>
      </c>
      <c r="M103" s="31">
        <f t="shared" si="9"/>
        <v>396.3911286841882</v>
      </c>
      <c r="N103" s="26">
        <f t="shared" si="10"/>
        <v>392.6411286841882</v>
      </c>
      <c r="O103" s="23">
        <v>30.5</v>
      </c>
      <c r="P103" s="23">
        <v>62.8</v>
      </c>
      <c r="Q103" s="23">
        <v>72.9</v>
      </c>
      <c r="S103" s="19">
        <v>0.0001806</v>
      </c>
      <c r="T103" s="19">
        <v>0.0001315</v>
      </c>
      <c r="U103" s="19">
        <v>8.242E-05</v>
      </c>
      <c r="V103" s="29">
        <v>958.4</v>
      </c>
      <c r="W103" s="29">
        <v>315.2</v>
      </c>
      <c r="X103" s="29">
        <v>311.6</v>
      </c>
      <c r="Y103" s="29">
        <v>27.8</v>
      </c>
      <c r="AF103" s="27">
        <v>0</v>
      </c>
      <c r="AG103" s="26">
        <v>392.6411286841882</v>
      </c>
    </row>
    <row r="104" spans="1:33" ht="12.75">
      <c r="A104" s="18">
        <f t="shared" si="11"/>
        <v>37110</v>
      </c>
      <c r="B104" s="24">
        <v>219</v>
      </c>
      <c r="C104" s="21">
        <v>0.931365728</v>
      </c>
      <c r="D104" s="25">
        <v>0.931365728</v>
      </c>
      <c r="E104" s="22">
        <v>944</v>
      </c>
      <c r="F104" s="28">
        <v>0</v>
      </c>
      <c r="G104" s="21">
        <v>35.87747446</v>
      </c>
      <c r="H104" s="21">
        <v>-78.82178602</v>
      </c>
      <c r="I104" s="32">
        <v>1012.2</v>
      </c>
      <c r="J104" s="23">
        <f t="shared" si="6"/>
        <v>978.7</v>
      </c>
      <c r="K104" s="31">
        <f t="shared" si="7"/>
        <v>288.08985750013846</v>
      </c>
      <c r="L104" s="31">
        <f t="shared" si="8"/>
        <v>406.6898575001385</v>
      </c>
      <c r="M104" s="31">
        <f t="shared" si="9"/>
        <v>414.1898575001385</v>
      </c>
      <c r="N104" s="26">
        <f t="shared" si="10"/>
        <v>410.4398575001385</v>
      </c>
      <c r="O104" s="23">
        <v>30.4</v>
      </c>
      <c r="P104" s="23">
        <v>63</v>
      </c>
      <c r="Q104" s="23">
        <v>73.1</v>
      </c>
      <c r="AF104" s="27">
        <v>0</v>
      </c>
      <c r="AG104" s="26">
        <v>410.4398575001385</v>
      </c>
    </row>
    <row r="105" spans="1:33" ht="12.75">
      <c r="A105" s="18">
        <f t="shared" si="11"/>
        <v>37110</v>
      </c>
      <c r="B105" s="24">
        <v>219</v>
      </c>
      <c r="C105" s="21">
        <v>0.931481481</v>
      </c>
      <c r="D105" s="25">
        <v>0.931481481</v>
      </c>
      <c r="E105" s="22">
        <v>954</v>
      </c>
      <c r="F105" s="28">
        <v>0</v>
      </c>
      <c r="G105" s="21">
        <v>35.8788592</v>
      </c>
      <c r="H105" s="21">
        <v>-78.82809366</v>
      </c>
      <c r="I105" s="32">
        <v>1008.2</v>
      </c>
      <c r="J105" s="23">
        <f t="shared" si="6"/>
        <v>974.7</v>
      </c>
      <c r="K105" s="31">
        <f t="shared" si="7"/>
        <v>322.09810149942626</v>
      </c>
      <c r="L105" s="31">
        <f t="shared" si="8"/>
        <v>440.69810149942623</v>
      </c>
      <c r="M105" s="31">
        <f t="shared" si="9"/>
        <v>448.19810149942623</v>
      </c>
      <c r="N105" s="26">
        <f t="shared" si="10"/>
        <v>444.44810149942623</v>
      </c>
      <c r="O105" s="23">
        <v>30.1</v>
      </c>
      <c r="P105" s="23">
        <v>63.6</v>
      </c>
      <c r="Q105" s="23">
        <v>73.4</v>
      </c>
      <c r="AF105" s="27">
        <v>0</v>
      </c>
      <c r="AG105" s="26">
        <v>444.44810149942623</v>
      </c>
    </row>
    <row r="106" spans="1:33" ht="12.75">
      <c r="A106" s="18">
        <f t="shared" si="11"/>
        <v>37110</v>
      </c>
      <c r="B106" s="24">
        <v>219</v>
      </c>
      <c r="C106" s="21">
        <v>0.931597233</v>
      </c>
      <c r="D106" s="25">
        <v>0.931597233</v>
      </c>
      <c r="E106" s="22">
        <v>964</v>
      </c>
      <c r="F106" s="28">
        <v>0</v>
      </c>
      <c r="G106" s="21">
        <v>35.88025599</v>
      </c>
      <c r="H106" s="21">
        <v>-78.83445614</v>
      </c>
      <c r="I106" s="32">
        <v>1006</v>
      </c>
      <c r="J106" s="23">
        <f t="shared" si="6"/>
        <v>972.5</v>
      </c>
      <c r="K106" s="31">
        <f t="shared" si="7"/>
        <v>340.8621737999559</v>
      </c>
      <c r="L106" s="31">
        <f t="shared" si="8"/>
        <v>459.46217379995585</v>
      </c>
      <c r="M106" s="31">
        <f t="shared" si="9"/>
        <v>466.96217379995585</v>
      </c>
      <c r="N106" s="26">
        <f t="shared" si="10"/>
        <v>463.21217379995585</v>
      </c>
      <c r="O106" s="23">
        <v>29.9</v>
      </c>
      <c r="P106" s="23">
        <v>64.7</v>
      </c>
      <c r="Q106" s="23">
        <v>72.9</v>
      </c>
      <c r="R106" s="19">
        <v>1.95E-05</v>
      </c>
      <c r="S106" s="19">
        <v>0.0001769</v>
      </c>
      <c r="T106" s="19">
        <v>0.0001301</v>
      </c>
      <c r="U106" s="19">
        <v>8.233E-05</v>
      </c>
      <c r="V106" s="29">
        <v>947.7</v>
      </c>
      <c r="W106" s="29">
        <v>315.3</v>
      </c>
      <c r="X106" s="29">
        <v>311.6</v>
      </c>
      <c r="Y106" s="29">
        <v>26.7</v>
      </c>
      <c r="AF106" s="27">
        <v>0</v>
      </c>
      <c r="AG106" s="26">
        <v>463.21217379995585</v>
      </c>
    </row>
    <row r="107" spans="1:33" ht="12.75">
      <c r="A107" s="18">
        <f t="shared" si="11"/>
        <v>37110</v>
      </c>
      <c r="B107" s="24">
        <v>219</v>
      </c>
      <c r="C107" s="21">
        <v>0.931712985</v>
      </c>
      <c r="D107" s="25">
        <v>0.931712985</v>
      </c>
      <c r="E107" s="22">
        <v>974</v>
      </c>
      <c r="F107" s="28">
        <v>0</v>
      </c>
      <c r="G107" s="21">
        <v>35.88100512</v>
      </c>
      <c r="H107" s="21">
        <v>-78.84056619</v>
      </c>
      <c r="I107" s="32">
        <v>1002.2</v>
      </c>
      <c r="J107" s="23">
        <f t="shared" si="6"/>
        <v>968.7</v>
      </c>
      <c r="K107" s="31">
        <f t="shared" si="7"/>
        <v>373.37304905244883</v>
      </c>
      <c r="L107" s="31">
        <f t="shared" si="8"/>
        <v>491.9730490524488</v>
      </c>
      <c r="M107" s="31">
        <f t="shared" si="9"/>
        <v>499.4730490524488</v>
      </c>
      <c r="N107" s="26">
        <f t="shared" si="10"/>
        <v>495.7230490524488</v>
      </c>
      <c r="O107" s="23">
        <v>29.7</v>
      </c>
      <c r="P107" s="23">
        <v>63.2</v>
      </c>
      <c r="Q107" s="23">
        <v>72.2</v>
      </c>
      <c r="AF107" s="27">
        <v>0</v>
      </c>
      <c r="AG107" s="26">
        <v>495.7230490524488</v>
      </c>
    </row>
    <row r="108" spans="1:33" ht="12.75">
      <c r="A108" s="18">
        <f t="shared" si="11"/>
        <v>37110</v>
      </c>
      <c r="B108" s="24">
        <v>219</v>
      </c>
      <c r="C108" s="21">
        <v>0.931828678</v>
      </c>
      <c r="D108" s="25">
        <v>0.931828678</v>
      </c>
      <c r="E108" s="22">
        <v>984</v>
      </c>
      <c r="F108" s="28">
        <v>0</v>
      </c>
      <c r="G108" s="21">
        <v>35.88253645</v>
      </c>
      <c r="H108" s="21">
        <v>-78.84652615</v>
      </c>
      <c r="I108" s="32">
        <v>997.8</v>
      </c>
      <c r="J108" s="23">
        <f t="shared" si="6"/>
        <v>964.3</v>
      </c>
      <c r="K108" s="31">
        <f t="shared" si="7"/>
        <v>411.17692814312517</v>
      </c>
      <c r="L108" s="31">
        <f t="shared" si="8"/>
        <v>529.7769281431251</v>
      </c>
      <c r="M108" s="31">
        <f t="shared" si="9"/>
        <v>537.2769281431251</v>
      </c>
      <c r="N108" s="26">
        <f t="shared" si="10"/>
        <v>533.5269281431251</v>
      </c>
      <c r="O108" s="23">
        <v>29.4</v>
      </c>
      <c r="P108" s="23">
        <v>63.8</v>
      </c>
      <c r="Q108" s="23">
        <v>71.9</v>
      </c>
      <c r="AF108" s="27">
        <v>0</v>
      </c>
      <c r="AG108" s="26">
        <v>533.5269281431251</v>
      </c>
    </row>
    <row r="109" spans="1:33" ht="12.75">
      <c r="A109" s="18">
        <f t="shared" si="11"/>
        <v>37110</v>
      </c>
      <c r="B109" s="24">
        <v>219</v>
      </c>
      <c r="C109" s="21">
        <v>0.93194443</v>
      </c>
      <c r="D109" s="25">
        <v>0.93194443</v>
      </c>
      <c r="E109" s="22">
        <v>994</v>
      </c>
      <c r="F109" s="28">
        <v>0</v>
      </c>
      <c r="G109" s="21">
        <v>35.8843627</v>
      </c>
      <c r="H109" s="21">
        <v>-78.85218137</v>
      </c>
      <c r="I109" s="32">
        <v>995.4</v>
      </c>
      <c r="J109" s="23">
        <f t="shared" si="6"/>
        <v>961.9</v>
      </c>
      <c r="K109" s="31">
        <f t="shared" si="7"/>
        <v>431.869995951282</v>
      </c>
      <c r="L109" s="31">
        <f t="shared" si="8"/>
        <v>550.469995951282</v>
      </c>
      <c r="M109" s="31">
        <f t="shared" si="9"/>
        <v>557.969995951282</v>
      </c>
      <c r="N109" s="26">
        <f t="shared" si="10"/>
        <v>554.219995951282</v>
      </c>
      <c r="O109" s="23">
        <v>29.2</v>
      </c>
      <c r="P109" s="23">
        <v>63.9</v>
      </c>
      <c r="Q109" s="23">
        <v>72.9</v>
      </c>
      <c r="S109" s="19">
        <v>0.0001701</v>
      </c>
      <c r="T109" s="19">
        <v>0.0001273</v>
      </c>
      <c r="U109" s="19">
        <v>8.036E-05</v>
      </c>
      <c r="V109" s="29">
        <v>937.6</v>
      </c>
      <c r="W109" s="29">
        <v>315.3</v>
      </c>
      <c r="X109" s="29">
        <v>311.6</v>
      </c>
      <c r="Y109" s="29">
        <v>26</v>
      </c>
      <c r="AF109" s="27">
        <v>0</v>
      </c>
      <c r="AG109" s="26">
        <v>554.219995951282</v>
      </c>
    </row>
    <row r="110" spans="1:33" ht="12.75">
      <c r="A110" s="18">
        <f t="shared" si="11"/>
        <v>37110</v>
      </c>
      <c r="B110" s="24">
        <v>219</v>
      </c>
      <c r="C110" s="21">
        <v>0.932060182</v>
      </c>
      <c r="D110" s="25">
        <v>0.932060182</v>
      </c>
      <c r="E110" s="22">
        <v>1004</v>
      </c>
      <c r="F110" s="28">
        <v>0</v>
      </c>
      <c r="G110" s="21">
        <v>35.88615046</v>
      </c>
      <c r="H110" s="21">
        <v>-78.85785389</v>
      </c>
      <c r="I110" s="32">
        <v>992.7</v>
      </c>
      <c r="J110" s="23">
        <f t="shared" si="6"/>
        <v>959.2</v>
      </c>
      <c r="K110" s="31">
        <f t="shared" si="7"/>
        <v>455.2115018247359</v>
      </c>
      <c r="L110" s="31">
        <f t="shared" si="8"/>
        <v>573.8115018247358</v>
      </c>
      <c r="M110" s="31">
        <f t="shared" si="9"/>
        <v>581.3115018247358</v>
      </c>
      <c r="N110" s="26">
        <f t="shared" si="10"/>
        <v>577.5615018247358</v>
      </c>
      <c r="O110" s="23">
        <v>29</v>
      </c>
      <c r="P110" s="23">
        <v>64.5</v>
      </c>
      <c r="Q110" s="23">
        <v>71.9</v>
      </c>
      <c r="AF110" s="27">
        <v>0</v>
      </c>
      <c r="AG110" s="26">
        <v>577.5615018247358</v>
      </c>
    </row>
    <row r="111" spans="1:33" ht="12.75">
      <c r="A111" s="18">
        <f t="shared" si="11"/>
        <v>37110</v>
      </c>
      <c r="B111" s="24">
        <v>219</v>
      </c>
      <c r="C111" s="21">
        <v>0.932175934</v>
      </c>
      <c r="D111" s="25">
        <v>0.932175934</v>
      </c>
      <c r="E111" s="22">
        <v>1014</v>
      </c>
      <c r="F111" s="28">
        <v>0</v>
      </c>
      <c r="G111" s="21">
        <v>35.8881232</v>
      </c>
      <c r="H111" s="21">
        <v>-78.86349814</v>
      </c>
      <c r="I111" s="32">
        <v>989.2</v>
      </c>
      <c r="J111" s="23">
        <f t="shared" si="6"/>
        <v>955.7</v>
      </c>
      <c r="K111" s="31">
        <f t="shared" si="7"/>
        <v>485.56699001425494</v>
      </c>
      <c r="L111" s="31">
        <f t="shared" si="8"/>
        <v>604.1669900142549</v>
      </c>
      <c r="M111" s="31">
        <f t="shared" si="9"/>
        <v>611.6669900142549</v>
      </c>
      <c r="N111" s="26">
        <f t="shared" si="10"/>
        <v>607.9169900142549</v>
      </c>
      <c r="O111" s="23">
        <v>28.6</v>
      </c>
      <c r="P111" s="23">
        <v>65.1</v>
      </c>
      <c r="Q111" s="23">
        <v>76.9</v>
      </c>
      <c r="AF111" s="27">
        <v>0</v>
      </c>
      <c r="AG111" s="26">
        <v>607.9169900142549</v>
      </c>
    </row>
    <row r="112" spans="1:33" ht="12.75">
      <c r="A112" s="18">
        <f t="shared" si="11"/>
        <v>37110</v>
      </c>
      <c r="B112" s="24">
        <v>219</v>
      </c>
      <c r="C112" s="21">
        <v>0.932291687</v>
      </c>
      <c r="D112" s="25">
        <v>0.932291687</v>
      </c>
      <c r="E112" s="22">
        <v>1024</v>
      </c>
      <c r="F112" s="28">
        <v>0</v>
      </c>
      <c r="G112" s="21">
        <v>35.88997153</v>
      </c>
      <c r="H112" s="21">
        <v>-78.86906633</v>
      </c>
      <c r="I112" s="32">
        <v>987.7</v>
      </c>
      <c r="J112" s="23">
        <f t="shared" si="6"/>
        <v>954.2</v>
      </c>
      <c r="K112" s="31">
        <f t="shared" si="7"/>
        <v>498.6105311620003</v>
      </c>
      <c r="L112" s="31">
        <f t="shared" si="8"/>
        <v>617.2105311620003</v>
      </c>
      <c r="M112" s="31">
        <f t="shared" si="9"/>
        <v>624.7105311620003</v>
      </c>
      <c r="N112" s="26">
        <f t="shared" si="10"/>
        <v>620.9605311620003</v>
      </c>
      <c r="O112" s="23">
        <v>28.5</v>
      </c>
      <c r="P112" s="23">
        <v>65.3</v>
      </c>
      <c r="Q112" s="23">
        <v>77.3</v>
      </c>
      <c r="R112" s="19">
        <v>1.13E-05</v>
      </c>
      <c r="S112" s="19">
        <v>0.0001611</v>
      </c>
      <c r="T112" s="19">
        <v>0.000117</v>
      </c>
      <c r="U112" s="19">
        <v>7.342E-05</v>
      </c>
      <c r="V112" s="29">
        <v>928.1</v>
      </c>
      <c r="W112" s="29">
        <v>315.4</v>
      </c>
      <c r="X112" s="29">
        <v>311.6</v>
      </c>
      <c r="Y112" s="29">
        <v>25.4</v>
      </c>
      <c r="AF112" s="27">
        <v>0</v>
      </c>
      <c r="AG112" s="26">
        <v>620.9605311620003</v>
      </c>
    </row>
    <row r="113" spans="1:33" ht="12.75">
      <c r="A113" s="18">
        <f t="shared" si="11"/>
        <v>37110</v>
      </c>
      <c r="B113" s="24">
        <v>219</v>
      </c>
      <c r="C113" s="21">
        <v>0.932407379</v>
      </c>
      <c r="D113" s="25">
        <v>0.932407379</v>
      </c>
      <c r="E113" s="22">
        <v>1034</v>
      </c>
      <c r="F113" s="28">
        <v>0</v>
      </c>
      <c r="G113" s="21">
        <v>35.8915327</v>
      </c>
      <c r="H113" s="21">
        <v>-78.87470868</v>
      </c>
      <c r="I113" s="32">
        <v>986.6</v>
      </c>
      <c r="J113" s="23">
        <f t="shared" si="6"/>
        <v>953.1</v>
      </c>
      <c r="K113" s="31">
        <f t="shared" si="7"/>
        <v>508.18883297288886</v>
      </c>
      <c r="L113" s="31">
        <f t="shared" si="8"/>
        <v>626.7888329728888</v>
      </c>
      <c r="M113" s="31">
        <f t="shared" si="9"/>
        <v>634.2888329728888</v>
      </c>
      <c r="N113" s="26">
        <f t="shared" si="10"/>
        <v>630.5388329728888</v>
      </c>
      <c r="O113" s="23">
        <v>28.5</v>
      </c>
      <c r="P113" s="23">
        <v>65.5</v>
      </c>
      <c r="Q113" s="23">
        <v>75.4</v>
      </c>
      <c r="AF113" s="27">
        <v>0</v>
      </c>
      <c r="AG113" s="26">
        <v>630.5388329728888</v>
      </c>
    </row>
    <row r="114" spans="1:33" ht="12.75">
      <c r="A114" s="18">
        <f t="shared" si="11"/>
        <v>37110</v>
      </c>
      <c r="B114" s="24">
        <v>219</v>
      </c>
      <c r="C114" s="21">
        <v>0.932523131</v>
      </c>
      <c r="D114" s="25">
        <v>0.932523131</v>
      </c>
      <c r="E114" s="22">
        <v>1044</v>
      </c>
      <c r="F114" s="28">
        <v>0</v>
      </c>
      <c r="G114" s="21">
        <v>35.89324458</v>
      </c>
      <c r="H114" s="21">
        <v>-78.88049697</v>
      </c>
      <c r="I114" s="32">
        <v>983.9</v>
      </c>
      <c r="J114" s="23">
        <f t="shared" si="6"/>
        <v>950.4</v>
      </c>
      <c r="K114" s="31">
        <f t="shared" si="7"/>
        <v>531.7461576285215</v>
      </c>
      <c r="L114" s="31">
        <f t="shared" si="8"/>
        <v>650.3461576285215</v>
      </c>
      <c r="M114" s="31">
        <f t="shared" si="9"/>
        <v>657.8461576285215</v>
      </c>
      <c r="N114" s="26">
        <f t="shared" si="10"/>
        <v>654.0961576285215</v>
      </c>
      <c r="O114" s="23">
        <v>28.3</v>
      </c>
      <c r="P114" s="23">
        <v>65.8</v>
      </c>
      <c r="Q114" s="23">
        <v>75.5</v>
      </c>
      <c r="AF114" s="27">
        <v>0</v>
      </c>
      <c r="AG114" s="26">
        <v>654.0961576285215</v>
      </c>
    </row>
    <row r="115" spans="1:33" ht="12.75">
      <c r="A115" s="18">
        <f t="shared" si="11"/>
        <v>37110</v>
      </c>
      <c r="B115" s="24">
        <v>219</v>
      </c>
      <c r="C115" s="21">
        <v>0.932638884</v>
      </c>
      <c r="D115" s="25">
        <v>0.932638884</v>
      </c>
      <c r="E115" s="22">
        <v>1054</v>
      </c>
      <c r="F115" s="28">
        <v>0</v>
      </c>
      <c r="G115" s="21">
        <v>35.8956536</v>
      </c>
      <c r="H115" s="21">
        <v>-78.88602524</v>
      </c>
      <c r="I115" s="32">
        <v>982.2</v>
      </c>
      <c r="J115" s="23">
        <f t="shared" si="6"/>
        <v>948.7</v>
      </c>
      <c r="K115" s="31">
        <f t="shared" si="7"/>
        <v>546.6129061968298</v>
      </c>
      <c r="L115" s="31">
        <f t="shared" si="8"/>
        <v>665.2129061968299</v>
      </c>
      <c r="M115" s="31">
        <f t="shared" si="9"/>
        <v>672.7129061968299</v>
      </c>
      <c r="N115" s="26">
        <f t="shared" si="10"/>
        <v>668.9629061968299</v>
      </c>
      <c r="O115" s="23">
        <v>28</v>
      </c>
      <c r="P115" s="23">
        <v>66.6</v>
      </c>
      <c r="Q115" s="23">
        <v>76.4</v>
      </c>
      <c r="S115" s="19">
        <v>0.0001597</v>
      </c>
      <c r="T115" s="19">
        <v>0.0001163</v>
      </c>
      <c r="U115" s="19">
        <v>7.242E-05</v>
      </c>
      <c r="V115" s="29">
        <v>922.3</v>
      </c>
      <c r="W115" s="29">
        <v>315.4</v>
      </c>
      <c r="X115" s="29">
        <v>311.6</v>
      </c>
      <c r="Y115" s="29">
        <v>24.7</v>
      </c>
      <c r="AF115" s="27">
        <v>0</v>
      </c>
      <c r="AG115" s="26">
        <v>668.9629061968299</v>
      </c>
    </row>
    <row r="116" spans="1:33" ht="12.75">
      <c r="A116" s="18">
        <f t="shared" si="11"/>
        <v>37110</v>
      </c>
      <c r="B116" s="24">
        <v>219</v>
      </c>
      <c r="C116" s="21">
        <v>0.932754636</v>
      </c>
      <c r="D116" s="25">
        <v>0.932754636</v>
      </c>
      <c r="E116" s="22">
        <v>1064</v>
      </c>
      <c r="F116" s="28">
        <v>0</v>
      </c>
      <c r="G116" s="21">
        <v>35.89894953</v>
      </c>
      <c r="H116" s="21">
        <v>-78.89069958</v>
      </c>
      <c r="I116" s="32">
        <v>980.4</v>
      </c>
      <c r="J116" s="23">
        <f t="shared" si="6"/>
        <v>946.9</v>
      </c>
      <c r="K116" s="31">
        <f t="shared" si="7"/>
        <v>562.3832342851384</v>
      </c>
      <c r="L116" s="31">
        <f t="shared" si="8"/>
        <v>680.9832342851385</v>
      </c>
      <c r="M116" s="31">
        <f t="shared" si="9"/>
        <v>688.4832342851385</v>
      </c>
      <c r="N116" s="26">
        <f t="shared" si="10"/>
        <v>684.7332342851385</v>
      </c>
      <c r="O116" s="23">
        <v>27.9</v>
      </c>
      <c r="P116" s="23">
        <v>67.3</v>
      </c>
      <c r="Q116" s="23">
        <v>75.4</v>
      </c>
      <c r="AF116" s="27">
        <v>0</v>
      </c>
      <c r="AG116" s="26">
        <v>684.7332342851385</v>
      </c>
    </row>
    <row r="117" spans="1:33" ht="12.75">
      <c r="A117" s="18">
        <f t="shared" si="11"/>
        <v>37110</v>
      </c>
      <c r="B117" s="24">
        <v>219</v>
      </c>
      <c r="C117" s="21">
        <v>0.932870388</v>
      </c>
      <c r="D117" s="25">
        <v>0.932870388</v>
      </c>
      <c r="E117" s="22">
        <v>1074</v>
      </c>
      <c r="F117" s="28">
        <v>0</v>
      </c>
      <c r="G117" s="21">
        <v>35.90314431</v>
      </c>
      <c r="H117" s="21">
        <v>-78.89427304</v>
      </c>
      <c r="I117" s="32">
        <v>976.6</v>
      </c>
      <c r="J117" s="23">
        <f t="shared" si="6"/>
        <v>943.1</v>
      </c>
      <c r="K117" s="31">
        <f t="shared" si="7"/>
        <v>595.7748297702749</v>
      </c>
      <c r="L117" s="31">
        <f t="shared" si="8"/>
        <v>714.3748297702749</v>
      </c>
      <c r="M117" s="31">
        <f t="shared" si="9"/>
        <v>721.8748297702749</v>
      </c>
      <c r="N117" s="26">
        <f t="shared" si="10"/>
        <v>718.1248297702749</v>
      </c>
      <c r="O117" s="23">
        <v>27.4</v>
      </c>
      <c r="P117" s="23">
        <v>68.4</v>
      </c>
      <c r="Q117" s="23">
        <v>76.4</v>
      </c>
      <c r="AF117" s="27">
        <v>0</v>
      </c>
      <c r="AG117" s="26">
        <v>718.1248297702749</v>
      </c>
    </row>
    <row r="118" spans="1:33" ht="12.75">
      <c r="A118" s="18">
        <f t="shared" si="11"/>
        <v>37110</v>
      </c>
      <c r="B118" s="24">
        <v>219</v>
      </c>
      <c r="C118" s="21">
        <v>0.93298614</v>
      </c>
      <c r="D118" s="25">
        <v>0.93298614</v>
      </c>
      <c r="E118" s="22">
        <v>1084</v>
      </c>
      <c r="F118" s="28">
        <v>0</v>
      </c>
      <c r="G118" s="21">
        <v>35.90758558</v>
      </c>
      <c r="H118" s="21">
        <v>-78.89746245</v>
      </c>
      <c r="I118" s="32">
        <v>972.9</v>
      </c>
      <c r="J118" s="23">
        <f t="shared" si="6"/>
        <v>939.4</v>
      </c>
      <c r="K118" s="31">
        <f t="shared" si="7"/>
        <v>628.4172304506052</v>
      </c>
      <c r="L118" s="31">
        <f t="shared" si="8"/>
        <v>747.0172304506052</v>
      </c>
      <c r="M118" s="31">
        <f t="shared" si="9"/>
        <v>754.5172304506052</v>
      </c>
      <c r="N118" s="26">
        <f t="shared" si="10"/>
        <v>750.7672304506052</v>
      </c>
      <c r="O118" s="23">
        <v>27.2</v>
      </c>
      <c r="P118" s="23">
        <v>68.7</v>
      </c>
      <c r="Q118" s="23">
        <v>77.9</v>
      </c>
      <c r="R118" s="19">
        <v>1.03E-05</v>
      </c>
      <c r="AF118" s="27">
        <v>0</v>
      </c>
      <c r="AG118" s="26">
        <v>750.7672304506052</v>
      </c>
    </row>
    <row r="119" spans="1:33" ht="12.75">
      <c r="A119" s="18">
        <f t="shared" si="11"/>
        <v>37110</v>
      </c>
      <c r="B119" s="24">
        <v>219</v>
      </c>
      <c r="C119" s="21">
        <v>0.933101833</v>
      </c>
      <c r="D119" s="25">
        <v>0.933101833</v>
      </c>
      <c r="E119" s="22">
        <v>1094</v>
      </c>
      <c r="F119" s="28">
        <v>0</v>
      </c>
      <c r="G119" s="21">
        <v>35.91216019</v>
      </c>
      <c r="H119" s="21">
        <v>-78.90016911</v>
      </c>
      <c r="I119" s="32">
        <v>969.6</v>
      </c>
      <c r="J119" s="23">
        <f t="shared" si="6"/>
        <v>936.1</v>
      </c>
      <c r="K119" s="31">
        <f t="shared" si="7"/>
        <v>657.6393768724862</v>
      </c>
      <c r="L119" s="31">
        <f t="shared" si="8"/>
        <v>776.2393768724862</v>
      </c>
      <c r="M119" s="31">
        <f t="shared" si="9"/>
        <v>783.7393768724862</v>
      </c>
      <c r="N119" s="26">
        <f t="shared" si="10"/>
        <v>779.9893768724862</v>
      </c>
      <c r="O119" s="23">
        <v>27</v>
      </c>
      <c r="P119" s="23">
        <v>67.9</v>
      </c>
      <c r="Q119" s="23">
        <v>74.9</v>
      </c>
      <c r="S119" s="19">
        <v>0.0001588</v>
      </c>
      <c r="T119" s="19">
        <v>0.0001173</v>
      </c>
      <c r="U119" s="19">
        <v>7.332E-05</v>
      </c>
      <c r="V119" s="29">
        <v>914.3</v>
      </c>
      <c r="W119" s="29">
        <v>315.5</v>
      </c>
      <c r="X119" s="29">
        <v>311.6</v>
      </c>
      <c r="Y119" s="29">
        <v>24.1</v>
      </c>
      <c r="AF119" s="27">
        <v>0</v>
      </c>
      <c r="AG119" s="26">
        <v>779.9893768724862</v>
      </c>
    </row>
    <row r="120" spans="1:33" ht="12.75">
      <c r="A120" s="18">
        <f t="shared" si="11"/>
        <v>37110</v>
      </c>
      <c r="B120" s="24">
        <v>219</v>
      </c>
      <c r="C120" s="21">
        <v>0.933217585</v>
      </c>
      <c r="D120" s="25">
        <v>0.933217585</v>
      </c>
      <c r="E120" s="22">
        <v>1104</v>
      </c>
      <c r="F120" s="28">
        <v>0</v>
      </c>
      <c r="G120" s="21">
        <v>35.91655912</v>
      </c>
      <c r="H120" s="21">
        <v>-78.90317021</v>
      </c>
      <c r="I120" s="32">
        <v>966.9</v>
      </c>
      <c r="J120" s="23">
        <f t="shared" si="6"/>
        <v>933.4</v>
      </c>
      <c r="K120" s="31">
        <f t="shared" si="7"/>
        <v>681.6251316656445</v>
      </c>
      <c r="L120" s="31">
        <f t="shared" si="8"/>
        <v>800.2251316656445</v>
      </c>
      <c r="M120" s="31">
        <f t="shared" si="9"/>
        <v>807.7251316656445</v>
      </c>
      <c r="N120" s="26">
        <f t="shared" si="10"/>
        <v>803.9751316656445</v>
      </c>
      <c r="O120" s="23">
        <v>26.7</v>
      </c>
      <c r="P120" s="23">
        <v>68.5</v>
      </c>
      <c r="Q120" s="23">
        <v>73.9</v>
      </c>
      <c r="AF120" s="27">
        <v>0</v>
      </c>
      <c r="AG120" s="26">
        <v>803.9751316656445</v>
      </c>
    </row>
    <row r="121" spans="1:33" ht="12.75">
      <c r="A121" s="18">
        <f t="shared" si="11"/>
        <v>37110</v>
      </c>
      <c r="B121" s="24">
        <v>219</v>
      </c>
      <c r="C121" s="21">
        <v>0.933333337</v>
      </c>
      <c r="D121" s="25">
        <v>0.933333337</v>
      </c>
      <c r="E121" s="22">
        <v>1114</v>
      </c>
      <c r="F121" s="28">
        <v>0</v>
      </c>
      <c r="G121" s="21">
        <v>35.92110812</v>
      </c>
      <c r="H121" s="21">
        <v>-78.90585646</v>
      </c>
      <c r="I121" s="32">
        <v>969.8</v>
      </c>
      <c r="J121" s="23">
        <f t="shared" si="6"/>
        <v>936.3</v>
      </c>
      <c r="K121" s="31">
        <f t="shared" si="7"/>
        <v>655.8654073352984</v>
      </c>
      <c r="L121" s="31">
        <f t="shared" si="8"/>
        <v>774.4654073352984</v>
      </c>
      <c r="M121" s="31">
        <f t="shared" si="9"/>
        <v>781.9654073352984</v>
      </c>
      <c r="N121" s="26">
        <f t="shared" si="10"/>
        <v>778.2154073352984</v>
      </c>
      <c r="O121" s="23">
        <v>27.1</v>
      </c>
      <c r="P121" s="23">
        <v>68.5</v>
      </c>
      <c r="Q121" s="23">
        <v>70.4</v>
      </c>
      <c r="AF121" s="27">
        <v>0</v>
      </c>
      <c r="AG121" s="26">
        <v>778.2154073352984</v>
      </c>
    </row>
    <row r="122" spans="1:33" ht="12.75">
      <c r="A122" s="18">
        <f t="shared" si="11"/>
        <v>37110</v>
      </c>
      <c r="B122" s="24">
        <v>219</v>
      </c>
      <c r="C122" s="21">
        <v>0.93344909</v>
      </c>
      <c r="D122" s="25">
        <v>0.93344909</v>
      </c>
      <c r="E122" s="22">
        <v>1124</v>
      </c>
      <c r="F122" s="28">
        <v>0</v>
      </c>
      <c r="G122" s="21">
        <v>35.925746</v>
      </c>
      <c r="H122" s="21">
        <v>-78.9087722</v>
      </c>
      <c r="I122" s="32">
        <v>967.8</v>
      </c>
      <c r="J122" s="23">
        <f t="shared" si="6"/>
        <v>934.3</v>
      </c>
      <c r="K122" s="31">
        <f t="shared" si="7"/>
        <v>673.6221795713421</v>
      </c>
      <c r="L122" s="31">
        <f t="shared" si="8"/>
        <v>792.2221795713422</v>
      </c>
      <c r="M122" s="31">
        <f t="shared" si="9"/>
        <v>799.7221795713422</v>
      </c>
      <c r="N122" s="26">
        <f t="shared" si="10"/>
        <v>795.9721795713422</v>
      </c>
      <c r="O122" s="23">
        <v>27</v>
      </c>
      <c r="P122" s="23">
        <v>69.8</v>
      </c>
      <c r="Q122" s="23">
        <v>71.4</v>
      </c>
      <c r="S122" s="19">
        <v>0.0001561</v>
      </c>
      <c r="T122" s="19">
        <v>0.0001151</v>
      </c>
      <c r="U122" s="19">
        <v>7.1E-05</v>
      </c>
      <c r="V122" s="29">
        <v>907</v>
      </c>
      <c r="W122" s="29">
        <v>315.5</v>
      </c>
      <c r="X122" s="29">
        <v>311.6</v>
      </c>
      <c r="Y122" s="29">
        <v>24</v>
      </c>
      <c r="AF122" s="27">
        <v>0</v>
      </c>
      <c r="AG122" s="26">
        <v>795.9721795713422</v>
      </c>
    </row>
    <row r="123" spans="1:33" ht="12.75">
      <c r="A123" s="18">
        <f t="shared" si="11"/>
        <v>37110</v>
      </c>
      <c r="B123" s="24">
        <v>219</v>
      </c>
      <c r="C123" s="21">
        <v>0.933564842</v>
      </c>
      <c r="D123" s="25">
        <v>0.933564842</v>
      </c>
      <c r="E123" s="22">
        <v>1134</v>
      </c>
      <c r="F123" s="28">
        <v>0</v>
      </c>
      <c r="G123" s="21">
        <v>35.93069569</v>
      </c>
      <c r="H123" s="21">
        <v>-78.91215748</v>
      </c>
      <c r="I123" s="32">
        <v>966.5</v>
      </c>
      <c r="J123" s="23">
        <f t="shared" si="6"/>
        <v>933</v>
      </c>
      <c r="K123" s="31">
        <f t="shared" si="7"/>
        <v>685.1844765002515</v>
      </c>
      <c r="L123" s="31">
        <f t="shared" si="8"/>
        <v>803.7844765002516</v>
      </c>
      <c r="M123" s="31">
        <f t="shared" si="9"/>
        <v>811.2844765002516</v>
      </c>
      <c r="N123" s="26">
        <f t="shared" si="10"/>
        <v>807.5344765002516</v>
      </c>
      <c r="O123" s="23">
        <v>26.9</v>
      </c>
      <c r="P123" s="23">
        <v>70.2</v>
      </c>
      <c r="Q123" s="23">
        <v>71.9</v>
      </c>
      <c r="AF123" s="27">
        <v>0</v>
      </c>
      <c r="AG123" s="26">
        <v>807.5344765002516</v>
      </c>
    </row>
    <row r="124" spans="1:33" ht="12.75">
      <c r="A124" s="18">
        <f t="shared" si="11"/>
        <v>37110</v>
      </c>
      <c r="B124" s="24">
        <v>219</v>
      </c>
      <c r="C124" s="21">
        <v>0.933680534</v>
      </c>
      <c r="D124" s="25">
        <v>0.933680534</v>
      </c>
      <c r="E124" s="22">
        <v>1144</v>
      </c>
      <c r="F124" s="28">
        <v>0</v>
      </c>
      <c r="G124" s="21">
        <v>35.93554065</v>
      </c>
      <c r="H124" s="21">
        <v>-78.91578663</v>
      </c>
      <c r="I124" s="32">
        <v>965</v>
      </c>
      <c r="J124" s="23">
        <f t="shared" si="6"/>
        <v>931.5</v>
      </c>
      <c r="K124" s="31">
        <f t="shared" si="7"/>
        <v>698.5456239878116</v>
      </c>
      <c r="L124" s="31">
        <f t="shared" si="8"/>
        <v>817.1456239878116</v>
      </c>
      <c r="M124" s="31">
        <f t="shared" si="9"/>
        <v>824.6456239878116</v>
      </c>
      <c r="N124" s="26">
        <f t="shared" si="10"/>
        <v>820.8956239878116</v>
      </c>
      <c r="O124" s="23">
        <v>26.8</v>
      </c>
      <c r="P124" s="23">
        <v>70.7</v>
      </c>
      <c r="Q124" s="23">
        <v>70.9</v>
      </c>
      <c r="R124" s="19">
        <v>1.01E-05</v>
      </c>
      <c r="AF124" s="27">
        <v>0</v>
      </c>
      <c r="AG124" s="26">
        <v>820.8956239878116</v>
      </c>
    </row>
    <row r="125" spans="1:33" ht="12.75">
      <c r="A125" s="18">
        <f t="shared" si="11"/>
        <v>37110</v>
      </c>
      <c r="B125" s="24">
        <v>219</v>
      </c>
      <c r="C125" s="21">
        <v>0.933796287</v>
      </c>
      <c r="D125" s="25">
        <v>0.933796287</v>
      </c>
      <c r="E125" s="22">
        <v>1154</v>
      </c>
      <c r="F125" s="28">
        <v>0</v>
      </c>
      <c r="G125" s="21">
        <v>35.94009603</v>
      </c>
      <c r="H125" s="21">
        <v>-78.91969606</v>
      </c>
      <c r="I125" s="32">
        <v>962.8</v>
      </c>
      <c r="J125" s="23">
        <f t="shared" si="6"/>
        <v>929.3</v>
      </c>
      <c r="K125" s="31">
        <f t="shared" si="7"/>
        <v>718.1809437754506</v>
      </c>
      <c r="L125" s="31">
        <f t="shared" si="8"/>
        <v>836.7809437754506</v>
      </c>
      <c r="M125" s="31">
        <f t="shared" si="9"/>
        <v>844.2809437754506</v>
      </c>
      <c r="N125" s="26">
        <f t="shared" si="10"/>
        <v>840.5309437754506</v>
      </c>
      <c r="O125" s="23">
        <v>26.4</v>
      </c>
      <c r="P125" s="23">
        <v>72.6</v>
      </c>
      <c r="Q125" s="23">
        <v>71.9</v>
      </c>
      <c r="S125" s="19">
        <v>0.000161</v>
      </c>
      <c r="T125" s="19">
        <v>0.0001165</v>
      </c>
      <c r="U125" s="19">
        <v>7.202E-05</v>
      </c>
      <c r="V125" s="29">
        <v>903.9</v>
      </c>
      <c r="W125" s="29">
        <v>315.6</v>
      </c>
      <c r="X125" s="29">
        <v>311.6</v>
      </c>
      <c r="Y125" s="29">
        <v>23.6</v>
      </c>
      <c r="Z125" s="33">
        <v>3.64</v>
      </c>
      <c r="AF125" s="27">
        <v>0</v>
      </c>
      <c r="AG125" s="26">
        <v>840.5309437754506</v>
      </c>
    </row>
    <row r="126" spans="1:33" ht="12.75">
      <c r="A126" s="18">
        <f t="shared" si="11"/>
        <v>37110</v>
      </c>
      <c r="B126" s="24">
        <v>219</v>
      </c>
      <c r="C126" s="21">
        <v>0.933912039</v>
      </c>
      <c r="D126" s="25">
        <v>0.933912039</v>
      </c>
      <c r="E126" s="22">
        <v>1164</v>
      </c>
      <c r="F126" s="28">
        <v>0</v>
      </c>
      <c r="G126" s="21">
        <v>35.94471069</v>
      </c>
      <c r="H126" s="21">
        <v>-78.92379763</v>
      </c>
      <c r="I126" s="32">
        <v>960.9</v>
      </c>
      <c r="J126" s="23">
        <f t="shared" si="6"/>
        <v>927.4</v>
      </c>
      <c r="K126" s="31">
        <f t="shared" si="7"/>
        <v>735.1761644509827</v>
      </c>
      <c r="L126" s="31">
        <f t="shared" si="8"/>
        <v>853.7761644509827</v>
      </c>
      <c r="M126" s="31">
        <f t="shared" si="9"/>
        <v>861.2761644509827</v>
      </c>
      <c r="N126" s="26">
        <f t="shared" si="10"/>
        <v>857.5261644509827</v>
      </c>
      <c r="O126" s="23">
        <v>26.2</v>
      </c>
      <c r="P126" s="23">
        <v>72.8</v>
      </c>
      <c r="Q126" s="23">
        <v>73.9</v>
      </c>
      <c r="Z126" s="33">
        <v>3.708</v>
      </c>
      <c r="AF126" s="27">
        <v>0</v>
      </c>
      <c r="AG126" s="26">
        <v>857.5261644509827</v>
      </c>
    </row>
    <row r="127" spans="1:33" ht="12.75">
      <c r="A127" s="18">
        <f t="shared" si="11"/>
        <v>37110</v>
      </c>
      <c r="B127" s="24">
        <v>219</v>
      </c>
      <c r="C127" s="21">
        <v>0.934027791</v>
      </c>
      <c r="D127" s="25">
        <v>0.934027791</v>
      </c>
      <c r="E127" s="22">
        <v>1174</v>
      </c>
      <c r="F127" s="28">
        <v>0</v>
      </c>
      <c r="G127" s="21">
        <v>35.94942853</v>
      </c>
      <c r="H127" s="21">
        <v>-78.92772772</v>
      </c>
      <c r="I127" s="32">
        <v>961.8</v>
      </c>
      <c r="J127" s="23">
        <f t="shared" si="6"/>
        <v>928.3</v>
      </c>
      <c r="K127" s="31">
        <f t="shared" si="7"/>
        <v>727.1214607588231</v>
      </c>
      <c r="L127" s="31">
        <f t="shared" si="8"/>
        <v>845.7214607588231</v>
      </c>
      <c r="M127" s="31">
        <f t="shared" si="9"/>
        <v>853.2214607588231</v>
      </c>
      <c r="N127" s="26">
        <f t="shared" si="10"/>
        <v>849.4714607588231</v>
      </c>
      <c r="O127" s="23">
        <v>26.6</v>
      </c>
      <c r="P127" s="23">
        <v>71.4</v>
      </c>
      <c r="Q127" s="23">
        <v>71.3</v>
      </c>
      <c r="Z127" s="33">
        <v>3.667</v>
      </c>
      <c r="AF127" s="27">
        <v>0</v>
      </c>
      <c r="AG127" s="26">
        <v>849.4714607588231</v>
      </c>
    </row>
    <row r="128" spans="1:33" ht="12.75">
      <c r="A128" s="18">
        <f t="shared" si="11"/>
        <v>37110</v>
      </c>
      <c r="B128" s="24">
        <v>219</v>
      </c>
      <c r="C128" s="21">
        <v>0.934143543</v>
      </c>
      <c r="D128" s="25">
        <v>0.934143543</v>
      </c>
      <c r="E128" s="22">
        <v>1184</v>
      </c>
      <c r="F128" s="28">
        <v>0</v>
      </c>
      <c r="G128" s="21">
        <v>35.95479796</v>
      </c>
      <c r="H128" s="21">
        <v>-78.93045565</v>
      </c>
      <c r="I128" s="32">
        <v>961.4</v>
      </c>
      <c r="J128" s="23">
        <f t="shared" si="6"/>
        <v>927.9</v>
      </c>
      <c r="K128" s="31">
        <f t="shared" si="7"/>
        <v>730.7003645409758</v>
      </c>
      <c r="L128" s="31">
        <f t="shared" si="8"/>
        <v>849.3003645409758</v>
      </c>
      <c r="M128" s="31">
        <f t="shared" si="9"/>
        <v>856.8003645409758</v>
      </c>
      <c r="N128" s="26">
        <f t="shared" si="10"/>
        <v>853.0503645409758</v>
      </c>
      <c r="O128" s="23">
        <v>26.4</v>
      </c>
      <c r="P128" s="23">
        <v>72.3</v>
      </c>
      <c r="Q128" s="23">
        <v>71.4</v>
      </c>
      <c r="S128" s="19">
        <v>0.0001628</v>
      </c>
      <c r="T128" s="19">
        <v>0.0001208</v>
      </c>
      <c r="U128" s="19">
        <v>7.546E-05</v>
      </c>
      <c r="V128" s="29">
        <v>900</v>
      </c>
      <c r="W128" s="29">
        <v>315.6</v>
      </c>
      <c r="X128" s="29">
        <v>311.6</v>
      </c>
      <c r="Y128" s="29">
        <v>23.4</v>
      </c>
      <c r="Z128" s="33">
        <v>3.649</v>
      </c>
      <c r="AF128" s="27">
        <v>0</v>
      </c>
      <c r="AG128" s="26">
        <v>853.0503645409758</v>
      </c>
    </row>
    <row r="129" spans="1:33" ht="12.75">
      <c r="A129" s="18">
        <f t="shared" si="11"/>
        <v>37110</v>
      </c>
      <c r="B129" s="24">
        <v>219</v>
      </c>
      <c r="C129" s="21">
        <v>0.934259236</v>
      </c>
      <c r="D129" s="25">
        <v>0.934259236</v>
      </c>
      <c r="E129" s="22">
        <v>1194</v>
      </c>
      <c r="F129" s="28">
        <v>0</v>
      </c>
      <c r="G129" s="21">
        <v>35.96077042</v>
      </c>
      <c r="H129" s="21">
        <v>-78.9316557</v>
      </c>
      <c r="I129" s="32">
        <v>958.5</v>
      </c>
      <c r="J129" s="23">
        <f t="shared" si="6"/>
        <v>925</v>
      </c>
      <c r="K129" s="31">
        <f t="shared" si="7"/>
        <v>756.6936492751764</v>
      </c>
      <c r="L129" s="31">
        <f t="shared" si="8"/>
        <v>875.2936492751764</v>
      </c>
      <c r="M129" s="31">
        <f t="shared" si="9"/>
        <v>882.7936492751764</v>
      </c>
      <c r="N129" s="26">
        <f t="shared" si="10"/>
        <v>879.0436492751764</v>
      </c>
      <c r="O129" s="23">
        <v>26.1</v>
      </c>
      <c r="P129" s="23">
        <v>72.1</v>
      </c>
      <c r="Q129" s="23">
        <v>73.4</v>
      </c>
      <c r="Z129" s="33">
        <v>3.689</v>
      </c>
      <c r="AF129" s="27">
        <v>0</v>
      </c>
      <c r="AG129" s="26">
        <v>879.0436492751764</v>
      </c>
    </row>
    <row r="130" spans="1:33" ht="12.75">
      <c r="A130" s="18">
        <f t="shared" si="11"/>
        <v>37110</v>
      </c>
      <c r="B130" s="24">
        <v>219</v>
      </c>
      <c r="C130" s="21">
        <v>0.934374988</v>
      </c>
      <c r="D130" s="25">
        <v>0.934374988</v>
      </c>
      <c r="E130" s="22">
        <v>1204</v>
      </c>
      <c r="F130" s="28">
        <v>0</v>
      </c>
      <c r="G130" s="21">
        <v>35.96680621</v>
      </c>
      <c r="H130" s="21">
        <v>-78.9321782</v>
      </c>
      <c r="I130" s="32">
        <v>958.5</v>
      </c>
      <c r="J130" s="23">
        <f t="shared" si="6"/>
        <v>925</v>
      </c>
      <c r="K130" s="31">
        <f t="shared" si="7"/>
        <v>756.6936492751764</v>
      </c>
      <c r="L130" s="31">
        <f t="shared" si="8"/>
        <v>875.2936492751764</v>
      </c>
      <c r="M130" s="31">
        <f t="shared" si="9"/>
        <v>882.7936492751764</v>
      </c>
      <c r="N130" s="26">
        <f t="shared" si="10"/>
        <v>879.0436492751764</v>
      </c>
      <c r="O130" s="23">
        <v>26.1</v>
      </c>
      <c r="P130" s="23">
        <v>71.3</v>
      </c>
      <c r="Q130" s="23">
        <v>71.9</v>
      </c>
      <c r="R130" s="19">
        <v>5.77E-06</v>
      </c>
      <c r="Z130" s="33">
        <v>3.698</v>
      </c>
      <c r="AF130" s="27">
        <v>0</v>
      </c>
      <c r="AG130" s="26">
        <v>879.0436492751764</v>
      </c>
    </row>
    <row r="131" spans="1:33" ht="12.75">
      <c r="A131" s="18">
        <f t="shared" si="11"/>
        <v>37110</v>
      </c>
      <c r="B131" s="24">
        <v>219</v>
      </c>
      <c r="C131" s="21">
        <v>0.93449074</v>
      </c>
      <c r="D131" s="25">
        <v>0.93449074</v>
      </c>
      <c r="E131" s="22">
        <v>1214</v>
      </c>
      <c r="F131" s="28">
        <v>0</v>
      </c>
      <c r="G131" s="21">
        <v>35.97277175</v>
      </c>
      <c r="H131" s="21">
        <v>-78.93227928</v>
      </c>
      <c r="I131" s="32">
        <v>958.5</v>
      </c>
      <c r="J131" s="23">
        <f t="shared" si="6"/>
        <v>925</v>
      </c>
      <c r="K131" s="31">
        <f t="shared" si="7"/>
        <v>756.6936492751764</v>
      </c>
      <c r="L131" s="31">
        <f t="shared" si="8"/>
        <v>875.2936492751764</v>
      </c>
      <c r="M131" s="31">
        <f t="shared" si="9"/>
        <v>882.7936492751764</v>
      </c>
      <c r="N131" s="26">
        <f t="shared" si="10"/>
        <v>879.0436492751764</v>
      </c>
      <c r="O131" s="23">
        <v>26.2</v>
      </c>
      <c r="P131" s="23">
        <v>70.7</v>
      </c>
      <c r="Q131" s="23">
        <v>73.8</v>
      </c>
      <c r="S131" s="19">
        <v>0.0001611</v>
      </c>
      <c r="T131" s="19">
        <v>0.0001181</v>
      </c>
      <c r="U131" s="19">
        <v>7.417E-05</v>
      </c>
      <c r="V131" s="29">
        <v>897.2</v>
      </c>
      <c r="W131" s="29">
        <v>315.7</v>
      </c>
      <c r="X131" s="29">
        <v>311.6</v>
      </c>
      <c r="Y131" s="29">
        <v>23.4</v>
      </c>
      <c r="Z131" s="33">
        <v>3.648</v>
      </c>
      <c r="AF131" s="27">
        <v>0</v>
      </c>
      <c r="AG131" s="26">
        <v>879.0436492751764</v>
      </c>
    </row>
    <row r="132" spans="1:33" ht="12.75">
      <c r="A132" s="18">
        <f t="shared" si="11"/>
        <v>37110</v>
      </c>
      <c r="B132" s="24">
        <v>219</v>
      </c>
      <c r="C132" s="21">
        <v>0.934606493</v>
      </c>
      <c r="D132" s="25">
        <v>0.934606493</v>
      </c>
      <c r="E132" s="22">
        <v>1224</v>
      </c>
      <c r="F132" s="28">
        <v>0</v>
      </c>
      <c r="G132" s="21">
        <v>35.97877254</v>
      </c>
      <c r="H132" s="21">
        <v>-78.93218158</v>
      </c>
      <c r="I132" s="32">
        <v>958</v>
      </c>
      <c r="J132" s="23">
        <f t="shared" si="6"/>
        <v>924.5</v>
      </c>
      <c r="K132" s="31">
        <f t="shared" si="7"/>
        <v>761.1834852169445</v>
      </c>
      <c r="L132" s="31">
        <f t="shared" si="8"/>
        <v>879.7834852169445</v>
      </c>
      <c r="M132" s="31">
        <f t="shared" si="9"/>
        <v>887.2834852169445</v>
      </c>
      <c r="N132" s="26">
        <f t="shared" si="10"/>
        <v>883.5334852169445</v>
      </c>
      <c r="O132" s="23">
        <v>26.3</v>
      </c>
      <c r="P132" s="23">
        <v>69</v>
      </c>
      <c r="Q132" s="23">
        <v>75.4</v>
      </c>
      <c r="Z132" s="33">
        <v>3.748</v>
      </c>
      <c r="AF132" s="27">
        <v>0</v>
      </c>
      <c r="AG132" s="26">
        <v>883.5334852169445</v>
      </c>
    </row>
    <row r="133" spans="1:33" ht="12.75">
      <c r="A133" s="18">
        <f t="shared" si="11"/>
        <v>37110</v>
      </c>
      <c r="B133" s="24">
        <v>219</v>
      </c>
      <c r="C133" s="21">
        <v>0.934722245</v>
      </c>
      <c r="D133" s="25">
        <v>0.934722245</v>
      </c>
      <c r="E133" s="22">
        <v>1234</v>
      </c>
      <c r="F133" s="28">
        <v>0</v>
      </c>
      <c r="G133" s="21">
        <v>35.98483817</v>
      </c>
      <c r="H133" s="21">
        <v>-78.93202057</v>
      </c>
      <c r="I133" s="32">
        <v>957.9</v>
      </c>
      <c r="J133" s="23">
        <f t="shared" si="6"/>
        <v>924.4</v>
      </c>
      <c r="K133" s="31">
        <f t="shared" si="7"/>
        <v>762.0817437901604</v>
      </c>
      <c r="L133" s="31">
        <f t="shared" si="8"/>
        <v>880.6817437901605</v>
      </c>
      <c r="M133" s="31">
        <f t="shared" si="9"/>
        <v>888.1817437901605</v>
      </c>
      <c r="N133" s="26">
        <f t="shared" si="10"/>
        <v>884.4317437901605</v>
      </c>
      <c r="O133" s="23">
        <v>26.6</v>
      </c>
      <c r="P133" s="23">
        <v>66</v>
      </c>
      <c r="Q133" s="23">
        <v>75.9</v>
      </c>
      <c r="Z133" s="33">
        <v>3.729</v>
      </c>
      <c r="AF133" s="27">
        <v>0</v>
      </c>
      <c r="AG133" s="26">
        <v>884.4317437901605</v>
      </c>
    </row>
    <row r="134" spans="1:33" ht="12.75">
      <c r="A134" s="18">
        <f t="shared" si="11"/>
        <v>37110</v>
      </c>
      <c r="B134" s="24">
        <v>219</v>
      </c>
      <c r="C134" s="21">
        <v>0.934837937</v>
      </c>
      <c r="D134" s="25">
        <v>0.934837937</v>
      </c>
      <c r="E134" s="22">
        <v>1244</v>
      </c>
      <c r="F134" s="28">
        <v>0</v>
      </c>
      <c r="G134" s="21">
        <v>35.99121541</v>
      </c>
      <c r="H134" s="21">
        <v>-78.93171879</v>
      </c>
      <c r="I134" s="32">
        <v>958</v>
      </c>
      <c r="J134" s="23">
        <f t="shared" si="6"/>
        <v>924.5</v>
      </c>
      <c r="K134" s="31">
        <f t="shared" si="7"/>
        <v>761.1834852169445</v>
      </c>
      <c r="L134" s="31">
        <f t="shared" si="8"/>
        <v>879.7834852169445</v>
      </c>
      <c r="M134" s="31">
        <f t="shared" si="9"/>
        <v>887.2834852169445</v>
      </c>
      <c r="N134" s="26">
        <f t="shared" si="10"/>
        <v>883.5334852169445</v>
      </c>
      <c r="O134" s="23">
        <v>26.8</v>
      </c>
      <c r="P134" s="23">
        <v>63.4</v>
      </c>
      <c r="Q134" s="23">
        <v>78.4</v>
      </c>
      <c r="S134" s="19">
        <v>0.0001565</v>
      </c>
      <c r="T134" s="19">
        <v>0.0001142</v>
      </c>
      <c r="U134" s="19">
        <v>6.988E-05</v>
      </c>
      <c r="V134" s="29">
        <v>896.4</v>
      </c>
      <c r="W134" s="29">
        <v>315.7</v>
      </c>
      <c r="X134" s="29">
        <v>311.6</v>
      </c>
      <c r="Y134" s="29">
        <v>23.2</v>
      </c>
      <c r="Z134" s="33">
        <v>3.789</v>
      </c>
      <c r="AF134" s="27">
        <v>0</v>
      </c>
      <c r="AG134" s="26">
        <v>883.5334852169445</v>
      </c>
    </row>
    <row r="135" spans="1:33" ht="12.75">
      <c r="A135" s="18">
        <f t="shared" si="11"/>
        <v>37110</v>
      </c>
      <c r="B135" s="24">
        <v>219</v>
      </c>
      <c r="C135" s="21">
        <v>0.93495369</v>
      </c>
      <c r="D135" s="25">
        <v>0.93495369</v>
      </c>
      <c r="E135" s="22">
        <v>1254</v>
      </c>
      <c r="F135" s="28">
        <v>0</v>
      </c>
      <c r="G135" s="21">
        <v>35.99756931</v>
      </c>
      <c r="H135" s="21">
        <v>-78.93141668</v>
      </c>
      <c r="I135" s="32">
        <v>958.4</v>
      </c>
      <c r="J135" s="23">
        <f t="shared" si="6"/>
        <v>924.9</v>
      </c>
      <c r="K135" s="31">
        <f t="shared" si="7"/>
        <v>757.5914222769705</v>
      </c>
      <c r="L135" s="31">
        <f t="shared" si="8"/>
        <v>876.1914222769706</v>
      </c>
      <c r="M135" s="31">
        <f t="shared" si="9"/>
        <v>883.6914222769706</v>
      </c>
      <c r="N135" s="26">
        <f t="shared" si="10"/>
        <v>879.9414222769706</v>
      </c>
      <c r="O135" s="23">
        <v>26.8</v>
      </c>
      <c r="P135" s="23">
        <v>64.2</v>
      </c>
      <c r="Q135" s="23">
        <v>76.9</v>
      </c>
      <c r="Z135" s="33">
        <v>3.759</v>
      </c>
      <c r="AC135" s="33">
        <v>0.142</v>
      </c>
      <c r="AF135" s="27">
        <v>0</v>
      </c>
      <c r="AG135" s="26">
        <v>879.9414222769706</v>
      </c>
    </row>
    <row r="136" spans="1:33" ht="12.75">
      <c r="A136" s="18">
        <f t="shared" si="11"/>
        <v>37110</v>
      </c>
      <c r="B136" s="24">
        <v>219</v>
      </c>
      <c r="C136" s="21">
        <v>0.935069442</v>
      </c>
      <c r="D136" s="25">
        <v>0.935069442</v>
      </c>
      <c r="E136" s="22">
        <v>1264</v>
      </c>
      <c r="F136" s="28">
        <v>0</v>
      </c>
      <c r="G136" s="21">
        <v>36.00398812</v>
      </c>
      <c r="H136" s="21">
        <v>-78.93110041</v>
      </c>
      <c r="I136" s="32">
        <v>956.8</v>
      </c>
      <c r="J136" s="23">
        <f t="shared" si="6"/>
        <v>923.3</v>
      </c>
      <c r="K136" s="31">
        <f t="shared" si="7"/>
        <v>771.9690064284049</v>
      </c>
      <c r="L136" s="31">
        <f t="shared" si="8"/>
        <v>890.5690064284049</v>
      </c>
      <c r="M136" s="31">
        <f t="shared" si="9"/>
        <v>898.0690064284049</v>
      </c>
      <c r="N136" s="26">
        <f t="shared" si="10"/>
        <v>894.3190064284049</v>
      </c>
      <c r="O136" s="23">
        <v>26.4</v>
      </c>
      <c r="P136" s="23">
        <v>70.4</v>
      </c>
      <c r="Q136" s="23">
        <v>72.3</v>
      </c>
      <c r="R136" s="19">
        <v>3.16E-06</v>
      </c>
      <c r="Z136" s="33">
        <v>3.759</v>
      </c>
      <c r="AC136" s="33">
        <v>0.141</v>
      </c>
      <c r="AF136" s="27">
        <v>0</v>
      </c>
      <c r="AG136" s="26">
        <v>894.3190064284049</v>
      </c>
    </row>
    <row r="137" spans="1:33" ht="12.75">
      <c r="A137" s="18">
        <f t="shared" si="11"/>
        <v>37110</v>
      </c>
      <c r="B137" s="24">
        <v>219</v>
      </c>
      <c r="C137" s="21">
        <v>0.935185194</v>
      </c>
      <c r="D137" s="25">
        <v>0.935185194</v>
      </c>
      <c r="E137" s="22">
        <v>1274</v>
      </c>
      <c r="F137" s="28">
        <v>0</v>
      </c>
      <c r="G137" s="21">
        <v>36.01045184</v>
      </c>
      <c r="H137" s="21">
        <v>-78.93082112</v>
      </c>
      <c r="I137" s="32">
        <v>956.3</v>
      </c>
      <c r="J137" s="23">
        <f aca="true" t="shared" si="12" ref="J137:J200">I137-33.5</f>
        <v>922.8</v>
      </c>
      <c r="K137" s="31">
        <f aca="true" t="shared" si="13" ref="K137:K200">(8303.951372*(LN(1013.25/J137)))</f>
        <v>776.4671113929505</v>
      </c>
      <c r="L137" s="31">
        <f aca="true" t="shared" si="14" ref="L137:L200">K137+118.6</f>
        <v>895.0671113929506</v>
      </c>
      <c r="M137" s="31">
        <f aca="true" t="shared" si="15" ref="M137:M200">K137+126.1</f>
        <v>902.5671113929506</v>
      </c>
      <c r="N137" s="26">
        <f aca="true" t="shared" si="16" ref="N137:N200">AVERAGE(L137:M137)</f>
        <v>898.8171113929506</v>
      </c>
      <c r="O137" s="23">
        <v>26.4</v>
      </c>
      <c r="P137" s="23">
        <v>67.4</v>
      </c>
      <c r="Q137" s="23">
        <v>71.4</v>
      </c>
      <c r="Z137" s="33">
        <v>3.718</v>
      </c>
      <c r="AC137" s="33">
        <v>0.131</v>
      </c>
      <c r="AF137" s="27">
        <v>0</v>
      </c>
      <c r="AG137" s="26">
        <v>898.8171113929506</v>
      </c>
    </row>
    <row r="138" spans="1:33" ht="12.75">
      <c r="A138" s="18">
        <f t="shared" si="11"/>
        <v>37110</v>
      </c>
      <c r="B138" s="24">
        <v>219</v>
      </c>
      <c r="C138" s="21">
        <v>0.935300946</v>
      </c>
      <c r="D138" s="25">
        <v>0.935300946</v>
      </c>
      <c r="E138" s="22">
        <v>1284</v>
      </c>
      <c r="F138" s="28">
        <v>0</v>
      </c>
      <c r="G138" s="21">
        <v>36.01687848</v>
      </c>
      <c r="H138" s="21">
        <v>-78.93057065</v>
      </c>
      <c r="I138" s="32">
        <v>958</v>
      </c>
      <c r="J138" s="23">
        <f t="shared" si="12"/>
        <v>924.5</v>
      </c>
      <c r="K138" s="31">
        <f t="shared" si="13"/>
        <v>761.1834852169445</v>
      </c>
      <c r="L138" s="31">
        <f t="shared" si="14"/>
        <v>879.7834852169445</v>
      </c>
      <c r="M138" s="31">
        <f t="shared" si="15"/>
        <v>887.2834852169445</v>
      </c>
      <c r="N138" s="26">
        <f t="shared" si="16"/>
        <v>883.5334852169445</v>
      </c>
      <c r="O138" s="23">
        <v>26.8</v>
      </c>
      <c r="P138" s="23">
        <v>64.7</v>
      </c>
      <c r="Q138" s="23">
        <v>70.9</v>
      </c>
      <c r="S138" s="19">
        <v>0.0001455</v>
      </c>
      <c r="T138" s="19">
        <v>0.0001047</v>
      </c>
      <c r="U138" s="19">
        <v>6.519E-05</v>
      </c>
      <c r="V138" s="29">
        <v>895.5</v>
      </c>
      <c r="W138" s="29">
        <v>315.8</v>
      </c>
      <c r="X138" s="29">
        <v>311.6</v>
      </c>
      <c r="Y138" s="29">
        <v>22.1</v>
      </c>
      <c r="Z138" s="33">
        <v>3.689</v>
      </c>
      <c r="AC138" s="33">
        <v>0.153</v>
      </c>
      <c r="AF138" s="27">
        <v>0</v>
      </c>
      <c r="AG138" s="26">
        <v>883.5334852169445</v>
      </c>
    </row>
    <row r="139" spans="1:33" ht="12.75">
      <c r="A139" s="18">
        <f aca="true" t="shared" si="17" ref="A139:A202">A138</f>
        <v>37110</v>
      </c>
      <c r="B139" s="24">
        <v>219</v>
      </c>
      <c r="C139" s="21">
        <v>0.935416639</v>
      </c>
      <c r="D139" s="25">
        <v>0.935416639</v>
      </c>
      <c r="E139" s="22">
        <v>1294</v>
      </c>
      <c r="F139" s="28">
        <v>0</v>
      </c>
      <c r="G139" s="21">
        <v>36.02330952</v>
      </c>
      <c r="H139" s="21">
        <v>-78.93034323</v>
      </c>
      <c r="I139" s="32">
        <v>959.7</v>
      </c>
      <c r="J139" s="23">
        <f t="shared" si="12"/>
        <v>926.2</v>
      </c>
      <c r="K139" s="31">
        <f t="shared" si="13"/>
        <v>745.9279372590486</v>
      </c>
      <c r="L139" s="31">
        <f t="shared" si="14"/>
        <v>864.5279372590486</v>
      </c>
      <c r="M139" s="31">
        <f t="shared" si="15"/>
        <v>872.0279372590486</v>
      </c>
      <c r="N139" s="26">
        <f t="shared" si="16"/>
        <v>868.2779372590486</v>
      </c>
      <c r="O139" s="23">
        <v>26.9</v>
      </c>
      <c r="P139" s="23">
        <v>66.1</v>
      </c>
      <c r="Q139" s="23">
        <v>70.4</v>
      </c>
      <c r="Z139" s="33">
        <v>3.708</v>
      </c>
      <c r="AC139" s="33">
        <v>0.142</v>
      </c>
      <c r="AF139" s="27">
        <v>0</v>
      </c>
      <c r="AG139" s="26">
        <v>868.2779372590486</v>
      </c>
    </row>
    <row r="140" spans="1:33" ht="12.75">
      <c r="A140" s="18">
        <f t="shared" si="17"/>
        <v>37110</v>
      </c>
      <c r="B140" s="24">
        <v>219</v>
      </c>
      <c r="C140" s="21">
        <v>0.935532391</v>
      </c>
      <c r="D140" s="25">
        <v>0.935532391</v>
      </c>
      <c r="E140" s="22">
        <v>1304</v>
      </c>
      <c r="F140" s="28">
        <v>0</v>
      </c>
      <c r="G140" s="21">
        <v>36.02997206</v>
      </c>
      <c r="H140" s="21">
        <v>-78.93005253</v>
      </c>
      <c r="I140" s="32">
        <v>959.5</v>
      </c>
      <c r="J140" s="23">
        <f t="shared" si="12"/>
        <v>926</v>
      </c>
      <c r="K140" s="31">
        <f t="shared" si="13"/>
        <v>747.7212536188954</v>
      </c>
      <c r="L140" s="31">
        <f t="shared" si="14"/>
        <v>866.3212536188954</v>
      </c>
      <c r="M140" s="31">
        <f t="shared" si="15"/>
        <v>873.8212536188954</v>
      </c>
      <c r="N140" s="26">
        <f t="shared" si="16"/>
        <v>870.0712536188954</v>
      </c>
      <c r="O140" s="23">
        <v>26.6</v>
      </c>
      <c r="P140" s="23">
        <v>70</v>
      </c>
      <c r="Q140" s="23">
        <v>68.9</v>
      </c>
      <c r="Z140" s="33">
        <v>3.708</v>
      </c>
      <c r="AC140" s="33">
        <v>0.131</v>
      </c>
      <c r="AF140" s="27">
        <v>0</v>
      </c>
      <c r="AG140" s="26">
        <v>870.0712536188954</v>
      </c>
    </row>
    <row r="141" spans="1:33" ht="12.75">
      <c r="A141" s="18">
        <f t="shared" si="17"/>
        <v>37110</v>
      </c>
      <c r="B141" s="24">
        <v>219</v>
      </c>
      <c r="C141" s="21">
        <v>0.935648143</v>
      </c>
      <c r="D141" s="25">
        <v>0.935648143</v>
      </c>
      <c r="E141" s="22">
        <v>1314</v>
      </c>
      <c r="F141" s="28">
        <v>0</v>
      </c>
      <c r="G141" s="21">
        <v>36.03682903</v>
      </c>
      <c r="H141" s="21">
        <v>-78.9298566</v>
      </c>
      <c r="I141" s="32">
        <v>958.9</v>
      </c>
      <c r="J141" s="23">
        <f t="shared" si="12"/>
        <v>925.4</v>
      </c>
      <c r="K141" s="31">
        <f t="shared" si="13"/>
        <v>753.1035275711793</v>
      </c>
      <c r="L141" s="31">
        <f t="shared" si="14"/>
        <v>871.7035275711793</v>
      </c>
      <c r="M141" s="31">
        <f t="shared" si="15"/>
        <v>879.2035275711793</v>
      </c>
      <c r="N141" s="26">
        <f t="shared" si="16"/>
        <v>875.4535275711793</v>
      </c>
      <c r="O141" s="23">
        <v>26.9</v>
      </c>
      <c r="P141" s="23">
        <v>63.3</v>
      </c>
      <c r="Q141" s="23">
        <v>68.9</v>
      </c>
      <c r="S141" s="19">
        <v>0.000142</v>
      </c>
      <c r="T141" s="19">
        <v>0.0001048</v>
      </c>
      <c r="U141" s="19">
        <v>6.595E-05</v>
      </c>
      <c r="V141" s="29">
        <v>897.5</v>
      </c>
      <c r="W141" s="29">
        <v>315.8</v>
      </c>
      <c r="X141" s="29">
        <v>311.6</v>
      </c>
      <c r="Y141" s="29">
        <v>21.6</v>
      </c>
      <c r="Z141" s="33">
        <v>3.759</v>
      </c>
      <c r="AC141" s="33">
        <v>0.121</v>
      </c>
      <c r="AF141" s="27">
        <v>0</v>
      </c>
      <c r="AG141" s="26">
        <v>875.4535275711793</v>
      </c>
    </row>
    <row r="142" spans="1:33" ht="12.75">
      <c r="A142" s="18">
        <f t="shared" si="17"/>
        <v>37110</v>
      </c>
      <c r="B142" s="24">
        <v>219</v>
      </c>
      <c r="C142" s="21">
        <v>0.935763896</v>
      </c>
      <c r="D142" s="25">
        <v>0.935763896</v>
      </c>
      <c r="E142" s="22">
        <v>1324</v>
      </c>
      <c r="F142" s="28">
        <v>0</v>
      </c>
      <c r="G142" s="21">
        <v>36.043528</v>
      </c>
      <c r="H142" s="21">
        <v>-78.92961129</v>
      </c>
      <c r="I142" s="32">
        <v>960.7</v>
      </c>
      <c r="J142" s="23">
        <f t="shared" si="12"/>
        <v>927.2</v>
      </c>
      <c r="K142" s="31">
        <f t="shared" si="13"/>
        <v>736.9671601167197</v>
      </c>
      <c r="L142" s="31">
        <f t="shared" si="14"/>
        <v>855.5671601167197</v>
      </c>
      <c r="M142" s="31">
        <f t="shared" si="15"/>
        <v>863.0671601167197</v>
      </c>
      <c r="N142" s="26">
        <f t="shared" si="16"/>
        <v>859.3171601167197</v>
      </c>
      <c r="O142" s="23">
        <v>26.9</v>
      </c>
      <c r="P142" s="23">
        <v>68.2</v>
      </c>
      <c r="Q142" s="23">
        <v>72.7</v>
      </c>
      <c r="R142" s="19">
        <v>9.56E-06</v>
      </c>
      <c r="Z142" s="33">
        <v>3.737</v>
      </c>
      <c r="AC142" s="33">
        <v>0.141</v>
      </c>
      <c r="AF142" s="27">
        <v>0</v>
      </c>
      <c r="AG142" s="26">
        <v>859.3171601167197</v>
      </c>
    </row>
    <row r="143" spans="1:33" ht="12.75">
      <c r="A143" s="18">
        <f t="shared" si="17"/>
        <v>37110</v>
      </c>
      <c r="B143" s="24">
        <v>219</v>
      </c>
      <c r="C143" s="21">
        <v>0.935879648</v>
      </c>
      <c r="D143" s="25">
        <v>0.935879648</v>
      </c>
      <c r="E143" s="22">
        <v>1334</v>
      </c>
      <c r="F143" s="28">
        <v>0</v>
      </c>
      <c r="G143" s="21">
        <v>36.05019156</v>
      </c>
      <c r="H143" s="21">
        <v>-78.92937483</v>
      </c>
      <c r="I143" s="32">
        <v>960.6</v>
      </c>
      <c r="J143" s="23">
        <f t="shared" si="12"/>
        <v>927.1</v>
      </c>
      <c r="K143" s="31">
        <f t="shared" si="13"/>
        <v>737.8628028261022</v>
      </c>
      <c r="L143" s="31">
        <f t="shared" si="14"/>
        <v>856.4628028261022</v>
      </c>
      <c r="M143" s="31">
        <f t="shared" si="15"/>
        <v>863.9628028261022</v>
      </c>
      <c r="N143" s="26">
        <f t="shared" si="16"/>
        <v>860.2128028261022</v>
      </c>
      <c r="O143" s="23">
        <v>26.9</v>
      </c>
      <c r="P143" s="23">
        <v>66.1</v>
      </c>
      <c r="Q143" s="23">
        <v>70.9</v>
      </c>
      <c r="Z143" s="33">
        <v>3.748</v>
      </c>
      <c r="AC143" s="33">
        <v>0.133</v>
      </c>
      <c r="AF143" s="27">
        <v>0</v>
      </c>
      <c r="AG143" s="26">
        <v>860.2128028261022</v>
      </c>
    </row>
    <row r="144" spans="1:33" ht="12.75">
      <c r="A144" s="18">
        <f t="shared" si="17"/>
        <v>37110</v>
      </c>
      <c r="B144" s="24">
        <v>219</v>
      </c>
      <c r="C144" s="21">
        <v>0.9359954</v>
      </c>
      <c r="D144" s="25">
        <v>0.9359954</v>
      </c>
      <c r="E144" s="22">
        <v>1344</v>
      </c>
      <c r="F144" s="28">
        <v>0</v>
      </c>
      <c r="G144" s="21">
        <v>36.05682663</v>
      </c>
      <c r="H144" s="21">
        <v>-78.92911868</v>
      </c>
      <c r="I144" s="32">
        <v>960.6</v>
      </c>
      <c r="J144" s="23">
        <f t="shared" si="12"/>
        <v>927.1</v>
      </c>
      <c r="K144" s="31">
        <f t="shared" si="13"/>
        <v>737.8628028261022</v>
      </c>
      <c r="L144" s="31">
        <f t="shared" si="14"/>
        <v>856.4628028261022</v>
      </c>
      <c r="M144" s="31">
        <f t="shared" si="15"/>
        <v>863.9628028261022</v>
      </c>
      <c r="N144" s="26">
        <f t="shared" si="16"/>
        <v>860.2128028261022</v>
      </c>
      <c r="O144" s="23">
        <v>26.8</v>
      </c>
      <c r="P144" s="23">
        <v>67.9</v>
      </c>
      <c r="Q144" s="23">
        <v>72.9</v>
      </c>
      <c r="S144" s="19">
        <v>0.0001412</v>
      </c>
      <c r="T144" s="19">
        <v>0.0001033</v>
      </c>
      <c r="U144" s="19">
        <v>6.44E-05</v>
      </c>
      <c r="V144" s="29">
        <v>898.5</v>
      </c>
      <c r="W144" s="29">
        <v>315.8</v>
      </c>
      <c r="X144" s="29">
        <v>311.6</v>
      </c>
      <c r="Y144" s="29">
        <v>21.6</v>
      </c>
      <c r="Z144" s="33">
        <v>3.729</v>
      </c>
      <c r="AC144" s="33">
        <v>0.154</v>
      </c>
      <c r="AF144" s="27">
        <v>0</v>
      </c>
      <c r="AG144" s="26">
        <v>860.2128028261022</v>
      </c>
    </row>
    <row r="145" spans="1:33" ht="12.75">
      <c r="A145" s="18">
        <f t="shared" si="17"/>
        <v>37110</v>
      </c>
      <c r="B145" s="24">
        <v>219</v>
      </c>
      <c r="C145" s="21">
        <v>0.936111093</v>
      </c>
      <c r="D145" s="25">
        <v>0.936111093</v>
      </c>
      <c r="E145" s="22">
        <v>1354</v>
      </c>
      <c r="F145" s="28">
        <v>0</v>
      </c>
      <c r="G145" s="21">
        <v>36.06353137</v>
      </c>
      <c r="H145" s="21">
        <v>-78.92804201</v>
      </c>
      <c r="I145" s="32">
        <v>962.4</v>
      </c>
      <c r="J145" s="23">
        <f t="shared" si="12"/>
        <v>928.9</v>
      </c>
      <c r="K145" s="31">
        <f t="shared" si="13"/>
        <v>721.7559955460933</v>
      </c>
      <c r="L145" s="31">
        <f t="shared" si="14"/>
        <v>840.3559955460934</v>
      </c>
      <c r="M145" s="31">
        <f t="shared" si="15"/>
        <v>847.8559955460934</v>
      </c>
      <c r="N145" s="26">
        <f t="shared" si="16"/>
        <v>844.1059955460934</v>
      </c>
      <c r="O145" s="23">
        <v>26.9</v>
      </c>
      <c r="P145" s="23">
        <v>72.5</v>
      </c>
      <c r="Q145" s="23">
        <v>72.9</v>
      </c>
      <c r="Z145" s="33">
        <v>3.719</v>
      </c>
      <c r="AC145" s="33">
        <v>0.133</v>
      </c>
      <c r="AF145" s="27">
        <v>0</v>
      </c>
      <c r="AG145" s="26">
        <v>844.1059955460934</v>
      </c>
    </row>
    <row r="146" spans="1:33" ht="12.75">
      <c r="A146" s="18">
        <f t="shared" si="17"/>
        <v>37110</v>
      </c>
      <c r="B146" s="24">
        <v>219</v>
      </c>
      <c r="C146" s="21">
        <v>0.936226845</v>
      </c>
      <c r="D146" s="25">
        <v>0.936226845</v>
      </c>
      <c r="E146" s="22">
        <v>1364</v>
      </c>
      <c r="F146" s="28">
        <v>0</v>
      </c>
      <c r="G146" s="21">
        <v>36.06984205</v>
      </c>
      <c r="H146" s="21">
        <v>-78.92487763</v>
      </c>
      <c r="I146" s="32">
        <v>960.8</v>
      </c>
      <c r="J146" s="23">
        <f t="shared" si="12"/>
        <v>927.3</v>
      </c>
      <c r="K146" s="31">
        <f t="shared" si="13"/>
        <v>736.071613998623</v>
      </c>
      <c r="L146" s="31">
        <f t="shared" si="14"/>
        <v>854.671613998623</v>
      </c>
      <c r="M146" s="31">
        <f t="shared" si="15"/>
        <v>862.171613998623</v>
      </c>
      <c r="N146" s="26">
        <f t="shared" si="16"/>
        <v>858.421613998623</v>
      </c>
      <c r="O146" s="23">
        <v>26.8</v>
      </c>
      <c r="P146" s="23">
        <v>68.2</v>
      </c>
      <c r="Q146" s="23">
        <v>72.8</v>
      </c>
      <c r="Z146" s="33">
        <v>3.729</v>
      </c>
      <c r="AC146" s="33">
        <v>0.112</v>
      </c>
      <c r="AF146" s="27">
        <v>0</v>
      </c>
      <c r="AG146" s="26">
        <v>858.421613998623</v>
      </c>
    </row>
    <row r="147" spans="1:33" ht="12.75">
      <c r="A147" s="18">
        <f t="shared" si="17"/>
        <v>37110</v>
      </c>
      <c r="B147" s="24">
        <v>219</v>
      </c>
      <c r="C147" s="21">
        <v>0.936342597</v>
      </c>
      <c r="D147" s="25">
        <v>0.936342597</v>
      </c>
      <c r="E147" s="22">
        <v>1374</v>
      </c>
      <c r="F147" s="28">
        <v>0</v>
      </c>
      <c r="G147" s="21">
        <v>36.07568887</v>
      </c>
      <c r="H147" s="21">
        <v>-78.92011059</v>
      </c>
      <c r="I147" s="32">
        <v>962.2</v>
      </c>
      <c r="J147" s="23">
        <f t="shared" si="12"/>
        <v>928.7</v>
      </c>
      <c r="K147" s="31">
        <f t="shared" si="13"/>
        <v>723.5440987769479</v>
      </c>
      <c r="L147" s="31">
        <f t="shared" si="14"/>
        <v>842.1440987769479</v>
      </c>
      <c r="M147" s="31">
        <f t="shared" si="15"/>
        <v>849.6440987769479</v>
      </c>
      <c r="N147" s="26">
        <f t="shared" si="16"/>
        <v>845.8940987769479</v>
      </c>
      <c r="O147" s="23">
        <v>27.1</v>
      </c>
      <c r="P147" s="23">
        <v>66.7</v>
      </c>
      <c r="Q147" s="23">
        <v>69.9</v>
      </c>
      <c r="S147" s="19">
        <v>0.0001396</v>
      </c>
      <c r="T147" s="19">
        <v>0.0001024</v>
      </c>
      <c r="U147" s="19">
        <v>6.445E-05</v>
      </c>
      <c r="V147" s="29">
        <v>899.7</v>
      </c>
      <c r="W147" s="29">
        <v>315.9</v>
      </c>
      <c r="X147" s="29">
        <v>311.6</v>
      </c>
      <c r="Y147" s="29">
        <v>21.4</v>
      </c>
      <c r="Z147" s="33">
        <v>3.679</v>
      </c>
      <c r="AC147" s="33">
        <v>0.132</v>
      </c>
      <c r="AF147" s="27">
        <v>0</v>
      </c>
      <c r="AG147" s="26">
        <v>845.8940987769479</v>
      </c>
    </row>
    <row r="148" spans="1:33" ht="12.75">
      <c r="A148" s="18">
        <f t="shared" si="17"/>
        <v>37110</v>
      </c>
      <c r="B148" s="24">
        <v>219</v>
      </c>
      <c r="C148" s="21">
        <v>0.936458349</v>
      </c>
      <c r="D148" s="25">
        <v>0.936458349</v>
      </c>
      <c r="E148" s="22">
        <v>1384</v>
      </c>
      <c r="F148" s="28">
        <v>0</v>
      </c>
      <c r="G148" s="21">
        <v>36.08106009</v>
      </c>
      <c r="H148" s="21">
        <v>-78.91508324</v>
      </c>
      <c r="I148" s="32">
        <v>962.6</v>
      </c>
      <c r="J148" s="23">
        <f t="shared" si="12"/>
        <v>929.1</v>
      </c>
      <c r="K148" s="31">
        <f t="shared" si="13"/>
        <v>719.9682772674993</v>
      </c>
      <c r="L148" s="31">
        <f t="shared" si="14"/>
        <v>838.5682772674993</v>
      </c>
      <c r="M148" s="31">
        <f t="shared" si="15"/>
        <v>846.0682772674993</v>
      </c>
      <c r="N148" s="26">
        <f t="shared" si="16"/>
        <v>842.3182772674993</v>
      </c>
      <c r="O148" s="23">
        <v>27.1</v>
      </c>
      <c r="P148" s="23">
        <v>66.9</v>
      </c>
      <c r="Q148" s="23">
        <v>70.4</v>
      </c>
      <c r="R148" s="19">
        <v>1.01E-05</v>
      </c>
      <c r="Z148" s="33">
        <v>3.809</v>
      </c>
      <c r="AC148" s="33">
        <v>0.122</v>
      </c>
      <c r="AF148" s="27">
        <v>0</v>
      </c>
      <c r="AG148" s="26">
        <v>842.3182772674993</v>
      </c>
    </row>
    <row r="149" spans="1:33" ht="12.75">
      <c r="A149" s="18">
        <f t="shared" si="17"/>
        <v>37110</v>
      </c>
      <c r="B149" s="24">
        <v>219</v>
      </c>
      <c r="C149" s="21">
        <v>0.936574101</v>
      </c>
      <c r="D149" s="25">
        <v>0.936574101</v>
      </c>
      <c r="E149" s="22">
        <v>1394</v>
      </c>
      <c r="F149" s="28">
        <v>0</v>
      </c>
      <c r="G149" s="21">
        <v>36.08649025</v>
      </c>
      <c r="H149" s="21">
        <v>-78.90975235</v>
      </c>
      <c r="I149" s="32">
        <v>963</v>
      </c>
      <c r="J149" s="23">
        <f t="shared" si="12"/>
        <v>929.5</v>
      </c>
      <c r="K149" s="31">
        <f t="shared" si="13"/>
        <v>716.3939949043402</v>
      </c>
      <c r="L149" s="31">
        <f t="shared" si="14"/>
        <v>834.9939949043402</v>
      </c>
      <c r="M149" s="31">
        <f t="shared" si="15"/>
        <v>842.4939949043402</v>
      </c>
      <c r="N149" s="26">
        <f t="shared" si="16"/>
        <v>838.7439949043402</v>
      </c>
      <c r="O149" s="23">
        <v>27.3</v>
      </c>
      <c r="P149" s="23">
        <v>64.5</v>
      </c>
      <c r="Q149" s="23">
        <v>71.4</v>
      </c>
      <c r="Z149" s="33">
        <v>3.587</v>
      </c>
      <c r="AC149" s="33">
        <v>0.123</v>
      </c>
      <c r="AF149" s="27">
        <v>0</v>
      </c>
      <c r="AG149" s="26">
        <v>838.7439949043402</v>
      </c>
    </row>
    <row r="150" spans="1:33" ht="12.75">
      <c r="A150" s="18">
        <f t="shared" si="17"/>
        <v>37110</v>
      </c>
      <c r="B150" s="24">
        <v>219</v>
      </c>
      <c r="C150" s="21">
        <v>0.936689794</v>
      </c>
      <c r="D150" s="25">
        <v>0.936689794</v>
      </c>
      <c r="E150" s="22">
        <v>1404</v>
      </c>
      <c r="F150" s="28">
        <v>0</v>
      </c>
      <c r="G150" s="21">
        <v>36.09195176</v>
      </c>
      <c r="H150" s="21">
        <v>-78.90437312</v>
      </c>
      <c r="I150" s="32">
        <v>962.3</v>
      </c>
      <c r="J150" s="23">
        <f t="shared" si="12"/>
        <v>928.8</v>
      </c>
      <c r="K150" s="31">
        <f t="shared" si="13"/>
        <v>722.6499990321266</v>
      </c>
      <c r="L150" s="31">
        <f t="shared" si="14"/>
        <v>841.2499990321267</v>
      </c>
      <c r="M150" s="31">
        <f t="shared" si="15"/>
        <v>848.7499990321267</v>
      </c>
      <c r="N150" s="26">
        <f t="shared" si="16"/>
        <v>844.9999990321267</v>
      </c>
      <c r="O150" s="23">
        <v>27.1</v>
      </c>
      <c r="P150" s="23">
        <v>64.3</v>
      </c>
      <c r="Q150" s="23">
        <v>71.4</v>
      </c>
      <c r="S150" s="19">
        <v>0.000149</v>
      </c>
      <c r="T150" s="19">
        <v>0.0001103</v>
      </c>
      <c r="U150" s="19">
        <v>6.8E-05</v>
      </c>
      <c r="V150" s="29">
        <v>900.7</v>
      </c>
      <c r="W150" s="29">
        <v>315.9</v>
      </c>
      <c r="X150" s="29">
        <v>311.5</v>
      </c>
      <c r="Y150" s="29">
        <v>22</v>
      </c>
      <c r="Z150" s="33">
        <v>3.638</v>
      </c>
      <c r="AC150" s="33">
        <v>0.132</v>
      </c>
      <c r="AF150" s="27">
        <v>0</v>
      </c>
      <c r="AG150" s="26">
        <v>844.9999990321267</v>
      </c>
    </row>
    <row r="151" spans="1:33" ht="12.75">
      <c r="A151" s="18">
        <f t="shared" si="17"/>
        <v>37110</v>
      </c>
      <c r="B151" s="24">
        <v>219</v>
      </c>
      <c r="C151" s="21">
        <v>0.936805546</v>
      </c>
      <c r="D151" s="25">
        <v>0.936805546</v>
      </c>
      <c r="E151" s="22">
        <v>1414</v>
      </c>
      <c r="F151" s="28">
        <v>0</v>
      </c>
      <c r="G151" s="21">
        <v>36.09736619</v>
      </c>
      <c r="H151" s="21">
        <v>-78.89899232</v>
      </c>
      <c r="I151" s="32">
        <v>963.9</v>
      </c>
      <c r="J151" s="23">
        <f t="shared" si="12"/>
        <v>930.4</v>
      </c>
      <c r="K151" s="31">
        <f t="shared" si="13"/>
        <v>708.357480233523</v>
      </c>
      <c r="L151" s="31">
        <f t="shared" si="14"/>
        <v>826.957480233523</v>
      </c>
      <c r="M151" s="31">
        <f t="shared" si="15"/>
        <v>834.457480233523</v>
      </c>
      <c r="N151" s="26">
        <f t="shared" si="16"/>
        <v>830.707480233523</v>
      </c>
      <c r="O151" s="23">
        <v>27.1</v>
      </c>
      <c r="P151" s="23">
        <v>67.7</v>
      </c>
      <c r="Q151" s="23">
        <v>66.8</v>
      </c>
      <c r="Z151" s="33">
        <v>3.799</v>
      </c>
      <c r="AC151" s="33">
        <v>0.131</v>
      </c>
      <c r="AF151" s="27">
        <v>0</v>
      </c>
      <c r="AG151" s="26">
        <v>830.707480233523</v>
      </c>
    </row>
    <row r="152" spans="1:33" ht="12.75">
      <c r="A152" s="18">
        <f t="shared" si="17"/>
        <v>37110</v>
      </c>
      <c r="B152" s="24">
        <v>219</v>
      </c>
      <c r="C152" s="21">
        <v>0.936921299</v>
      </c>
      <c r="D152" s="25">
        <v>0.936921299</v>
      </c>
      <c r="E152" s="22">
        <v>1424</v>
      </c>
      <c r="F152" s="28">
        <v>0</v>
      </c>
      <c r="G152" s="21">
        <v>36.1026846</v>
      </c>
      <c r="H152" s="21">
        <v>-78.89370598</v>
      </c>
      <c r="I152" s="32">
        <v>966.1</v>
      </c>
      <c r="J152" s="23">
        <f t="shared" si="12"/>
        <v>932.6</v>
      </c>
      <c r="K152" s="31">
        <f t="shared" si="13"/>
        <v>688.74534764058</v>
      </c>
      <c r="L152" s="31">
        <f t="shared" si="14"/>
        <v>807.34534764058</v>
      </c>
      <c r="M152" s="31">
        <f t="shared" si="15"/>
        <v>814.84534764058</v>
      </c>
      <c r="N152" s="26">
        <f t="shared" si="16"/>
        <v>811.09534764058</v>
      </c>
      <c r="O152" s="23">
        <v>27.5</v>
      </c>
      <c r="P152" s="23">
        <v>65.8</v>
      </c>
      <c r="Q152" s="23">
        <v>64.9</v>
      </c>
      <c r="Z152" s="33">
        <v>3.699</v>
      </c>
      <c r="AC152" s="33">
        <v>0.142</v>
      </c>
      <c r="AF152" s="27">
        <v>0</v>
      </c>
      <c r="AG152" s="26">
        <v>811.09534764058</v>
      </c>
    </row>
    <row r="153" spans="1:33" ht="12.75">
      <c r="A153" s="18">
        <f t="shared" si="17"/>
        <v>37110</v>
      </c>
      <c r="B153" s="24">
        <v>219</v>
      </c>
      <c r="C153" s="21">
        <v>0.937037051</v>
      </c>
      <c r="D153" s="25">
        <v>0.937037051</v>
      </c>
      <c r="E153" s="22">
        <v>1434</v>
      </c>
      <c r="F153" s="28">
        <v>0</v>
      </c>
      <c r="G153" s="21">
        <v>36.10819009</v>
      </c>
      <c r="H153" s="21">
        <v>-78.88833955</v>
      </c>
      <c r="I153" s="32">
        <v>966.4</v>
      </c>
      <c r="J153" s="23">
        <f t="shared" si="12"/>
        <v>932.9</v>
      </c>
      <c r="K153" s="31">
        <f t="shared" si="13"/>
        <v>686.0745511430463</v>
      </c>
      <c r="L153" s="31">
        <f t="shared" si="14"/>
        <v>804.6745511430463</v>
      </c>
      <c r="M153" s="31">
        <f t="shared" si="15"/>
        <v>812.1745511430463</v>
      </c>
      <c r="N153" s="26">
        <f t="shared" si="16"/>
        <v>808.4245511430463</v>
      </c>
      <c r="O153" s="23">
        <v>27.6</v>
      </c>
      <c r="P153" s="23">
        <v>65.6</v>
      </c>
      <c r="Q153" s="23">
        <v>62.9</v>
      </c>
      <c r="S153" s="19">
        <v>0.0001446</v>
      </c>
      <c r="T153" s="19">
        <v>0.0001055</v>
      </c>
      <c r="U153" s="19">
        <v>6.609E-05</v>
      </c>
      <c r="V153" s="29">
        <v>903.1</v>
      </c>
      <c r="W153" s="29">
        <v>316</v>
      </c>
      <c r="X153" s="29">
        <v>311.5</v>
      </c>
      <c r="Y153" s="29">
        <v>21.4</v>
      </c>
      <c r="Z153" s="33">
        <v>3.759</v>
      </c>
      <c r="AC153" s="33">
        <v>0.112</v>
      </c>
      <c r="AF153" s="27">
        <v>0</v>
      </c>
      <c r="AG153" s="26">
        <v>808.4245511430463</v>
      </c>
    </row>
    <row r="154" spans="1:33" ht="12.75">
      <c r="A154" s="18">
        <f t="shared" si="17"/>
        <v>37110</v>
      </c>
      <c r="B154" s="24">
        <v>219</v>
      </c>
      <c r="C154" s="21">
        <v>0.937152803</v>
      </c>
      <c r="D154" s="25">
        <v>0.937152803</v>
      </c>
      <c r="E154" s="22">
        <v>1444</v>
      </c>
      <c r="F154" s="28">
        <v>0</v>
      </c>
      <c r="G154" s="21">
        <v>36.11384415</v>
      </c>
      <c r="H154" s="21">
        <v>-78.8829453</v>
      </c>
      <c r="I154" s="32">
        <v>967.5</v>
      </c>
      <c r="J154" s="23">
        <f t="shared" si="12"/>
        <v>934</v>
      </c>
      <c r="K154" s="31">
        <f t="shared" si="13"/>
        <v>676.2889733764165</v>
      </c>
      <c r="L154" s="31">
        <f t="shared" si="14"/>
        <v>794.8889733764165</v>
      </c>
      <c r="M154" s="31">
        <f t="shared" si="15"/>
        <v>802.3889733764165</v>
      </c>
      <c r="N154" s="26">
        <f t="shared" si="16"/>
        <v>798.6389733764165</v>
      </c>
      <c r="O154" s="23">
        <v>27.7</v>
      </c>
      <c r="P154" s="23">
        <v>66.2</v>
      </c>
      <c r="Q154" s="23">
        <v>64.9</v>
      </c>
      <c r="R154" s="19">
        <v>8.55E-06</v>
      </c>
      <c r="Z154" s="33">
        <v>3.76</v>
      </c>
      <c r="AC154" s="33">
        <v>0.112</v>
      </c>
      <c r="AF154" s="27">
        <v>0</v>
      </c>
      <c r="AG154" s="26">
        <v>798.6389733764165</v>
      </c>
    </row>
    <row r="155" spans="1:33" ht="12.75">
      <c r="A155" s="18">
        <f t="shared" si="17"/>
        <v>37110</v>
      </c>
      <c r="B155" s="24">
        <v>219</v>
      </c>
      <c r="C155" s="21">
        <v>0.937268496</v>
      </c>
      <c r="D155" s="25">
        <v>0.937268496</v>
      </c>
      <c r="E155" s="22">
        <v>1454</v>
      </c>
      <c r="F155" s="28">
        <v>0</v>
      </c>
      <c r="G155" s="21">
        <v>36.11943359</v>
      </c>
      <c r="H155" s="21">
        <v>-78.87765074</v>
      </c>
      <c r="I155" s="32">
        <v>966.6</v>
      </c>
      <c r="J155" s="23">
        <f t="shared" si="12"/>
        <v>933.1</v>
      </c>
      <c r="K155" s="31">
        <f t="shared" si="13"/>
        <v>684.2944972515551</v>
      </c>
      <c r="L155" s="31">
        <f t="shared" si="14"/>
        <v>802.8944972515551</v>
      </c>
      <c r="M155" s="31">
        <f t="shared" si="15"/>
        <v>810.3944972515551</v>
      </c>
      <c r="N155" s="26">
        <f t="shared" si="16"/>
        <v>806.6444972515551</v>
      </c>
      <c r="O155" s="23">
        <v>27.3</v>
      </c>
      <c r="P155" s="23">
        <v>67.9</v>
      </c>
      <c r="Q155" s="23">
        <v>64.8</v>
      </c>
      <c r="Z155" s="33">
        <v>3.738</v>
      </c>
      <c r="AC155" s="33">
        <v>0.132</v>
      </c>
      <c r="AF155" s="27">
        <v>0</v>
      </c>
      <c r="AG155" s="26">
        <v>806.6444972515551</v>
      </c>
    </row>
    <row r="156" spans="1:33" ht="12.75">
      <c r="A156" s="18">
        <f t="shared" si="17"/>
        <v>37110</v>
      </c>
      <c r="B156" s="24">
        <v>219</v>
      </c>
      <c r="C156" s="21">
        <v>0.937384248</v>
      </c>
      <c r="D156" s="25">
        <v>0.937384248</v>
      </c>
      <c r="E156" s="22">
        <v>1464</v>
      </c>
      <c r="F156" s="28">
        <v>0</v>
      </c>
      <c r="G156" s="21">
        <v>36.12501557</v>
      </c>
      <c r="H156" s="21">
        <v>-78.87232136</v>
      </c>
      <c r="I156" s="32">
        <v>968.7</v>
      </c>
      <c r="J156" s="23">
        <f t="shared" si="12"/>
        <v>935.2</v>
      </c>
      <c r="K156" s="31">
        <f t="shared" si="13"/>
        <v>665.6269329148543</v>
      </c>
      <c r="L156" s="31">
        <f t="shared" si="14"/>
        <v>784.2269329148543</v>
      </c>
      <c r="M156" s="31">
        <f t="shared" si="15"/>
        <v>791.7269329148543</v>
      </c>
      <c r="N156" s="26">
        <f t="shared" si="16"/>
        <v>787.9769329148543</v>
      </c>
      <c r="O156" s="23">
        <v>27.4</v>
      </c>
      <c r="P156" s="23">
        <v>70.2</v>
      </c>
      <c r="Q156" s="23">
        <v>67.4</v>
      </c>
      <c r="S156" s="19">
        <v>0.0001451</v>
      </c>
      <c r="T156" s="19">
        <v>0.000106</v>
      </c>
      <c r="U156" s="19">
        <v>6.716E-05</v>
      </c>
      <c r="V156" s="29">
        <v>905.3</v>
      </c>
      <c r="W156" s="29">
        <v>316</v>
      </c>
      <c r="X156" s="29">
        <v>311.5</v>
      </c>
      <c r="Y156" s="29">
        <v>21.2</v>
      </c>
      <c r="Z156" s="33">
        <v>3.628</v>
      </c>
      <c r="AC156" s="33">
        <v>0.132</v>
      </c>
      <c r="AF156" s="27">
        <v>0</v>
      </c>
      <c r="AG156" s="26">
        <v>787.9769329148543</v>
      </c>
    </row>
    <row r="157" spans="1:33" ht="12.75">
      <c r="A157" s="18">
        <f t="shared" si="17"/>
        <v>37110</v>
      </c>
      <c r="B157" s="24">
        <v>219</v>
      </c>
      <c r="C157" s="21">
        <v>0.9375</v>
      </c>
      <c r="D157" s="25">
        <v>0.9375</v>
      </c>
      <c r="E157" s="22">
        <v>1474</v>
      </c>
      <c r="F157" s="28">
        <v>0</v>
      </c>
      <c r="G157" s="21">
        <v>36.13050447</v>
      </c>
      <c r="H157" s="21">
        <v>-78.86715606</v>
      </c>
      <c r="I157" s="32">
        <v>969.2</v>
      </c>
      <c r="J157" s="23">
        <f t="shared" si="12"/>
        <v>935.7</v>
      </c>
      <c r="K157" s="31">
        <f t="shared" si="13"/>
        <v>661.1884532688556</v>
      </c>
      <c r="L157" s="31">
        <f t="shared" si="14"/>
        <v>779.7884532688556</v>
      </c>
      <c r="M157" s="31">
        <f t="shared" si="15"/>
        <v>787.2884532688556</v>
      </c>
      <c r="N157" s="26">
        <f t="shared" si="16"/>
        <v>783.5384532688556</v>
      </c>
      <c r="O157" s="23">
        <v>27.6</v>
      </c>
      <c r="P157" s="23">
        <v>68.7</v>
      </c>
      <c r="Q157" s="23">
        <v>63.5</v>
      </c>
      <c r="Z157" s="33">
        <v>3.737</v>
      </c>
      <c r="AC157" s="33">
        <v>0.143</v>
      </c>
      <c r="AF157" s="27">
        <v>0</v>
      </c>
      <c r="AG157" s="26">
        <v>783.5384532688556</v>
      </c>
    </row>
    <row r="158" spans="1:33" ht="12.75">
      <c r="A158" s="18">
        <f t="shared" si="17"/>
        <v>37110</v>
      </c>
      <c r="B158" s="24">
        <v>219</v>
      </c>
      <c r="C158" s="21">
        <v>0.937615752</v>
      </c>
      <c r="D158" s="25">
        <v>0.937615752</v>
      </c>
      <c r="E158" s="22">
        <v>1484</v>
      </c>
      <c r="F158" s="28">
        <v>0</v>
      </c>
      <c r="G158" s="21">
        <v>36.13609862</v>
      </c>
      <c r="H158" s="21">
        <v>-78.86189362</v>
      </c>
      <c r="I158" s="32">
        <v>969.5</v>
      </c>
      <c r="J158" s="23">
        <f t="shared" si="12"/>
        <v>936</v>
      </c>
      <c r="K158" s="31">
        <f t="shared" si="13"/>
        <v>658.5265037759534</v>
      </c>
      <c r="L158" s="31">
        <f t="shared" si="14"/>
        <v>777.1265037759534</v>
      </c>
      <c r="M158" s="31">
        <f t="shared" si="15"/>
        <v>784.6265037759534</v>
      </c>
      <c r="N158" s="26">
        <f t="shared" si="16"/>
        <v>780.8765037759534</v>
      </c>
      <c r="O158" s="23">
        <v>27.6</v>
      </c>
      <c r="P158" s="23">
        <v>68.6</v>
      </c>
      <c r="Q158" s="23">
        <v>61.5</v>
      </c>
      <c r="Z158" s="33">
        <v>3.738</v>
      </c>
      <c r="AC158" s="33">
        <v>0.103</v>
      </c>
      <c r="AF158" s="27">
        <v>10</v>
      </c>
      <c r="AG158" s="26">
        <v>780.8765037759534</v>
      </c>
    </row>
    <row r="159" spans="1:33" ht="12.75">
      <c r="A159" s="18">
        <f t="shared" si="17"/>
        <v>37110</v>
      </c>
      <c r="B159" s="24">
        <v>219</v>
      </c>
      <c r="C159" s="21">
        <v>0.937731504</v>
      </c>
      <c r="D159" s="25">
        <v>0.937731504</v>
      </c>
      <c r="E159" s="22">
        <v>1494</v>
      </c>
      <c r="F159" s="28">
        <v>0</v>
      </c>
      <c r="G159" s="21">
        <v>36.14170545</v>
      </c>
      <c r="H159" s="21">
        <v>-78.85665119</v>
      </c>
      <c r="I159" s="32">
        <v>969.9</v>
      </c>
      <c r="J159" s="23">
        <f t="shared" si="12"/>
        <v>936.4</v>
      </c>
      <c r="K159" s="31">
        <f t="shared" si="13"/>
        <v>654.9785646610957</v>
      </c>
      <c r="L159" s="31">
        <f t="shared" si="14"/>
        <v>773.5785646610957</v>
      </c>
      <c r="M159" s="31">
        <f t="shared" si="15"/>
        <v>781.0785646610957</v>
      </c>
      <c r="N159" s="26">
        <f t="shared" si="16"/>
        <v>777.3285646610957</v>
      </c>
      <c r="O159" s="23">
        <v>27.5</v>
      </c>
      <c r="P159" s="23">
        <v>69.3</v>
      </c>
      <c r="Q159" s="23">
        <v>64</v>
      </c>
      <c r="Z159" s="33">
        <v>3.819</v>
      </c>
      <c r="AC159" s="33">
        <v>0.154</v>
      </c>
      <c r="AF159" s="27">
        <v>10</v>
      </c>
      <c r="AG159" s="26">
        <v>777.3285646610957</v>
      </c>
    </row>
    <row r="160" spans="1:33" ht="12.75">
      <c r="A160" s="18">
        <f t="shared" si="17"/>
        <v>37110</v>
      </c>
      <c r="B160" s="24">
        <v>219</v>
      </c>
      <c r="C160" s="21">
        <v>0.937847197</v>
      </c>
      <c r="D160" s="25">
        <v>0.937847197</v>
      </c>
      <c r="E160" s="22">
        <v>1504</v>
      </c>
      <c r="F160" s="28">
        <v>0</v>
      </c>
      <c r="G160" s="21">
        <v>36.14724385</v>
      </c>
      <c r="H160" s="21">
        <v>-78.85152719</v>
      </c>
      <c r="I160" s="32">
        <v>970.7</v>
      </c>
      <c r="J160" s="23">
        <f t="shared" si="12"/>
        <v>937.2</v>
      </c>
      <c r="K160" s="31">
        <f t="shared" si="13"/>
        <v>647.8872308637864</v>
      </c>
      <c r="L160" s="31">
        <f t="shared" si="14"/>
        <v>766.4872308637864</v>
      </c>
      <c r="M160" s="31">
        <f t="shared" si="15"/>
        <v>773.9872308637864</v>
      </c>
      <c r="N160" s="26">
        <f t="shared" si="16"/>
        <v>770.2372308637864</v>
      </c>
      <c r="O160" s="23">
        <v>27.6</v>
      </c>
      <c r="P160" s="23">
        <v>69.3</v>
      </c>
      <c r="Q160" s="23">
        <v>66.8</v>
      </c>
      <c r="R160" s="19">
        <v>8.49E-06</v>
      </c>
      <c r="S160" s="19">
        <v>0.0001561</v>
      </c>
      <c r="T160" s="19">
        <v>0.0001169</v>
      </c>
      <c r="U160" s="19">
        <v>7.475E-05</v>
      </c>
      <c r="V160" s="29">
        <v>907.5</v>
      </c>
      <c r="W160" s="29">
        <v>316</v>
      </c>
      <c r="X160" s="29">
        <v>311.4</v>
      </c>
      <c r="Y160" s="29">
        <v>21.6</v>
      </c>
      <c r="Z160" s="33">
        <v>3.787</v>
      </c>
      <c r="AC160" s="33">
        <v>0.173</v>
      </c>
      <c r="AF160" s="27">
        <v>10</v>
      </c>
      <c r="AG160" s="26">
        <v>770.2372308637864</v>
      </c>
    </row>
    <row r="161" spans="1:33" ht="12.75">
      <c r="A161" s="18">
        <f t="shared" si="17"/>
        <v>37110</v>
      </c>
      <c r="B161" s="24">
        <v>219</v>
      </c>
      <c r="C161" s="21">
        <v>0.937962949</v>
      </c>
      <c r="D161" s="25">
        <v>0.937962949</v>
      </c>
      <c r="E161" s="22">
        <v>1514</v>
      </c>
      <c r="F161" s="28">
        <v>1</v>
      </c>
      <c r="G161" s="21">
        <v>36.15282869</v>
      </c>
      <c r="H161" s="21">
        <v>-78.84639069</v>
      </c>
      <c r="I161" s="32">
        <v>970.9</v>
      </c>
      <c r="J161" s="23">
        <f t="shared" si="12"/>
        <v>937.4</v>
      </c>
      <c r="K161" s="31">
        <f t="shared" si="13"/>
        <v>646.1153432283418</v>
      </c>
      <c r="L161" s="31">
        <f t="shared" si="14"/>
        <v>764.7153432283418</v>
      </c>
      <c r="M161" s="31">
        <f t="shared" si="15"/>
        <v>772.2153432283418</v>
      </c>
      <c r="N161" s="26">
        <f t="shared" si="16"/>
        <v>768.4653432283418</v>
      </c>
      <c r="O161" s="23">
        <v>27.6</v>
      </c>
      <c r="P161" s="23">
        <v>69.2</v>
      </c>
      <c r="Q161" s="23">
        <v>65.4</v>
      </c>
      <c r="Z161" s="33">
        <v>3.956</v>
      </c>
      <c r="AC161" s="33">
        <v>0.162</v>
      </c>
      <c r="AF161" s="27">
        <v>10</v>
      </c>
      <c r="AG161" s="26">
        <v>768.4653432283418</v>
      </c>
    </row>
    <row r="162" spans="1:33" ht="12.75">
      <c r="A162" s="18">
        <f t="shared" si="17"/>
        <v>37110</v>
      </c>
      <c r="B162" s="24">
        <v>219</v>
      </c>
      <c r="C162" s="21">
        <v>0.938078701</v>
      </c>
      <c r="D162" s="25">
        <v>0.938078701</v>
      </c>
      <c r="E162" s="22">
        <v>1524</v>
      </c>
      <c r="F162" s="28">
        <v>0</v>
      </c>
      <c r="G162" s="21">
        <v>36.15840573</v>
      </c>
      <c r="H162" s="21">
        <v>-78.84121802</v>
      </c>
      <c r="I162" s="32">
        <v>970.8</v>
      </c>
      <c r="J162" s="23">
        <f t="shared" si="12"/>
        <v>937.3</v>
      </c>
      <c r="K162" s="31">
        <f t="shared" si="13"/>
        <v>647.0012397856461</v>
      </c>
      <c r="L162" s="31">
        <f t="shared" si="14"/>
        <v>765.6012397856462</v>
      </c>
      <c r="M162" s="31">
        <f t="shared" si="15"/>
        <v>773.1012397856462</v>
      </c>
      <c r="N162" s="26">
        <f t="shared" si="16"/>
        <v>769.3512397856462</v>
      </c>
      <c r="O162" s="23">
        <v>27.6</v>
      </c>
      <c r="P162" s="23">
        <v>69.5</v>
      </c>
      <c r="Q162" s="23">
        <v>67.4</v>
      </c>
      <c r="Z162" s="33">
        <v>3.976</v>
      </c>
      <c r="AC162" s="33">
        <v>0.152</v>
      </c>
      <c r="AF162" s="27">
        <v>10</v>
      </c>
      <c r="AG162" s="26">
        <v>769.3512397856462</v>
      </c>
    </row>
    <row r="163" spans="1:33" ht="12.75">
      <c r="A163" s="18">
        <f t="shared" si="17"/>
        <v>37110</v>
      </c>
      <c r="B163" s="24">
        <v>219</v>
      </c>
      <c r="C163" s="21">
        <v>0.938194454</v>
      </c>
      <c r="D163" s="25">
        <v>0.938194454</v>
      </c>
      <c r="E163" s="22">
        <v>1534</v>
      </c>
      <c r="F163" s="28">
        <v>0</v>
      </c>
      <c r="G163" s="21">
        <v>36.1638968</v>
      </c>
      <c r="H163" s="21">
        <v>-78.83607484</v>
      </c>
      <c r="I163" s="32">
        <v>971.6</v>
      </c>
      <c r="J163" s="23">
        <f t="shared" si="12"/>
        <v>938.1</v>
      </c>
      <c r="K163" s="31">
        <f t="shared" si="13"/>
        <v>639.9167122176104</v>
      </c>
      <c r="L163" s="31">
        <f t="shared" si="14"/>
        <v>758.5167122176105</v>
      </c>
      <c r="M163" s="31">
        <f t="shared" si="15"/>
        <v>766.0167122176105</v>
      </c>
      <c r="N163" s="26">
        <f t="shared" si="16"/>
        <v>762.2667122176105</v>
      </c>
      <c r="O163" s="23">
        <v>27.6</v>
      </c>
      <c r="P163" s="23">
        <v>69.6</v>
      </c>
      <c r="Q163" s="23">
        <v>65.5</v>
      </c>
      <c r="S163" s="19">
        <v>0.0001574</v>
      </c>
      <c r="T163" s="19">
        <v>0.0001175</v>
      </c>
      <c r="U163" s="19">
        <v>7.469E-05</v>
      </c>
      <c r="V163" s="29">
        <v>908.7</v>
      </c>
      <c r="W163" s="29">
        <v>316.1</v>
      </c>
      <c r="X163" s="29">
        <v>311.4</v>
      </c>
      <c r="Y163" s="29">
        <v>22.1</v>
      </c>
      <c r="Z163" s="33">
        <v>4.126</v>
      </c>
      <c r="AC163" s="33">
        <v>0.183</v>
      </c>
      <c r="AF163" s="27">
        <v>10</v>
      </c>
      <c r="AG163" s="26">
        <v>762.2667122176105</v>
      </c>
    </row>
    <row r="164" spans="1:33" ht="12.75">
      <c r="A164" s="18">
        <f t="shared" si="17"/>
        <v>37110</v>
      </c>
      <c r="B164" s="24">
        <v>219</v>
      </c>
      <c r="C164" s="21">
        <v>0.938310206</v>
      </c>
      <c r="D164" s="25">
        <v>0.938310206</v>
      </c>
      <c r="E164" s="22">
        <v>1544</v>
      </c>
      <c r="F164" s="28">
        <v>0</v>
      </c>
      <c r="G164" s="21">
        <v>36.16943395</v>
      </c>
      <c r="H164" s="21">
        <v>-78.83094213</v>
      </c>
      <c r="I164" s="32">
        <v>972.3</v>
      </c>
      <c r="J164" s="23">
        <f t="shared" si="12"/>
        <v>938.8</v>
      </c>
      <c r="K164" s="31">
        <f t="shared" si="13"/>
        <v>633.7227048331912</v>
      </c>
      <c r="L164" s="31">
        <f t="shared" si="14"/>
        <v>752.3227048331912</v>
      </c>
      <c r="M164" s="31">
        <f t="shared" si="15"/>
        <v>759.8227048331912</v>
      </c>
      <c r="N164" s="26">
        <f t="shared" si="16"/>
        <v>756.0727048331912</v>
      </c>
      <c r="O164" s="23">
        <v>27.8</v>
      </c>
      <c r="P164" s="23">
        <v>69.5</v>
      </c>
      <c r="Q164" s="23">
        <v>66.5</v>
      </c>
      <c r="Z164" s="33">
        <v>4.016</v>
      </c>
      <c r="AA164" s="55">
        <v>144.288</v>
      </c>
      <c r="AB164" s="55">
        <f aca="true" t="shared" si="18" ref="AB164:AB227">AVERAGE(AA159:AA164)</f>
        <v>144.288</v>
      </c>
      <c r="AC164" s="33">
        <v>0.213</v>
      </c>
      <c r="AD164" s="57">
        <v>1.011</v>
      </c>
      <c r="AE164" s="57">
        <f aca="true" t="shared" si="19" ref="AE164:AE227">AVERAGE(AD159:AD164)</f>
        <v>1.011</v>
      </c>
      <c r="AF164" s="27">
        <v>10</v>
      </c>
      <c r="AG164" s="26">
        <v>756.0727048331912</v>
      </c>
    </row>
    <row r="165" spans="1:33" ht="12.75">
      <c r="A165" s="18">
        <f t="shared" si="17"/>
        <v>37110</v>
      </c>
      <c r="B165" s="24">
        <v>219</v>
      </c>
      <c r="C165" s="21">
        <v>0.938425899</v>
      </c>
      <c r="D165" s="25">
        <v>0.938425899</v>
      </c>
      <c r="E165" s="22">
        <v>1554</v>
      </c>
      <c r="F165" s="28">
        <v>0</v>
      </c>
      <c r="G165" s="21">
        <v>36.17504775</v>
      </c>
      <c r="H165" s="21">
        <v>-78.82586593</v>
      </c>
      <c r="I165" s="32">
        <v>971.8</v>
      </c>
      <c r="J165" s="23">
        <f t="shared" si="12"/>
        <v>938.3</v>
      </c>
      <c r="K165" s="31">
        <f t="shared" si="13"/>
        <v>638.1465243251703</v>
      </c>
      <c r="L165" s="31">
        <f t="shared" si="14"/>
        <v>756.7465243251703</v>
      </c>
      <c r="M165" s="31">
        <f t="shared" si="15"/>
        <v>764.2465243251703</v>
      </c>
      <c r="N165" s="26">
        <f t="shared" si="16"/>
        <v>760.4965243251703</v>
      </c>
      <c r="O165" s="23">
        <v>27.5</v>
      </c>
      <c r="P165" s="23">
        <v>71</v>
      </c>
      <c r="Q165" s="23">
        <v>66.4</v>
      </c>
      <c r="Z165" s="33">
        <v>4.157</v>
      </c>
      <c r="AA165" s="55">
        <v>242.303</v>
      </c>
      <c r="AB165" s="55">
        <f t="shared" si="18"/>
        <v>193.2955</v>
      </c>
      <c r="AC165" s="33">
        <v>0.171</v>
      </c>
      <c r="AD165" s="57">
        <v>1.01</v>
      </c>
      <c r="AE165" s="57">
        <f t="shared" si="19"/>
        <v>1.0105</v>
      </c>
      <c r="AF165" s="27">
        <v>10</v>
      </c>
      <c r="AG165" s="26">
        <v>760.4965243251703</v>
      </c>
    </row>
    <row r="166" spans="1:33" ht="12.75">
      <c r="A166" s="18">
        <f t="shared" si="17"/>
        <v>37110</v>
      </c>
      <c r="B166" s="24">
        <v>219</v>
      </c>
      <c r="C166" s="21">
        <v>0.938541651</v>
      </c>
      <c r="D166" s="25">
        <v>0.938541651</v>
      </c>
      <c r="E166" s="22">
        <v>1564</v>
      </c>
      <c r="F166" s="28">
        <v>0</v>
      </c>
      <c r="G166" s="21">
        <v>36.18064905</v>
      </c>
      <c r="H166" s="21">
        <v>-78.82072895</v>
      </c>
      <c r="I166" s="32">
        <v>972</v>
      </c>
      <c r="J166" s="23">
        <f t="shared" si="12"/>
        <v>938.5</v>
      </c>
      <c r="K166" s="31">
        <f t="shared" si="13"/>
        <v>636.3767137106274</v>
      </c>
      <c r="L166" s="31">
        <f t="shared" si="14"/>
        <v>754.9767137106275</v>
      </c>
      <c r="M166" s="31">
        <f t="shared" si="15"/>
        <v>762.4767137106275</v>
      </c>
      <c r="N166" s="26">
        <f t="shared" si="16"/>
        <v>758.7267137106275</v>
      </c>
      <c r="O166" s="23">
        <v>27.5</v>
      </c>
      <c r="P166" s="23">
        <v>71.7</v>
      </c>
      <c r="Q166" s="23">
        <v>66.4</v>
      </c>
      <c r="R166" s="19">
        <v>7.65E-06</v>
      </c>
      <c r="S166" s="19">
        <v>0.0001631</v>
      </c>
      <c r="T166" s="19">
        <v>0.0001212</v>
      </c>
      <c r="U166" s="19">
        <v>7.694E-05</v>
      </c>
      <c r="V166" s="29">
        <v>909.8</v>
      </c>
      <c r="W166" s="29">
        <v>316.1</v>
      </c>
      <c r="X166" s="29">
        <v>311.4</v>
      </c>
      <c r="Y166" s="29">
        <v>22.5</v>
      </c>
      <c r="Z166" s="33">
        <v>4.116</v>
      </c>
      <c r="AA166" s="55">
        <v>193.316</v>
      </c>
      <c r="AB166" s="55">
        <f t="shared" si="18"/>
        <v>193.30233333333334</v>
      </c>
      <c r="AC166" s="33">
        <v>0.182</v>
      </c>
      <c r="AD166" s="57">
        <v>1.01</v>
      </c>
      <c r="AE166" s="57">
        <f t="shared" si="19"/>
        <v>1.0103333333333333</v>
      </c>
      <c r="AF166" s="27">
        <v>10</v>
      </c>
      <c r="AG166" s="26">
        <v>758.7267137106275</v>
      </c>
    </row>
    <row r="167" spans="1:33" ht="12.75">
      <c r="A167" s="18">
        <f t="shared" si="17"/>
        <v>37110</v>
      </c>
      <c r="B167" s="24">
        <v>219</v>
      </c>
      <c r="C167" s="21">
        <v>0.938657403</v>
      </c>
      <c r="D167" s="25">
        <v>0.938657403</v>
      </c>
      <c r="E167" s="22">
        <v>1574</v>
      </c>
      <c r="F167" s="28">
        <v>0</v>
      </c>
      <c r="G167" s="21">
        <v>36.18612777</v>
      </c>
      <c r="H167" s="21">
        <v>-78.81574116</v>
      </c>
      <c r="I167" s="32">
        <v>973.7</v>
      </c>
      <c r="J167" s="23">
        <f t="shared" si="12"/>
        <v>940.2</v>
      </c>
      <c r="K167" s="31">
        <f t="shared" si="13"/>
        <v>621.3485333887338</v>
      </c>
      <c r="L167" s="31">
        <f t="shared" si="14"/>
        <v>739.9485333887338</v>
      </c>
      <c r="M167" s="31">
        <f t="shared" si="15"/>
        <v>747.4485333887338</v>
      </c>
      <c r="N167" s="26">
        <f t="shared" si="16"/>
        <v>743.6985333887338</v>
      </c>
      <c r="O167" s="23">
        <v>27.7</v>
      </c>
      <c r="P167" s="23">
        <v>71.9</v>
      </c>
      <c r="Q167" s="23">
        <v>64.9</v>
      </c>
      <c r="Z167" s="33">
        <v>4.086</v>
      </c>
      <c r="AA167" s="55">
        <v>193.328</v>
      </c>
      <c r="AB167" s="55">
        <f t="shared" si="18"/>
        <v>193.30875</v>
      </c>
      <c r="AC167" s="33">
        <v>0.202</v>
      </c>
      <c r="AD167" s="57">
        <v>1.01</v>
      </c>
      <c r="AE167" s="57">
        <f t="shared" si="19"/>
        <v>1.0102499999999999</v>
      </c>
      <c r="AF167" s="27">
        <v>10</v>
      </c>
      <c r="AG167" s="26">
        <v>743.6985333887338</v>
      </c>
    </row>
    <row r="168" spans="1:33" ht="12.75">
      <c r="A168" s="18">
        <f t="shared" si="17"/>
        <v>37110</v>
      </c>
      <c r="B168" s="24">
        <v>219</v>
      </c>
      <c r="C168" s="21">
        <v>0.938773155</v>
      </c>
      <c r="D168" s="25">
        <v>0.938773155</v>
      </c>
      <c r="E168" s="22">
        <v>1584</v>
      </c>
      <c r="F168" s="28">
        <v>0</v>
      </c>
      <c r="G168" s="21">
        <v>36.19171861</v>
      </c>
      <c r="H168" s="21">
        <v>-78.81069429</v>
      </c>
      <c r="I168" s="32">
        <v>973.7</v>
      </c>
      <c r="J168" s="23">
        <f t="shared" si="12"/>
        <v>940.2</v>
      </c>
      <c r="K168" s="31">
        <f t="shared" si="13"/>
        <v>621.3485333887338</v>
      </c>
      <c r="L168" s="31">
        <f t="shared" si="14"/>
        <v>739.9485333887338</v>
      </c>
      <c r="M168" s="31">
        <f t="shared" si="15"/>
        <v>747.4485333887338</v>
      </c>
      <c r="N168" s="26">
        <f t="shared" si="16"/>
        <v>743.6985333887338</v>
      </c>
      <c r="O168" s="23">
        <v>27.6</v>
      </c>
      <c r="P168" s="23">
        <v>72</v>
      </c>
      <c r="Q168" s="23">
        <v>67.4</v>
      </c>
      <c r="Z168" s="33">
        <v>4.046</v>
      </c>
      <c r="AA168" s="55">
        <v>144.341</v>
      </c>
      <c r="AB168" s="55">
        <f t="shared" si="18"/>
        <v>183.5152</v>
      </c>
      <c r="AC168" s="33">
        <v>0.202</v>
      </c>
      <c r="AD168" s="57">
        <v>1.01</v>
      </c>
      <c r="AE168" s="57">
        <f t="shared" si="19"/>
        <v>1.0101999999999998</v>
      </c>
      <c r="AF168" s="27">
        <v>10</v>
      </c>
      <c r="AG168" s="26">
        <v>743.6985333887338</v>
      </c>
    </row>
    <row r="169" spans="1:33" ht="12.75">
      <c r="A169" s="18">
        <f t="shared" si="17"/>
        <v>37110</v>
      </c>
      <c r="B169" s="24">
        <v>219</v>
      </c>
      <c r="C169" s="21">
        <v>0.938888907</v>
      </c>
      <c r="D169" s="25">
        <v>0.938888907</v>
      </c>
      <c r="E169" s="22">
        <v>1594</v>
      </c>
      <c r="F169" s="28">
        <v>0</v>
      </c>
      <c r="G169" s="21">
        <v>36.19738817</v>
      </c>
      <c r="H169" s="21">
        <v>-78.80560824</v>
      </c>
      <c r="I169" s="32">
        <v>972.9</v>
      </c>
      <c r="J169" s="23">
        <f t="shared" si="12"/>
        <v>939.4</v>
      </c>
      <c r="K169" s="31">
        <f t="shared" si="13"/>
        <v>628.4172304506052</v>
      </c>
      <c r="L169" s="31">
        <f t="shared" si="14"/>
        <v>747.0172304506052</v>
      </c>
      <c r="M169" s="31">
        <f t="shared" si="15"/>
        <v>754.5172304506052</v>
      </c>
      <c r="N169" s="26">
        <f t="shared" si="16"/>
        <v>750.7672304506052</v>
      </c>
      <c r="O169" s="23">
        <v>27.5</v>
      </c>
      <c r="P169" s="23">
        <v>72.1</v>
      </c>
      <c r="Q169" s="23">
        <v>62</v>
      </c>
      <c r="S169" s="19">
        <v>0.0001607</v>
      </c>
      <c r="T169" s="19">
        <v>0.0001187</v>
      </c>
      <c r="U169" s="19">
        <v>7.548E-05</v>
      </c>
      <c r="V169" s="29">
        <v>911</v>
      </c>
      <c r="W169" s="29">
        <v>316.1</v>
      </c>
      <c r="X169" s="29">
        <v>311.3</v>
      </c>
      <c r="Y169" s="29">
        <v>22.7</v>
      </c>
      <c r="Z169" s="33">
        <v>4.136</v>
      </c>
      <c r="AA169" s="55">
        <v>193.356</v>
      </c>
      <c r="AB169" s="55">
        <f t="shared" si="18"/>
        <v>185.15533333333335</v>
      </c>
      <c r="AC169" s="33">
        <v>0.203</v>
      </c>
      <c r="AD169" s="57">
        <v>1.01</v>
      </c>
      <c r="AE169" s="57">
        <f t="shared" si="19"/>
        <v>1.0101666666666664</v>
      </c>
      <c r="AF169" s="27">
        <v>10</v>
      </c>
      <c r="AG169" s="26">
        <v>750.7672304506052</v>
      </c>
    </row>
    <row r="170" spans="1:33" ht="12.75">
      <c r="A170" s="18">
        <f t="shared" si="17"/>
        <v>37110</v>
      </c>
      <c r="B170" s="24">
        <v>219</v>
      </c>
      <c r="C170" s="21">
        <v>0.9390046</v>
      </c>
      <c r="D170" s="25">
        <v>0.9390046</v>
      </c>
      <c r="E170" s="22">
        <v>1604</v>
      </c>
      <c r="F170" s="28">
        <v>0</v>
      </c>
      <c r="G170" s="21">
        <v>36.20305375</v>
      </c>
      <c r="H170" s="21">
        <v>-78.80055724</v>
      </c>
      <c r="I170" s="32">
        <v>974.2</v>
      </c>
      <c r="J170" s="23">
        <f t="shared" si="12"/>
        <v>940.7</v>
      </c>
      <c r="K170" s="31">
        <f t="shared" si="13"/>
        <v>616.9336513813955</v>
      </c>
      <c r="L170" s="31">
        <f t="shared" si="14"/>
        <v>735.5336513813955</v>
      </c>
      <c r="M170" s="31">
        <f t="shared" si="15"/>
        <v>743.0336513813955</v>
      </c>
      <c r="N170" s="26">
        <f t="shared" si="16"/>
        <v>739.2836513813955</v>
      </c>
      <c r="O170" s="23">
        <v>27.7</v>
      </c>
      <c r="P170" s="23">
        <v>72</v>
      </c>
      <c r="Q170" s="23">
        <v>63.9</v>
      </c>
      <c r="Z170" s="33">
        <v>4.076</v>
      </c>
      <c r="AA170" s="55">
        <v>193.369</v>
      </c>
      <c r="AB170" s="55">
        <f t="shared" si="18"/>
        <v>193.3355</v>
      </c>
      <c r="AC170" s="33">
        <v>0.203</v>
      </c>
      <c r="AD170" s="57">
        <v>1.009</v>
      </c>
      <c r="AE170" s="57">
        <f t="shared" si="19"/>
        <v>1.0098333333333331</v>
      </c>
      <c r="AF170" s="27">
        <v>10</v>
      </c>
      <c r="AG170" s="26">
        <v>739.2836513813955</v>
      </c>
    </row>
    <row r="171" spans="1:33" ht="12.75">
      <c r="A171" s="18">
        <f t="shared" si="17"/>
        <v>37110</v>
      </c>
      <c r="B171" s="24">
        <v>219</v>
      </c>
      <c r="C171" s="21">
        <v>0.939120352</v>
      </c>
      <c r="D171" s="25">
        <v>0.939120352</v>
      </c>
      <c r="E171" s="22">
        <v>1614</v>
      </c>
      <c r="F171" s="28">
        <v>0</v>
      </c>
      <c r="G171" s="21">
        <v>36.20865661</v>
      </c>
      <c r="H171" s="21">
        <v>-78.79558645</v>
      </c>
      <c r="I171" s="32">
        <v>973.4</v>
      </c>
      <c r="J171" s="23">
        <f t="shared" si="12"/>
        <v>939.9</v>
      </c>
      <c r="K171" s="31">
        <f t="shared" si="13"/>
        <v>623.998589697167</v>
      </c>
      <c r="L171" s="31">
        <f t="shared" si="14"/>
        <v>742.598589697167</v>
      </c>
      <c r="M171" s="31">
        <f t="shared" si="15"/>
        <v>750.098589697167</v>
      </c>
      <c r="N171" s="26">
        <f t="shared" si="16"/>
        <v>746.348589697167</v>
      </c>
      <c r="O171" s="23">
        <v>27.6</v>
      </c>
      <c r="P171" s="23">
        <v>71.6</v>
      </c>
      <c r="Q171" s="23">
        <v>62.8</v>
      </c>
      <c r="Z171" s="33">
        <v>4.105</v>
      </c>
      <c r="AA171" s="55">
        <v>193.381</v>
      </c>
      <c r="AB171" s="55">
        <f t="shared" si="18"/>
        <v>185.18183333333334</v>
      </c>
      <c r="AC171" s="33">
        <v>0.181</v>
      </c>
      <c r="AD171" s="57">
        <v>1.009</v>
      </c>
      <c r="AE171" s="57">
        <f t="shared" si="19"/>
        <v>1.0096666666666667</v>
      </c>
      <c r="AF171" s="27">
        <v>10</v>
      </c>
      <c r="AG171" s="26">
        <v>746.348589697167</v>
      </c>
    </row>
    <row r="172" spans="1:33" ht="12.75">
      <c r="A172" s="18">
        <f t="shared" si="17"/>
        <v>37110</v>
      </c>
      <c r="B172" s="24">
        <v>219</v>
      </c>
      <c r="C172" s="21">
        <v>0.939236104</v>
      </c>
      <c r="D172" s="25">
        <v>0.939236104</v>
      </c>
      <c r="E172" s="22">
        <v>1624</v>
      </c>
      <c r="F172" s="28">
        <v>0</v>
      </c>
      <c r="G172" s="21">
        <v>36.2143399</v>
      </c>
      <c r="H172" s="21">
        <v>-78.79054983</v>
      </c>
      <c r="I172" s="32">
        <v>973.2</v>
      </c>
      <c r="J172" s="23">
        <f t="shared" si="12"/>
        <v>939.7</v>
      </c>
      <c r="K172" s="31">
        <f t="shared" si="13"/>
        <v>625.7657638625927</v>
      </c>
      <c r="L172" s="31">
        <f t="shared" si="14"/>
        <v>744.3657638625928</v>
      </c>
      <c r="M172" s="31">
        <f t="shared" si="15"/>
        <v>751.8657638625928</v>
      </c>
      <c r="N172" s="26">
        <f t="shared" si="16"/>
        <v>748.1157638625928</v>
      </c>
      <c r="O172" s="23">
        <v>27.5</v>
      </c>
      <c r="P172" s="23">
        <v>71.8</v>
      </c>
      <c r="Q172" s="23">
        <v>64.9</v>
      </c>
      <c r="R172" s="19">
        <v>5.97E-06</v>
      </c>
      <c r="S172" s="19">
        <v>0.0001603</v>
      </c>
      <c r="T172" s="19">
        <v>0.0001188</v>
      </c>
      <c r="U172" s="19">
        <v>7.423E-05</v>
      </c>
      <c r="V172" s="29">
        <v>911.2</v>
      </c>
      <c r="W172" s="29">
        <v>316.1</v>
      </c>
      <c r="X172" s="29">
        <v>311.3</v>
      </c>
      <c r="Y172" s="29">
        <v>23.1</v>
      </c>
      <c r="Z172" s="33">
        <v>4.096</v>
      </c>
      <c r="AA172" s="55">
        <v>193.394</v>
      </c>
      <c r="AB172" s="55">
        <f t="shared" si="18"/>
        <v>185.19483333333332</v>
      </c>
      <c r="AC172" s="33">
        <v>0.172</v>
      </c>
      <c r="AD172" s="57">
        <v>1.009</v>
      </c>
      <c r="AE172" s="57">
        <f t="shared" si="19"/>
        <v>1.0095</v>
      </c>
      <c r="AF172" s="27">
        <v>10</v>
      </c>
      <c r="AG172" s="26">
        <v>748.1157638625928</v>
      </c>
    </row>
    <row r="173" spans="1:33" ht="12.75">
      <c r="A173" s="18">
        <f t="shared" si="17"/>
        <v>37110</v>
      </c>
      <c r="B173" s="24">
        <v>219</v>
      </c>
      <c r="C173" s="21">
        <v>0.939351857</v>
      </c>
      <c r="D173" s="25">
        <v>0.939351857</v>
      </c>
      <c r="E173" s="22">
        <v>1634</v>
      </c>
      <c r="F173" s="28">
        <v>0</v>
      </c>
      <c r="G173" s="21">
        <v>36.22003206</v>
      </c>
      <c r="H173" s="21">
        <v>-78.78546755</v>
      </c>
      <c r="I173" s="32">
        <v>973.9</v>
      </c>
      <c r="J173" s="23">
        <f t="shared" si="12"/>
        <v>940.4</v>
      </c>
      <c r="K173" s="31">
        <f t="shared" si="13"/>
        <v>619.5822989096735</v>
      </c>
      <c r="L173" s="31">
        <f t="shared" si="14"/>
        <v>738.1822989096735</v>
      </c>
      <c r="M173" s="31">
        <f t="shared" si="15"/>
        <v>745.6822989096735</v>
      </c>
      <c r="N173" s="26">
        <f t="shared" si="16"/>
        <v>741.9322989096735</v>
      </c>
      <c r="O173" s="23">
        <v>27.7</v>
      </c>
      <c r="P173" s="23">
        <v>71.3</v>
      </c>
      <c r="Q173" s="23">
        <v>63.6</v>
      </c>
      <c r="Z173" s="33">
        <v>4.055</v>
      </c>
      <c r="AA173" s="55">
        <v>193.408</v>
      </c>
      <c r="AB173" s="55">
        <f t="shared" si="18"/>
        <v>185.20816666666667</v>
      </c>
      <c r="AC173" s="33">
        <v>0.182</v>
      </c>
      <c r="AD173" s="57">
        <v>1.009</v>
      </c>
      <c r="AE173" s="57">
        <f t="shared" si="19"/>
        <v>1.0093333333333334</v>
      </c>
      <c r="AF173" s="27">
        <v>10</v>
      </c>
      <c r="AG173" s="26">
        <v>741.9322989096735</v>
      </c>
    </row>
    <row r="174" spans="1:33" ht="12.75">
      <c r="A174" s="18">
        <f t="shared" si="17"/>
        <v>37110</v>
      </c>
      <c r="B174" s="24">
        <v>219</v>
      </c>
      <c r="C174" s="21">
        <v>0.939467609</v>
      </c>
      <c r="D174" s="25">
        <v>0.939467609</v>
      </c>
      <c r="E174" s="22">
        <v>1644</v>
      </c>
      <c r="F174" s="28">
        <v>0</v>
      </c>
      <c r="G174" s="21">
        <v>36.22568051</v>
      </c>
      <c r="H174" s="21">
        <v>-78.78040378</v>
      </c>
      <c r="I174" s="32">
        <v>972.7</v>
      </c>
      <c r="J174" s="23">
        <f t="shared" si="12"/>
        <v>939.2</v>
      </c>
      <c r="K174" s="31">
        <f t="shared" si="13"/>
        <v>630.1853453028076</v>
      </c>
      <c r="L174" s="31">
        <f t="shared" si="14"/>
        <v>748.7853453028076</v>
      </c>
      <c r="M174" s="31">
        <f t="shared" si="15"/>
        <v>756.2853453028076</v>
      </c>
      <c r="N174" s="26">
        <f t="shared" si="16"/>
        <v>752.5353453028076</v>
      </c>
      <c r="O174" s="23">
        <v>27.5</v>
      </c>
      <c r="P174" s="23">
        <v>70.9</v>
      </c>
      <c r="Q174" s="23">
        <v>65.4</v>
      </c>
      <c r="Z174" s="33">
        <v>4.106</v>
      </c>
      <c r="AA174" s="55">
        <v>193.422</v>
      </c>
      <c r="AB174" s="55">
        <f t="shared" si="18"/>
        <v>193.38833333333332</v>
      </c>
      <c r="AC174" s="33">
        <v>0.202</v>
      </c>
      <c r="AD174" s="57">
        <v>1.009</v>
      </c>
      <c r="AE174" s="57">
        <f t="shared" si="19"/>
        <v>1.0091666666666665</v>
      </c>
      <c r="AF174" s="27">
        <v>10</v>
      </c>
      <c r="AG174" s="26">
        <v>752.5353453028076</v>
      </c>
    </row>
    <row r="175" spans="1:33" ht="12.75">
      <c r="A175" s="18">
        <f t="shared" si="17"/>
        <v>37110</v>
      </c>
      <c r="B175" s="24">
        <v>219</v>
      </c>
      <c r="C175" s="21">
        <v>0.939583361</v>
      </c>
      <c r="D175" s="25">
        <v>0.939583361</v>
      </c>
      <c r="E175" s="22">
        <v>1654</v>
      </c>
      <c r="F175" s="28">
        <v>0</v>
      </c>
      <c r="G175" s="21">
        <v>36.23130828</v>
      </c>
      <c r="H175" s="21">
        <v>-78.77534029</v>
      </c>
      <c r="I175" s="32">
        <v>970.9</v>
      </c>
      <c r="J175" s="23">
        <f t="shared" si="12"/>
        <v>937.4</v>
      </c>
      <c r="K175" s="31">
        <f t="shared" si="13"/>
        <v>646.1153432283418</v>
      </c>
      <c r="L175" s="31">
        <f t="shared" si="14"/>
        <v>764.7153432283418</v>
      </c>
      <c r="M175" s="31">
        <f t="shared" si="15"/>
        <v>772.2153432283418</v>
      </c>
      <c r="N175" s="26">
        <f t="shared" si="16"/>
        <v>768.4653432283418</v>
      </c>
      <c r="O175" s="23">
        <v>27.2</v>
      </c>
      <c r="P175" s="23">
        <v>71.7</v>
      </c>
      <c r="Q175" s="23">
        <v>64.4</v>
      </c>
      <c r="S175" s="19">
        <v>0.000165</v>
      </c>
      <c r="T175" s="19">
        <v>0.0001214</v>
      </c>
      <c r="U175" s="19">
        <v>7.64E-05</v>
      </c>
      <c r="V175" s="29">
        <v>910.3</v>
      </c>
      <c r="W175" s="29">
        <v>316.2</v>
      </c>
      <c r="X175" s="29">
        <v>311.3</v>
      </c>
      <c r="Y175" s="29">
        <v>23.2</v>
      </c>
      <c r="Z175" s="33">
        <v>4.106</v>
      </c>
      <c r="AA175" s="55">
        <v>193.434</v>
      </c>
      <c r="AB175" s="55">
        <f t="shared" si="18"/>
        <v>193.40133333333335</v>
      </c>
      <c r="AC175" s="33">
        <v>0.172</v>
      </c>
      <c r="AD175" s="57">
        <v>1.008</v>
      </c>
      <c r="AE175" s="57">
        <f t="shared" si="19"/>
        <v>1.0088333333333332</v>
      </c>
      <c r="AF175" s="27">
        <v>10</v>
      </c>
      <c r="AG175" s="26">
        <v>768.4653432283418</v>
      </c>
    </row>
    <row r="176" spans="1:33" ht="12.75">
      <c r="A176" s="18">
        <f t="shared" si="17"/>
        <v>37110</v>
      </c>
      <c r="B176" s="24">
        <v>219</v>
      </c>
      <c r="C176" s="21">
        <v>0.939699054</v>
      </c>
      <c r="D176" s="25">
        <v>0.939699054</v>
      </c>
      <c r="E176" s="22">
        <v>1664</v>
      </c>
      <c r="F176" s="28">
        <v>0</v>
      </c>
      <c r="G176" s="21">
        <v>36.23684266</v>
      </c>
      <c r="H176" s="21">
        <v>-78.77031157</v>
      </c>
      <c r="I176" s="32">
        <v>972</v>
      </c>
      <c r="J176" s="23">
        <f t="shared" si="12"/>
        <v>938.5</v>
      </c>
      <c r="K176" s="31">
        <f t="shared" si="13"/>
        <v>636.3767137106274</v>
      </c>
      <c r="L176" s="31">
        <f t="shared" si="14"/>
        <v>754.9767137106275</v>
      </c>
      <c r="M176" s="31">
        <f t="shared" si="15"/>
        <v>762.4767137106275</v>
      </c>
      <c r="N176" s="26">
        <f t="shared" si="16"/>
        <v>758.7267137106275</v>
      </c>
      <c r="O176" s="23">
        <v>27.4</v>
      </c>
      <c r="P176" s="23">
        <v>71.1</v>
      </c>
      <c r="Q176" s="23">
        <v>65.4</v>
      </c>
      <c r="Z176" s="33">
        <v>4.116</v>
      </c>
      <c r="AA176" s="55">
        <v>193.447</v>
      </c>
      <c r="AB176" s="55">
        <f t="shared" si="18"/>
        <v>193.4143333333333</v>
      </c>
      <c r="AC176" s="33">
        <v>0.182</v>
      </c>
      <c r="AD176" s="57">
        <v>1.008</v>
      </c>
      <c r="AE176" s="57">
        <f t="shared" si="19"/>
        <v>1.0086666666666666</v>
      </c>
      <c r="AF176" s="27">
        <v>10</v>
      </c>
      <c r="AG176" s="26">
        <v>758.7267137106275</v>
      </c>
    </row>
    <row r="177" spans="1:33" ht="12.75">
      <c r="A177" s="18">
        <f t="shared" si="17"/>
        <v>37110</v>
      </c>
      <c r="B177" s="24">
        <v>219</v>
      </c>
      <c r="C177" s="21">
        <v>0.939814806</v>
      </c>
      <c r="D177" s="25">
        <v>0.939814806</v>
      </c>
      <c r="E177" s="22">
        <v>1674</v>
      </c>
      <c r="F177" s="28">
        <v>0</v>
      </c>
      <c r="G177" s="21">
        <v>36.24234909</v>
      </c>
      <c r="H177" s="21">
        <v>-78.76536231</v>
      </c>
      <c r="I177" s="32">
        <v>971</v>
      </c>
      <c r="J177" s="23">
        <f t="shared" si="12"/>
        <v>937.5</v>
      </c>
      <c r="K177" s="31">
        <f t="shared" si="13"/>
        <v>645.2295411717125</v>
      </c>
      <c r="L177" s="31">
        <f t="shared" si="14"/>
        <v>763.8295411717125</v>
      </c>
      <c r="M177" s="31">
        <f t="shared" si="15"/>
        <v>771.3295411717125</v>
      </c>
      <c r="N177" s="26">
        <f t="shared" si="16"/>
        <v>767.5795411717125</v>
      </c>
      <c r="O177" s="23">
        <v>27.3</v>
      </c>
      <c r="P177" s="23">
        <v>71.1</v>
      </c>
      <c r="Q177" s="23">
        <v>65.8</v>
      </c>
      <c r="Z177" s="33">
        <v>4.077</v>
      </c>
      <c r="AA177" s="55">
        <v>193.461</v>
      </c>
      <c r="AB177" s="55">
        <f t="shared" si="18"/>
        <v>193.42766666666668</v>
      </c>
      <c r="AC177" s="33">
        <v>0.182</v>
      </c>
      <c r="AD177" s="57">
        <v>1.008</v>
      </c>
      <c r="AE177" s="57">
        <f t="shared" si="19"/>
        <v>1.0085</v>
      </c>
      <c r="AF177" s="27">
        <v>10</v>
      </c>
      <c r="AG177" s="26">
        <v>767.5795411717125</v>
      </c>
    </row>
    <row r="178" spans="1:33" ht="12.75">
      <c r="A178" s="18">
        <f t="shared" si="17"/>
        <v>37110</v>
      </c>
      <c r="B178" s="24">
        <v>219</v>
      </c>
      <c r="C178" s="21">
        <v>0.939930558</v>
      </c>
      <c r="D178" s="25">
        <v>0.939930558</v>
      </c>
      <c r="E178" s="22">
        <v>1684</v>
      </c>
      <c r="F178" s="28">
        <v>0</v>
      </c>
      <c r="G178" s="21">
        <v>36.24786977</v>
      </c>
      <c r="H178" s="21">
        <v>-78.76035177</v>
      </c>
      <c r="I178" s="32">
        <v>970.4</v>
      </c>
      <c r="J178" s="23">
        <f t="shared" si="12"/>
        <v>936.9</v>
      </c>
      <c r="K178" s="31">
        <f t="shared" si="13"/>
        <v>650.5457714249927</v>
      </c>
      <c r="L178" s="31">
        <f t="shared" si="14"/>
        <v>769.1457714249927</v>
      </c>
      <c r="M178" s="31">
        <f t="shared" si="15"/>
        <v>776.6457714249927</v>
      </c>
      <c r="N178" s="26">
        <f t="shared" si="16"/>
        <v>772.8957714249927</v>
      </c>
      <c r="O178" s="23">
        <v>27.2</v>
      </c>
      <c r="P178" s="23">
        <v>71.5</v>
      </c>
      <c r="Q178" s="23">
        <v>67</v>
      </c>
      <c r="R178" s="19">
        <v>4.99E-06</v>
      </c>
      <c r="S178" s="19">
        <v>0.0001602</v>
      </c>
      <c r="T178" s="19">
        <v>0.0001194</v>
      </c>
      <c r="U178" s="19">
        <v>7.518E-05</v>
      </c>
      <c r="V178" s="29">
        <v>908.6</v>
      </c>
      <c r="W178" s="29">
        <v>316.2</v>
      </c>
      <c r="X178" s="29">
        <v>311.3</v>
      </c>
      <c r="Y178" s="29">
        <v>23.1</v>
      </c>
      <c r="Z178" s="33">
        <v>4.066</v>
      </c>
      <c r="AA178" s="55">
        <v>193.475</v>
      </c>
      <c r="AB178" s="55">
        <f t="shared" si="18"/>
        <v>193.44116666666665</v>
      </c>
      <c r="AC178" s="33">
        <v>0.183</v>
      </c>
      <c r="AD178" s="57">
        <v>1.008</v>
      </c>
      <c r="AE178" s="57">
        <f t="shared" si="19"/>
        <v>1.0083333333333333</v>
      </c>
      <c r="AF178" s="27">
        <v>10</v>
      </c>
      <c r="AG178" s="26">
        <v>772.8957714249927</v>
      </c>
    </row>
    <row r="179" spans="1:33" ht="12.75">
      <c r="A179" s="18">
        <f t="shared" si="17"/>
        <v>37110</v>
      </c>
      <c r="B179" s="24">
        <v>219</v>
      </c>
      <c r="C179" s="21">
        <v>0.94004631</v>
      </c>
      <c r="D179" s="25">
        <v>0.94004631</v>
      </c>
      <c r="E179" s="22">
        <v>1694</v>
      </c>
      <c r="F179" s="28">
        <v>0</v>
      </c>
      <c r="G179" s="21">
        <v>36.25333187</v>
      </c>
      <c r="H179" s="21">
        <v>-78.75542548</v>
      </c>
      <c r="I179" s="32">
        <v>972.2</v>
      </c>
      <c r="J179" s="23">
        <f t="shared" si="12"/>
        <v>938.7</v>
      </c>
      <c r="K179" s="31">
        <f t="shared" si="13"/>
        <v>634.6072802131998</v>
      </c>
      <c r="L179" s="31">
        <f t="shared" si="14"/>
        <v>753.2072802131999</v>
      </c>
      <c r="M179" s="31">
        <f t="shared" si="15"/>
        <v>760.7072802131999</v>
      </c>
      <c r="N179" s="26">
        <f t="shared" si="16"/>
        <v>756.9572802131999</v>
      </c>
      <c r="O179" s="23">
        <v>27.5</v>
      </c>
      <c r="P179" s="23">
        <v>71.7</v>
      </c>
      <c r="Q179" s="23">
        <v>64.5</v>
      </c>
      <c r="Z179" s="33">
        <v>4.106</v>
      </c>
      <c r="AA179" s="55">
        <v>193.486</v>
      </c>
      <c r="AB179" s="55">
        <f t="shared" si="18"/>
        <v>193.45416666666665</v>
      </c>
      <c r="AC179" s="33">
        <v>0.192</v>
      </c>
      <c r="AD179" s="57">
        <v>1.008</v>
      </c>
      <c r="AE179" s="57">
        <f t="shared" si="19"/>
        <v>1.0081666666666667</v>
      </c>
      <c r="AF179" s="27">
        <v>10</v>
      </c>
      <c r="AG179" s="26">
        <v>756.9572802131999</v>
      </c>
    </row>
    <row r="180" spans="1:33" ht="12.75">
      <c r="A180" s="18">
        <f t="shared" si="17"/>
        <v>37110</v>
      </c>
      <c r="B180" s="24">
        <v>219</v>
      </c>
      <c r="C180" s="21">
        <v>0.940162063</v>
      </c>
      <c r="D180" s="25">
        <v>0.940162063</v>
      </c>
      <c r="E180" s="22">
        <v>1704</v>
      </c>
      <c r="F180" s="28">
        <v>0</v>
      </c>
      <c r="G180" s="21">
        <v>36.25890385</v>
      </c>
      <c r="H180" s="21">
        <v>-78.75047579</v>
      </c>
      <c r="I180" s="32">
        <v>970.9</v>
      </c>
      <c r="J180" s="23">
        <f t="shared" si="12"/>
        <v>937.4</v>
      </c>
      <c r="K180" s="31">
        <f t="shared" si="13"/>
        <v>646.1153432283418</v>
      </c>
      <c r="L180" s="31">
        <f t="shared" si="14"/>
        <v>764.7153432283418</v>
      </c>
      <c r="M180" s="31">
        <f t="shared" si="15"/>
        <v>772.2153432283418</v>
      </c>
      <c r="N180" s="26">
        <f t="shared" si="16"/>
        <v>768.4653432283418</v>
      </c>
      <c r="O180" s="23">
        <v>27.4</v>
      </c>
      <c r="P180" s="23">
        <v>71.3</v>
      </c>
      <c r="Q180" s="23">
        <v>67.8</v>
      </c>
      <c r="Z180" s="33">
        <v>4.046</v>
      </c>
      <c r="AA180" s="55">
        <v>144.5</v>
      </c>
      <c r="AB180" s="55">
        <f t="shared" si="18"/>
        <v>185.30049999999997</v>
      </c>
      <c r="AC180" s="33">
        <v>0.171</v>
      </c>
      <c r="AD180" s="57">
        <v>1.007</v>
      </c>
      <c r="AE180" s="57">
        <f t="shared" si="19"/>
        <v>1.0078333333333334</v>
      </c>
      <c r="AF180" s="27">
        <v>10</v>
      </c>
      <c r="AG180" s="26">
        <v>768.4653432283418</v>
      </c>
    </row>
    <row r="181" spans="1:33" ht="12.75">
      <c r="A181" s="18">
        <f t="shared" si="17"/>
        <v>37110</v>
      </c>
      <c r="B181" s="24">
        <v>219</v>
      </c>
      <c r="C181" s="21">
        <v>0.940277755</v>
      </c>
      <c r="D181" s="25">
        <v>0.940277755</v>
      </c>
      <c r="E181" s="22">
        <v>1714</v>
      </c>
      <c r="F181" s="28">
        <v>0</v>
      </c>
      <c r="G181" s="21">
        <v>36.26458822</v>
      </c>
      <c r="H181" s="21">
        <v>-78.74547907</v>
      </c>
      <c r="I181" s="32">
        <v>970.7</v>
      </c>
      <c r="J181" s="23">
        <f t="shared" si="12"/>
        <v>937.2</v>
      </c>
      <c r="K181" s="31">
        <f t="shared" si="13"/>
        <v>647.8872308637864</v>
      </c>
      <c r="L181" s="31">
        <f t="shared" si="14"/>
        <v>766.4872308637864</v>
      </c>
      <c r="M181" s="31">
        <f t="shared" si="15"/>
        <v>773.9872308637864</v>
      </c>
      <c r="N181" s="26">
        <f t="shared" si="16"/>
        <v>770.2372308637864</v>
      </c>
      <c r="O181" s="23">
        <v>27.4</v>
      </c>
      <c r="P181" s="23">
        <v>71.1</v>
      </c>
      <c r="Q181" s="23">
        <v>66.4</v>
      </c>
      <c r="Z181" s="33">
        <v>4.145</v>
      </c>
      <c r="AA181" s="55">
        <v>193.514</v>
      </c>
      <c r="AB181" s="55">
        <f t="shared" si="18"/>
        <v>185.31383333333335</v>
      </c>
      <c r="AC181" s="33">
        <v>0.181</v>
      </c>
      <c r="AD181" s="57">
        <v>1.007</v>
      </c>
      <c r="AE181" s="57">
        <f t="shared" si="19"/>
        <v>1.0076666666666665</v>
      </c>
      <c r="AF181" s="27">
        <v>10</v>
      </c>
      <c r="AG181" s="26">
        <v>770.2372308637864</v>
      </c>
    </row>
    <row r="182" spans="1:33" ht="12.75">
      <c r="A182" s="18">
        <f t="shared" si="17"/>
        <v>37110</v>
      </c>
      <c r="B182" s="24">
        <v>219</v>
      </c>
      <c r="C182" s="21">
        <v>0.940393507</v>
      </c>
      <c r="D182" s="25">
        <v>0.940393507</v>
      </c>
      <c r="E182" s="22">
        <v>1724</v>
      </c>
      <c r="F182" s="28">
        <v>0</v>
      </c>
      <c r="G182" s="21">
        <v>36.27025963</v>
      </c>
      <c r="H182" s="21">
        <v>-78.74048196</v>
      </c>
      <c r="I182" s="32">
        <v>970.2</v>
      </c>
      <c r="J182" s="23">
        <f t="shared" si="12"/>
        <v>936.7</v>
      </c>
      <c r="K182" s="31">
        <f t="shared" si="13"/>
        <v>652.3186047733147</v>
      </c>
      <c r="L182" s="31">
        <f t="shared" si="14"/>
        <v>770.9186047733148</v>
      </c>
      <c r="M182" s="31">
        <f t="shared" si="15"/>
        <v>778.4186047733148</v>
      </c>
      <c r="N182" s="26">
        <f t="shared" si="16"/>
        <v>774.6686047733148</v>
      </c>
      <c r="O182" s="23">
        <v>27.3</v>
      </c>
      <c r="P182" s="23">
        <v>71.9</v>
      </c>
      <c r="Q182" s="23">
        <v>66.4</v>
      </c>
      <c r="S182" s="19">
        <v>0.000163</v>
      </c>
      <c r="T182" s="19">
        <v>0.0001216</v>
      </c>
      <c r="U182" s="19">
        <v>7.759E-05</v>
      </c>
      <c r="V182" s="29">
        <v>908.8</v>
      </c>
      <c r="W182" s="29">
        <v>316.2</v>
      </c>
      <c r="X182" s="29">
        <v>311.3</v>
      </c>
      <c r="Y182" s="29">
        <v>22.9</v>
      </c>
      <c r="Z182" s="33">
        <v>4.145</v>
      </c>
      <c r="AA182" s="55">
        <v>193.527</v>
      </c>
      <c r="AB182" s="55">
        <f t="shared" si="18"/>
        <v>185.32716666666667</v>
      </c>
      <c r="AC182" s="33">
        <v>0.172</v>
      </c>
      <c r="AD182" s="57">
        <v>1.007</v>
      </c>
      <c r="AE182" s="57">
        <f t="shared" si="19"/>
        <v>1.0074999999999998</v>
      </c>
      <c r="AF182" s="27">
        <v>10</v>
      </c>
      <c r="AG182" s="26">
        <v>774.6686047733148</v>
      </c>
    </row>
    <row r="183" spans="1:33" ht="12.75">
      <c r="A183" s="18">
        <f t="shared" si="17"/>
        <v>37110</v>
      </c>
      <c r="B183" s="24">
        <v>219</v>
      </c>
      <c r="C183" s="21">
        <v>0.94050926</v>
      </c>
      <c r="D183" s="25">
        <v>0.94050926</v>
      </c>
      <c r="E183" s="22">
        <v>1734</v>
      </c>
      <c r="F183" s="28">
        <v>0</v>
      </c>
      <c r="G183" s="21">
        <v>36.2758181</v>
      </c>
      <c r="H183" s="21">
        <v>-78.73553526</v>
      </c>
      <c r="I183" s="32">
        <v>968</v>
      </c>
      <c r="J183" s="23">
        <f t="shared" si="12"/>
        <v>934.5</v>
      </c>
      <c r="K183" s="31">
        <f t="shared" si="13"/>
        <v>671.8447927126728</v>
      </c>
      <c r="L183" s="31">
        <f t="shared" si="14"/>
        <v>790.4447927126728</v>
      </c>
      <c r="M183" s="31">
        <f t="shared" si="15"/>
        <v>797.9447927126728</v>
      </c>
      <c r="N183" s="26">
        <f t="shared" si="16"/>
        <v>794.1947927126728</v>
      </c>
      <c r="O183" s="23">
        <v>26.9</v>
      </c>
      <c r="P183" s="23">
        <v>73.4</v>
      </c>
      <c r="Q183" s="23">
        <v>65.4</v>
      </c>
      <c r="Z183" s="33">
        <v>4.088</v>
      </c>
      <c r="AA183" s="55">
        <v>193.539</v>
      </c>
      <c r="AB183" s="55">
        <f t="shared" si="18"/>
        <v>185.34016666666665</v>
      </c>
      <c r="AC183" s="33">
        <v>0.183</v>
      </c>
      <c r="AD183" s="57">
        <v>1.007</v>
      </c>
      <c r="AE183" s="57">
        <f t="shared" si="19"/>
        <v>1.0073333333333332</v>
      </c>
      <c r="AF183" s="27">
        <v>10</v>
      </c>
      <c r="AG183" s="26">
        <v>794.1947927126728</v>
      </c>
    </row>
    <row r="184" spans="1:33" ht="12.75">
      <c r="A184" s="18">
        <f t="shared" si="17"/>
        <v>37110</v>
      </c>
      <c r="B184" s="24">
        <v>219</v>
      </c>
      <c r="C184" s="21">
        <v>0.940625012</v>
      </c>
      <c r="D184" s="25">
        <v>0.940625012</v>
      </c>
      <c r="E184" s="22">
        <v>1744</v>
      </c>
      <c r="F184" s="28">
        <v>0</v>
      </c>
      <c r="G184" s="21">
        <v>36.28129717</v>
      </c>
      <c r="H184" s="21">
        <v>-78.73050583</v>
      </c>
      <c r="I184" s="32">
        <v>968.3</v>
      </c>
      <c r="J184" s="23">
        <f t="shared" si="12"/>
        <v>934.8</v>
      </c>
      <c r="K184" s="31">
        <f t="shared" si="13"/>
        <v>669.1794255345967</v>
      </c>
      <c r="L184" s="31">
        <f t="shared" si="14"/>
        <v>787.7794255345967</v>
      </c>
      <c r="M184" s="31">
        <f t="shared" si="15"/>
        <v>795.2794255345967</v>
      </c>
      <c r="N184" s="26">
        <f t="shared" si="16"/>
        <v>791.5294255345967</v>
      </c>
      <c r="O184" s="23">
        <v>26.9</v>
      </c>
      <c r="P184" s="23">
        <v>74.6</v>
      </c>
      <c r="Q184" s="23">
        <v>66.9</v>
      </c>
      <c r="R184" s="19">
        <v>7.92E-06</v>
      </c>
      <c r="Z184" s="33">
        <v>4.145</v>
      </c>
      <c r="AA184" s="55">
        <v>193.554</v>
      </c>
      <c r="AB184" s="55">
        <f t="shared" si="18"/>
        <v>185.35333333333335</v>
      </c>
      <c r="AC184" s="33">
        <v>0.183</v>
      </c>
      <c r="AD184" s="57">
        <v>1.007</v>
      </c>
      <c r="AE184" s="57">
        <f t="shared" si="19"/>
        <v>1.0071666666666663</v>
      </c>
      <c r="AF184" s="27">
        <v>10</v>
      </c>
      <c r="AG184" s="26">
        <v>791.5294255345967</v>
      </c>
    </row>
    <row r="185" spans="1:33" ht="12.75">
      <c r="A185" s="18">
        <f t="shared" si="17"/>
        <v>37110</v>
      </c>
      <c r="B185" s="24">
        <v>219</v>
      </c>
      <c r="C185" s="21">
        <v>0.940740764</v>
      </c>
      <c r="D185" s="25">
        <v>0.940740764</v>
      </c>
      <c r="E185" s="22">
        <v>1754</v>
      </c>
      <c r="F185" s="28">
        <v>0</v>
      </c>
      <c r="G185" s="21">
        <v>36.28672247</v>
      </c>
      <c r="H185" s="21">
        <v>-78.72561824</v>
      </c>
      <c r="I185" s="32">
        <v>968.9</v>
      </c>
      <c r="J185" s="23">
        <f t="shared" si="12"/>
        <v>935.4</v>
      </c>
      <c r="K185" s="31">
        <f t="shared" si="13"/>
        <v>663.8512563610984</v>
      </c>
      <c r="L185" s="31">
        <f t="shared" si="14"/>
        <v>782.4512563610984</v>
      </c>
      <c r="M185" s="31">
        <f t="shared" si="15"/>
        <v>789.9512563610984</v>
      </c>
      <c r="N185" s="26">
        <f t="shared" si="16"/>
        <v>786.2012563610984</v>
      </c>
      <c r="O185" s="23">
        <v>27</v>
      </c>
      <c r="P185" s="23">
        <v>74.2</v>
      </c>
      <c r="Q185" s="23">
        <v>63.9</v>
      </c>
      <c r="S185" s="19">
        <v>0.0001604</v>
      </c>
      <c r="T185" s="19">
        <v>0.0001205</v>
      </c>
      <c r="U185" s="19">
        <v>7.656E-05</v>
      </c>
      <c r="V185" s="29">
        <v>906.3</v>
      </c>
      <c r="W185" s="29">
        <v>316.2</v>
      </c>
      <c r="X185" s="29">
        <v>311.3</v>
      </c>
      <c r="Y185" s="29">
        <v>22.7</v>
      </c>
      <c r="Z185" s="33">
        <v>4.166</v>
      </c>
      <c r="AA185" s="55">
        <v>242.567</v>
      </c>
      <c r="AB185" s="55">
        <f t="shared" si="18"/>
        <v>193.5335</v>
      </c>
      <c r="AC185" s="33">
        <v>0.181</v>
      </c>
      <c r="AD185" s="57">
        <v>1.006</v>
      </c>
      <c r="AE185" s="57">
        <f t="shared" si="19"/>
        <v>1.0068333333333332</v>
      </c>
      <c r="AF185" s="27">
        <v>10</v>
      </c>
      <c r="AG185" s="26">
        <v>786.2012563610984</v>
      </c>
    </row>
    <row r="186" spans="1:33" ht="12.75">
      <c r="A186" s="18">
        <f t="shared" si="17"/>
        <v>37110</v>
      </c>
      <c r="B186" s="24">
        <v>219</v>
      </c>
      <c r="C186" s="21">
        <v>0.940856457</v>
      </c>
      <c r="D186" s="25">
        <v>0.940856457</v>
      </c>
      <c r="E186" s="22">
        <v>1764</v>
      </c>
      <c r="F186" s="28">
        <v>0</v>
      </c>
      <c r="G186" s="21">
        <v>36.29219725</v>
      </c>
      <c r="H186" s="21">
        <v>-78.72073777</v>
      </c>
      <c r="I186" s="32">
        <v>967.2</v>
      </c>
      <c r="J186" s="23">
        <f t="shared" si="12"/>
        <v>933.7</v>
      </c>
      <c r="K186" s="31">
        <f t="shared" si="13"/>
        <v>678.9566238909797</v>
      </c>
      <c r="L186" s="31">
        <f t="shared" si="14"/>
        <v>797.5566238909797</v>
      </c>
      <c r="M186" s="31">
        <f t="shared" si="15"/>
        <v>805.0566238909797</v>
      </c>
      <c r="N186" s="26">
        <f t="shared" si="16"/>
        <v>801.3066238909797</v>
      </c>
      <c r="O186" s="23">
        <v>26.9</v>
      </c>
      <c r="P186" s="23">
        <v>73</v>
      </c>
      <c r="Q186" s="23">
        <v>65.4</v>
      </c>
      <c r="Z186" s="33">
        <v>4.176</v>
      </c>
      <c r="AA186" s="55">
        <v>242.579</v>
      </c>
      <c r="AB186" s="55">
        <f t="shared" si="18"/>
        <v>209.88</v>
      </c>
      <c r="AC186" s="33">
        <v>0.192</v>
      </c>
      <c r="AD186" s="57">
        <v>1.006</v>
      </c>
      <c r="AE186" s="57">
        <f t="shared" si="19"/>
        <v>1.0066666666666666</v>
      </c>
      <c r="AF186" s="27">
        <v>10</v>
      </c>
      <c r="AG186" s="26">
        <v>801.3066238909797</v>
      </c>
    </row>
    <row r="187" spans="1:33" ht="12.75">
      <c r="A187" s="18">
        <f t="shared" si="17"/>
        <v>37110</v>
      </c>
      <c r="B187" s="24">
        <v>219</v>
      </c>
      <c r="C187" s="21">
        <v>0.940972209</v>
      </c>
      <c r="D187" s="25">
        <v>0.940972209</v>
      </c>
      <c r="E187" s="22">
        <v>1774</v>
      </c>
      <c r="F187" s="28">
        <v>0</v>
      </c>
      <c r="G187" s="21">
        <v>36.29767826</v>
      </c>
      <c r="H187" s="21">
        <v>-78.71579538</v>
      </c>
      <c r="I187" s="32">
        <v>967.1</v>
      </c>
      <c r="J187" s="23">
        <f t="shared" si="12"/>
        <v>933.6</v>
      </c>
      <c r="K187" s="31">
        <f t="shared" si="13"/>
        <v>679.8460312042055</v>
      </c>
      <c r="L187" s="31">
        <f t="shared" si="14"/>
        <v>798.4460312042055</v>
      </c>
      <c r="M187" s="31">
        <f t="shared" si="15"/>
        <v>805.9460312042055</v>
      </c>
      <c r="N187" s="26">
        <f t="shared" si="16"/>
        <v>802.1960312042055</v>
      </c>
      <c r="O187" s="23">
        <v>26.9</v>
      </c>
      <c r="P187" s="23">
        <v>73.2</v>
      </c>
      <c r="Q187" s="23">
        <v>62.9</v>
      </c>
      <c r="Z187" s="33">
        <v>4.157</v>
      </c>
      <c r="AA187" s="55">
        <v>242.592</v>
      </c>
      <c r="AB187" s="55">
        <f t="shared" si="18"/>
        <v>218.0596666666667</v>
      </c>
      <c r="AC187" s="33">
        <v>0.174</v>
      </c>
      <c r="AD187" s="57">
        <v>1.006</v>
      </c>
      <c r="AE187" s="57">
        <f t="shared" si="19"/>
        <v>1.0065000000000002</v>
      </c>
      <c r="AF187" s="27">
        <v>10</v>
      </c>
      <c r="AG187" s="26">
        <v>802.1960312042055</v>
      </c>
    </row>
    <row r="188" spans="1:33" ht="12.75">
      <c r="A188" s="18">
        <f t="shared" si="17"/>
        <v>37110</v>
      </c>
      <c r="B188" s="24">
        <v>219</v>
      </c>
      <c r="C188" s="21">
        <v>0.941087961</v>
      </c>
      <c r="D188" s="25">
        <v>0.941087961</v>
      </c>
      <c r="E188" s="22">
        <v>1784</v>
      </c>
      <c r="F188" s="28">
        <v>0</v>
      </c>
      <c r="G188" s="21">
        <v>36.30313391</v>
      </c>
      <c r="H188" s="21">
        <v>-78.71080968</v>
      </c>
      <c r="I188" s="32">
        <v>966.9</v>
      </c>
      <c r="J188" s="23">
        <f t="shared" si="12"/>
        <v>933.4</v>
      </c>
      <c r="K188" s="31">
        <f t="shared" si="13"/>
        <v>681.6251316656445</v>
      </c>
      <c r="L188" s="31">
        <f t="shared" si="14"/>
        <v>800.2251316656445</v>
      </c>
      <c r="M188" s="31">
        <f t="shared" si="15"/>
        <v>807.7251316656445</v>
      </c>
      <c r="N188" s="26">
        <f t="shared" si="16"/>
        <v>803.9751316656445</v>
      </c>
      <c r="O188" s="23">
        <v>27</v>
      </c>
      <c r="P188" s="23">
        <v>72.9</v>
      </c>
      <c r="Q188" s="23">
        <v>65.9</v>
      </c>
      <c r="S188" s="19">
        <v>0.0001651</v>
      </c>
      <c r="T188" s="19">
        <v>0.0001227</v>
      </c>
      <c r="U188" s="19">
        <v>7.822E-05</v>
      </c>
      <c r="V188" s="29">
        <v>905.1</v>
      </c>
      <c r="W188" s="29">
        <v>316.3</v>
      </c>
      <c r="X188" s="29">
        <v>311.2</v>
      </c>
      <c r="Y188" s="29">
        <v>22.9</v>
      </c>
      <c r="Z188" s="33">
        <v>3.998</v>
      </c>
      <c r="AA188" s="55">
        <v>144.607</v>
      </c>
      <c r="AB188" s="55">
        <f t="shared" si="18"/>
        <v>209.90633333333335</v>
      </c>
      <c r="AC188" s="33">
        <v>0.173</v>
      </c>
      <c r="AD188" s="57">
        <v>1.006</v>
      </c>
      <c r="AE188" s="57">
        <f t="shared" si="19"/>
        <v>1.0063333333333333</v>
      </c>
      <c r="AF188" s="27">
        <v>10</v>
      </c>
      <c r="AG188" s="26">
        <v>803.9751316656445</v>
      </c>
    </row>
    <row r="189" spans="1:33" ht="12.75">
      <c r="A189" s="18">
        <f t="shared" si="17"/>
        <v>37110</v>
      </c>
      <c r="B189" s="24">
        <v>219</v>
      </c>
      <c r="C189" s="21">
        <v>0.941203713</v>
      </c>
      <c r="D189" s="25">
        <v>0.941203713</v>
      </c>
      <c r="E189" s="22">
        <v>1794</v>
      </c>
      <c r="F189" s="28">
        <v>0</v>
      </c>
      <c r="G189" s="21">
        <v>36.30861696</v>
      </c>
      <c r="H189" s="21">
        <v>-78.7057537</v>
      </c>
      <c r="I189" s="32">
        <v>966.3</v>
      </c>
      <c r="J189" s="23">
        <f t="shared" si="12"/>
        <v>932.8</v>
      </c>
      <c r="K189" s="31">
        <f t="shared" si="13"/>
        <v>686.9647212003922</v>
      </c>
      <c r="L189" s="31">
        <f t="shared" si="14"/>
        <v>805.5647212003922</v>
      </c>
      <c r="M189" s="31">
        <f t="shared" si="15"/>
        <v>813.0647212003922</v>
      </c>
      <c r="N189" s="26">
        <f t="shared" si="16"/>
        <v>809.3147212003922</v>
      </c>
      <c r="O189" s="23">
        <v>26.9</v>
      </c>
      <c r="P189" s="23">
        <v>72.8</v>
      </c>
      <c r="Q189" s="23">
        <v>65.5</v>
      </c>
      <c r="Z189" s="33">
        <v>3.985</v>
      </c>
      <c r="AA189" s="55">
        <v>144.62</v>
      </c>
      <c r="AB189" s="55">
        <f t="shared" si="18"/>
        <v>201.75316666666671</v>
      </c>
      <c r="AC189" s="33">
        <v>0.193</v>
      </c>
      <c r="AD189" s="57">
        <v>1.006</v>
      </c>
      <c r="AE189" s="57">
        <f t="shared" si="19"/>
        <v>1.0061666666666669</v>
      </c>
      <c r="AF189" s="27">
        <v>10</v>
      </c>
      <c r="AG189" s="26">
        <v>809.3147212003922</v>
      </c>
    </row>
    <row r="190" spans="1:33" ht="12.75">
      <c r="A190" s="18">
        <f t="shared" si="17"/>
        <v>37110</v>
      </c>
      <c r="B190" s="24">
        <v>219</v>
      </c>
      <c r="C190" s="21">
        <v>0.941319466</v>
      </c>
      <c r="D190" s="25">
        <v>0.941319466</v>
      </c>
      <c r="E190" s="22">
        <v>1804</v>
      </c>
      <c r="F190" s="28">
        <v>0</v>
      </c>
      <c r="G190" s="21">
        <v>36.31406899</v>
      </c>
      <c r="H190" s="21">
        <v>-78.70070411</v>
      </c>
      <c r="I190" s="32">
        <v>966.8</v>
      </c>
      <c r="J190" s="23">
        <f t="shared" si="12"/>
        <v>933.3</v>
      </c>
      <c r="K190" s="31">
        <f t="shared" si="13"/>
        <v>682.5148248546885</v>
      </c>
      <c r="L190" s="31">
        <f t="shared" si="14"/>
        <v>801.1148248546885</v>
      </c>
      <c r="M190" s="31">
        <f t="shared" si="15"/>
        <v>808.6148248546885</v>
      </c>
      <c r="N190" s="26">
        <f t="shared" si="16"/>
        <v>804.8648248546885</v>
      </c>
      <c r="O190" s="23">
        <v>26.8</v>
      </c>
      <c r="P190" s="23">
        <v>75.1</v>
      </c>
      <c r="Q190" s="23">
        <v>64.9</v>
      </c>
      <c r="R190" s="19">
        <v>7.21E-06</v>
      </c>
      <c r="Z190" s="33">
        <v>4.215</v>
      </c>
      <c r="AA190" s="55">
        <v>242.632</v>
      </c>
      <c r="AB190" s="55">
        <f t="shared" si="18"/>
        <v>209.93283333333332</v>
      </c>
      <c r="AC190" s="33">
        <v>0.152</v>
      </c>
      <c r="AD190" s="57">
        <v>1.006</v>
      </c>
      <c r="AE190" s="57">
        <f t="shared" si="19"/>
        <v>1.006</v>
      </c>
      <c r="AF190" s="27">
        <v>10</v>
      </c>
      <c r="AG190" s="26">
        <v>804.8648248546885</v>
      </c>
    </row>
    <row r="191" spans="1:33" ht="12.75">
      <c r="A191" s="18">
        <f t="shared" si="17"/>
        <v>37110</v>
      </c>
      <c r="B191" s="24">
        <v>219</v>
      </c>
      <c r="C191" s="21">
        <v>0.941435158</v>
      </c>
      <c r="D191" s="25">
        <v>0.941435158</v>
      </c>
      <c r="E191" s="22">
        <v>1814</v>
      </c>
      <c r="F191" s="28">
        <v>0</v>
      </c>
      <c r="G191" s="21">
        <v>36.31955186</v>
      </c>
      <c r="H191" s="21">
        <v>-78.695618</v>
      </c>
      <c r="I191" s="32">
        <v>965.8</v>
      </c>
      <c r="J191" s="23">
        <f t="shared" si="12"/>
        <v>932.3</v>
      </c>
      <c r="K191" s="31">
        <f t="shared" si="13"/>
        <v>691.4170034216819</v>
      </c>
      <c r="L191" s="31">
        <f t="shared" si="14"/>
        <v>810.0170034216819</v>
      </c>
      <c r="M191" s="31">
        <f t="shared" si="15"/>
        <v>817.5170034216819</v>
      </c>
      <c r="N191" s="26">
        <f t="shared" si="16"/>
        <v>813.7670034216819</v>
      </c>
      <c r="O191" s="23">
        <v>26.7</v>
      </c>
      <c r="P191" s="23">
        <v>75.1</v>
      </c>
      <c r="Q191" s="23">
        <v>65.8</v>
      </c>
      <c r="S191" s="19">
        <v>0.000167</v>
      </c>
      <c r="T191" s="19">
        <v>0.0001223</v>
      </c>
      <c r="U191" s="19">
        <v>7.77E-05</v>
      </c>
      <c r="V191" s="29">
        <v>904.1</v>
      </c>
      <c r="W191" s="29">
        <v>316.3</v>
      </c>
      <c r="X191" s="29">
        <v>311.2</v>
      </c>
      <c r="Y191" s="29">
        <v>22.9</v>
      </c>
      <c r="Z191" s="33">
        <v>4.197</v>
      </c>
      <c r="AA191" s="55">
        <v>242.645</v>
      </c>
      <c r="AB191" s="55">
        <f t="shared" si="18"/>
        <v>209.94583333333333</v>
      </c>
      <c r="AC191" s="33">
        <v>0.172</v>
      </c>
      <c r="AD191" s="57">
        <v>1.005</v>
      </c>
      <c r="AE191" s="57">
        <f t="shared" si="19"/>
        <v>1.0058333333333334</v>
      </c>
      <c r="AF191" s="27">
        <v>10</v>
      </c>
      <c r="AG191" s="26">
        <v>813.7670034216819</v>
      </c>
    </row>
    <row r="192" spans="1:33" ht="12.75">
      <c r="A192" s="18">
        <f t="shared" si="17"/>
        <v>37110</v>
      </c>
      <c r="B192" s="24">
        <v>219</v>
      </c>
      <c r="C192" s="21">
        <v>0.94155091</v>
      </c>
      <c r="D192" s="25">
        <v>0.94155091</v>
      </c>
      <c r="E192" s="22">
        <v>1824</v>
      </c>
      <c r="F192" s="28">
        <v>0</v>
      </c>
      <c r="G192" s="21">
        <v>36.32503205</v>
      </c>
      <c r="H192" s="21">
        <v>-78.69051675</v>
      </c>
      <c r="I192" s="32">
        <v>965.1</v>
      </c>
      <c r="J192" s="23">
        <f t="shared" si="12"/>
        <v>931.6</v>
      </c>
      <c r="K192" s="31">
        <f t="shared" si="13"/>
        <v>697.6542116771495</v>
      </c>
      <c r="L192" s="31">
        <f t="shared" si="14"/>
        <v>816.2542116771496</v>
      </c>
      <c r="M192" s="31">
        <f t="shared" si="15"/>
        <v>823.7542116771496</v>
      </c>
      <c r="N192" s="26">
        <f t="shared" si="16"/>
        <v>820.0042116771496</v>
      </c>
      <c r="O192" s="23">
        <v>26.7</v>
      </c>
      <c r="P192" s="23">
        <v>75.7</v>
      </c>
      <c r="Q192" s="23">
        <v>67.5</v>
      </c>
      <c r="Z192" s="33">
        <v>4.126</v>
      </c>
      <c r="AA192" s="55">
        <v>193.66</v>
      </c>
      <c r="AB192" s="55">
        <f t="shared" si="18"/>
        <v>201.7926666666667</v>
      </c>
      <c r="AC192" s="33">
        <v>0.202</v>
      </c>
      <c r="AD192" s="57">
        <v>1.005</v>
      </c>
      <c r="AE192" s="57">
        <f t="shared" si="19"/>
        <v>1.0056666666666667</v>
      </c>
      <c r="AF192" s="27">
        <v>10</v>
      </c>
      <c r="AG192" s="26">
        <v>820.0042116771496</v>
      </c>
    </row>
    <row r="193" spans="1:33" ht="12.75">
      <c r="A193" s="18">
        <f t="shared" si="17"/>
        <v>37110</v>
      </c>
      <c r="B193" s="24">
        <v>219</v>
      </c>
      <c r="C193" s="21">
        <v>0.941666663</v>
      </c>
      <c r="D193" s="25">
        <v>0.941666663</v>
      </c>
      <c r="E193" s="22">
        <v>1834</v>
      </c>
      <c r="F193" s="28">
        <v>0</v>
      </c>
      <c r="G193" s="21">
        <v>36.33057459</v>
      </c>
      <c r="H193" s="21">
        <v>-78.68552165</v>
      </c>
      <c r="I193" s="32">
        <v>965.5</v>
      </c>
      <c r="J193" s="23">
        <f t="shared" si="12"/>
        <v>932</v>
      </c>
      <c r="K193" s="31">
        <f t="shared" si="13"/>
        <v>694.0895190394506</v>
      </c>
      <c r="L193" s="31">
        <f t="shared" si="14"/>
        <v>812.6895190394506</v>
      </c>
      <c r="M193" s="31">
        <f t="shared" si="15"/>
        <v>820.1895190394506</v>
      </c>
      <c r="N193" s="26">
        <f t="shared" si="16"/>
        <v>816.4395190394506</v>
      </c>
      <c r="O193" s="23">
        <v>26.7</v>
      </c>
      <c r="P193" s="23">
        <v>75.4</v>
      </c>
      <c r="Q193" s="23">
        <v>66.4</v>
      </c>
      <c r="Z193" s="33">
        <v>4.055</v>
      </c>
      <c r="AA193" s="55">
        <v>193.673</v>
      </c>
      <c r="AB193" s="55">
        <f t="shared" si="18"/>
        <v>193.6395</v>
      </c>
      <c r="AC193" s="33">
        <v>0.162</v>
      </c>
      <c r="AD193" s="57">
        <v>1.005</v>
      </c>
      <c r="AE193" s="57">
        <f t="shared" si="19"/>
        <v>1.0054999999999998</v>
      </c>
      <c r="AF193" s="27">
        <v>10</v>
      </c>
      <c r="AG193" s="26">
        <v>816.4395190394506</v>
      </c>
    </row>
    <row r="194" spans="1:33" ht="12.75">
      <c r="A194" s="18">
        <f t="shared" si="17"/>
        <v>37110</v>
      </c>
      <c r="B194" s="24">
        <v>219</v>
      </c>
      <c r="C194" s="21">
        <v>0.941782415</v>
      </c>
      <c r="D194" s="25">
        <v>0.941782415</v>
      </c>
      <c r="E194" s="22">
        <v>1844</v>
      </c>
      <c r="F194" s="28">
        <v>0</v>
      </c>
      <c r="G194" s="21">
        <v>36.33604036</v>
      </c>
      <c r="H194" s="21">
        <v>-78.68055979</v>
      </c>
      <c r="I194" s="32">
        <v>964.5</v>
      </c>
      <c r="J194" s="23">
        <f t="shared" si="12"/>
        <v>931</v>
      </c>
      <c r="K194" s="31">
        <f t="shared" si="13"/>
        <v>703.004121475858</v>
      </c>
      <c r="L194" s="31">
        <f t="shared" si="14"/>
        <v>821.604121475858</v>
      </c>
      <c r="M194" s="31">
        <f t="shared" si="15"/>
        <v>829.104121475858</v>
      </c>
      <c r="N194" s="26">
        <f t="shared" si="16"/>
        <v>825.354121475858</v>
      </c>
      <c r="O194" s="23">
        <v>26.7</v>
      </c>
      <c r="P194" s="23">
        <v>75.9</v>
      </c>
      <c r="Q194" s="23">
        <v>72.4</v>
      </c>
      <c r="S194" s="19">
        <v>0.0001665</v>
      </c>
      <c r="T194" s="19">
        <v>0.0001217</v>
      </c>
      <c r="U194" s="19">
        <v>7.575E-05</v>
      </c>
      <c r="V194" s="29">
        <v>902.8</v>
      </c>
      <c r="W194" s="29">
        <v>316.3</v>
      </c>
      <c r="X194" s="29">
        <v>311.2</v>
      </c>
      <c r="Y194" s="29">
        <v>22.9</v>
      </c>
      <c r="Z194" s="33">
        <v>4.157</v>
      </c>
      <c r="AA194" s="55">
        <v>242.685</v>
      </c>
      <c r="AB194" s="55">
        <f t="shared" si="18"/>
        <v>209.98583333333332</v>
      </c>
      <c r="AC194" s="33">
        <v>0.203</v>
      </c>
      <c r="AD194" s="57">
        <v>1.005</v>
      </c>
      <c r="AE194" s="57">
        <f t="shared" si="19"/>
        <v>1.0053333333333334</v>
      </c>
      <c r="AF194" s="27">
        <v>10</v>
      </c>
      <c r="AG194" s="26">
        <v>825.354121475858</v>
      </c>
    </row>
    <row r="195" spans="1:33" ht="12.75">
      <c r="A195" s="18">
        <f t="shared" si="17"/>
        <v>37110</v>
      </c>
      <c r="B195" s="24">
        <v>219</v>
      </c>
      <c r="C195" s="21">
        <v>0.941898167</v>
      </c>
      <c r="D195" s="25">
        <v>0.941898167</v>
      </c>
      <c r="E195" s="22">
        <v>1854</v>
      </c>
      <c r="F195" s="28">
        <v>0</v>
      </c>
      <c r="G195" s="21">
        <v>36.34162374</v>
      </c>
      <c r="H195" s="21">
        <v>-78.67549776</v>
      </c>
      <c r="I195" s="32">
        <v>963.7</v>
      </c>
      <c r="J195" s="23">
        <f t="shared" si="12"/>
        <v>930.2</v>
      </c>
      <c r="K195" s="31">
        <f t="shared" si="13"/>
        <v>710.1427003569207</v>
      </c>
      <c r="L195" s="31">
        <f t="shared" si="14"/>
        <v>828.7427003569207</v>
      </c>
      <c r="M195" s="31">
        <f t="shared" si="15"/>
        <v>836.2427003569207</v>
      </c>
      <c r="N195" s="26">
        <f t="shared" si="16"/>
        <v>832.4927003569207</v>
      </c>
      <c r="O195" s="23">
        <v>26.6</v>
      </c>
      <c r="P195" s="23">
        <v>75.9</v>
      </c>
      <c r="Q195" s="23">
        <v>69.4</v>
      </c>
      <c r="Z195" s="33">
        <v>4.105</v>
      </c>
      <c r="AA195" s="55">
        <v>193.698</v>
      </c>
      <c r="AB195" s="55">
        <f t="shared" si="18"/>
        <v>218.16550000000004</v>
      </c>
      <c r="AC195" s="33">
        <v>0.201</v>
      </c>
      <c r="AD195" s="57">
        <v>1.005</v>
      </c>
      <c r="AE195" s="57">
        <f t="shared" si="19"/>
        <v>1.0051666666666665</v>
      </c>
      <c r="AF195" s="27">
        <v>10</v>
      </c>
      <c r="AG195" s="26">
        <v>832.4927003569207</v>
      </c>
    </row>
    <row r="196" spans="1:33" ht="12.75">
      <c r="A196" s="18">
        <f t="shared" si="17"/>
        <v>37110</v>
      </c>
      <c r="B196" s="24">
        <v>219</v>
      </c>
      <c r="C196" s="21">
        <v>0.94201386</v>
      </c>
      <c r="D196" s="25">
        <v>0.94201386</v>
      </c>
      <c r="E196" s="22">
        <v>1864</v>
      </c>
      <c r="F196" s="28">
        <v>0</v>
      </c>
      <c r="G196" s="21">
        <v>36.34712925</v>
      </c>
      <c r="H196" s="21">
        <v>-78.67037658</v>
      </c>
      <c r="I196" s="32">
        <v>963.9</v>
      </c>
      <c r="J196" s="23">
        <f t="shared" si="12"/>
        <v>930.4</v>
      </c>
      <c r="K196" s="31">
        <f t="shared" si="13"/>
        <v>708.357480233523</v>
      </c>
      <c r="L196" s="31">
        <f t="shared" si="14"/>
        <v>826.957480233523</v>
      </c>
      <c r="M196" s="31">
        <f t="shared" si="15"/>
        <v>834.457480233523</v>
      </c>
      <c r="N196" s="26">
        <f t="shared" si="16"/>
        <v>830.707480233523</v>
      </c>
      <c r="O196" s="23">
        <v>26.7</v>
      </c>
      <c r="P196" s="23">
        <v>74.6</v>
      </c>
      <c r="Q196" s="23">
        <v>72.8</v>
      </c>
      <c r="R196" s="19">
        <v>7.38E-06</v>
      </c>
      <c r="Z196" s="33">
        <v>4.206</v>
      </c>
      <c r="AA196" s="55">
        <v>242.712</v>
      </c>
      <c r="AB196" s="55">
        <f t="shared" si="18"/>
        <v>218.17883333333336</v>
      </c>
      <c r="AC196" s="33">
        <v>0.241</v>
      </c>
      <c r="AD196" s="57">
        <v>1.004</v>
      </c>
      <c r="AE196" s="57">
        <f t="shared" si="19"/>
        <v>1.0048333333333332</v>
      </c>
      <c r="AF196" s="27">
        <v>10</v>
      </c>
      <c r="AG196" s="26">
        <v>830.707480233523</v>
      </c>
    </row>
    <row r="197" spans="1:33" ht="12.75">
      <c r="A197" s="18">
        <f t="shared" si="17"/>
        <v>37110</v>
      </c>
      <c r="B197" s="24">
        <v>219</v>
      </c>
      <c r="C197" s="21">
        <v>0.942129612</v>
      </c>
      <c r="D197" s="25">
        <v>0.942129612</v>
      </c>
      <c r="E197" s="22">
        <v>1874</v>
      </c>
      <c r="F197" s="28">
        <v>0</v>
      </c>
      <c r="G197" s="21">
        <v>36.35264015</v>
      </c>
      <c r="H197" s="21">
        <v>-78.66527981</v>
      </c>
      <c r="I197" s="32">
        <v>963.6</v>
      </c>
      <c r="J197" s="23">
        <f t="shared" si="12"/>
        <v>930.1</v>
      </c>
      <c r="K197" s="31">
        <f t="shared" si="13"/>
        <v>711.0354543621883</v>
      </c>
      <c r="L197" s="31">
        <f t="shared" si="14"/>
        <v>829.6354543621883</v>
      </c>
      <c r="M197" s="31">
        <f t="shared" si="15"/>
        <v>837.1354543621883</v>
      </c>
      <c r="N197" s="26">
        <f t="shared" si="16"/>
        <v>833.3854543621883</v>
      </c>
      <c r="O197" s="23">
        <v>26.7</v>
      </c>
      <c r="P197" s="23">
        <v>74</v>
      </c>
      <c r="Q197" s="23">
        <v>74.8</v>
      </c>
      <c r="S197" s="19">
        <v>0.0001759</v>
      </c>
      <c r="T197" s="19">
        <v>0.0001284</v>
      </c>
      <c r="U197" s="19">
        <v>8.263E-05</v>
      </c>
      <c r="V197" s="29">
        <v>901.4</v>
      </c>
      <c r="W197" s="29">
        <v>316.3</v>
      </c>
      <c r="X197" s="29">
        <v>311.2</v>
      </c>
      <c r="Y197" s="29">
        <v>23.1</v>
      </c>
      <c r="Z197" s="33">
        <v>4.126</v>
      </c>
      <c r="AA197" s="55">
        <v>193.726</v>
      </c>
      <c r="AB197" s="55">
        <f t="shared" si="18"/>
        <v>210.02566666666667</v>
      </c>
      <c r="AC197" s="33">
        <v>0.272</v>
      </c>
      <c r="AD197" s="57">
        <v>2.114</v>
      </c>
      <c r="AE197" s="57">
        <f t="shared" si="19"/>
        <v>1.1896666666666664</v>
      </c>
      <c r="AF197" s="27">
        <v>10</v>
      </c>
      <c r="AG197" s="26">
        <v>833.3854543621883</v>
      </c>
    </row>
    <row r="198" spans="1:33" ht="12.75">
      <c r="A198" s="18">
        <f t="shared" si="17"/>
        <v>37110</v>
      </c>
      <c r="B198" s="24">
        <v>219</v>
      </c>
      <c r="C198" s="21">
        <v>0.942245364</v>
      </c>
      <c r="D198" s="25">
        <v>0.942245364</v>
      </c>
      <c r="E198" s="22">
        <v>1884</v>
      </c>
      <c r="F198" s="28">
        <v>0</v>
      </c>
      <c r="G198" s="21">
        <v>36.35806098</v>
      </c>
      <c r="H198" s="21">
        <v>-78.66009242</v>
      </c>
      <c r="I198" s="32">
        <v>962.2</v>
      </c>
      <c r="J198" s="23">
        <f t="shared" si="12"/>
        <v>928.7</v>
      </c>
      <c r="K198" s="31">
        <f t="shared" si="13"/>
        <v>723.5440987769479</v>
      </c>
      <c r="L198" s="31">
        <f t="shared" si="14"/>
        <v>842.1440987769479</v>
      </c>
      <c r="M198" s="31">
        <f t="shared" si="15"/>
        <v>849.6440987769479</v>
      </c>
      <c r="N198" s="26">
        <f t="shared" si="16"/>
        <v>845.8940987769479</v>
      </c>
      <c r="O198" s="23">
        <v>26.5</v>
      </c>
      <c r="P198" s="23">
        <v>73.5</v>
      </c>
      <c r="Q198" s="23">
        <v>77.9</v>
      </c>
      <c r="Z198" s="33">
        <v>4.166</v>
      </c>
      <c r="AA198" s="55">
        <v>242.738</v>
      </c>
      <c r="AB198" s="55">
        <f t="shared" si="18"/>
        <v>218.20533333333336</v>
      </c>
      <c r="AC198" s="33">
        <v>0.303</v>
      </c>
      <c r="AD198" s="57">
        <v>2.114</v>
      </c>
      <c r="AE198" s="57">
        <f t="shared" si="19"/>
        <v>1.3745</v>
      </c>
      <c r="AF198" s="27">
        <v>10</v>
      </c>
      <c r="AG198" s="26">
        <v>845.8940987769479</v>
      </c>
    </row>
    <row r="199" spans="1:33" ht="12.75">
      <c r="A199" s="18">
        <f t="shared" si="17"/>
        <v>37110</v>
      </c>
      <c r="B199" s="24">
        <v>219</v>
      </c>
      <c r="C199" s="21">
        <v>0.942361116</v>
      </c>
      <c r="D199" s="25">
        <v>0.942361116</v>
      </c>
      <c r="E199" s="22">
        <v>1894</v>
      </c>
      <c r="F199" s="28">
        <v>0</v>
      </c>
      <c r="G199" s="21">
        <v>36.36332518</v>
      </c>
      <c r="H199" s="21">
        <v>-78.65451624</v>
      </c>
      <c r="I199" s="32">
        <v>962.3</v>
      </c>
      <c r="J199" s="23">
        <f t="shared" si="12"/>
        <v>928.8</v>
      </c>
      <c r="K199" s="31">
        <f t="shared" si="13"/>
        <v>722.6499990321266</v>
      </c>
      <c r="L199" s="31">
        <f t="shared" si="14"/>
        <v>841.2499990321267</v>
      </c>
      <c r="M199" s="31">
        <f t="shared" si="15"/>
        <v>848.7499990321267</v>
      </c>
      <c r="N199" s="26">
        <f t="shared" si="16"/>
        <v>844.9999990321267</v>
      </c>
      <c r="O199" s="23">
        <v>26.6</v>
      </c>
      <c r="P199" s="23">
        <v>73.8</v>
      </c>
      <c r="Q199" s="23">
        <v>76.4</v>
      </c>
      <c r="Z199" s="33">
        <v>4.126</v>
      </c>
      <c r="AA199" s="55">
        <v>193.751</v>
      </c>
      <c r="AB199" s="55">
        <f t="shared" si="18"/>
        <v>218.21833333333333</v>
      </c>
      <c r="AC199" s="33">
        <v>0.332</v>
      </c>
      <c r="AD199" s="57">
        <v>2.114</v>
      </c>
      <c r="AE199" s="57">
        <f t="shared" si="19"/>
        <v>1.5593333333333332</v>
      </c>
      <c r="AF199" s="27">
        <v>10</v>
      </c>
      <c r="AG199" s="26">
        <v>844.9999990321267</v>
      </c>
    </row>
    <row r="200" spans="1:33" ht="12.75">
      <c r="A200" s="18">
        <f t="shared" si="17"/>
        <v>37110</v>
      </c>
      <c r="B200" s="24">
        <v>219</v>
      </c>
      <c r="C200" s="21">
        <v>0.942476869</v>
      </c>
      <c r="D200" s="25">
        <v>0.942476869</v>
      </c>
      <c r="E200" s="22">
        <v>1904</v>
      </c>
      <c r="F200" s="28">
        <v>0</v>
      </c>
      <c r="G200" s="21">
        <v>36.36831535</v>
      </c>
      <c r="H200" s="21">
        <v>-78.64866553</v>
      </c>
      <c r="I200" s="32">
        <v>964.4</v>
      </c>
      <c r="J200" s="23">
        <f t="shared" si="12"/>
        <v>930.9</v>
      </c>
      <c r="K200" s="31">
        <f t="shared" si="13"/>
        <v>703.8961083043656</v>
      </c>
      <c r="L200" s="31">
        <f t="shared" si="14"/>
        <v>822.4961083043656</v>
      </c>
      <c r="M200" s="31">
        <f t="shared" si="15"/>
        <v>829.9961083043656</v>
      </c>
      <c r="N200" s="26">
        <f t="shared" si="16"/>
        <v>826.2461083043656</v>
      </c>
      <c r="O200" s="23">
        <v>26.9</v>
      </c>
      <c r="P200" s="23">
        <v>73.3</v>
      </c>
      <c r="Q200" s="23">
        <v>80.4</v>
      </c>
      <c r="Z200" s="33">
        <v>4.156</v>
      </c>
      <c r="AA200" s="55">
        <v>242.765</v>
      </c>
      <c r="AB200" s="55">
        <f t="shared" si="18"/>
        <v>218.23166666666665</v>
      </c>
      <c r="AC200" s="33">
        <v>0.362</v>
      </c>
      <c r="AD200" s="57">
        <v>3.224</v>
      </c>
      <c r="AE200" s="57">
        <f t="shared" si="19"/>
        <v>1.9291666666666665</v>
      </c>
      <c r="AF200" s="27">
        <v>10</v>
      </c>
      <c r="AG200" s="26">
        <v>826.2461083043656</v>
      </c>
    </row>
    <row r="201" spans="1:33" ht="12.75">
      <c r="A201" s="18">
        <f t="shared" si="17"/>
        <v>37110</v>
      </c>
      <c r="B201" s="24">
        <v>219</v>
      </c>
      <c r="C201" s="21">
        <v>0.942592621</v>
      </c>
      <c r="D201" s="25">
        <v>0.942592621</v>
      </c>
      <c r="E201" s="22">
        <v>1914</v>
      </c>
      <c r="F201" s="28">
        <v>0</v>
      </c>
      <c r="G201" s="21">
        <v>36.37327717</v>
      </c>
      <c r="H201" s="21">
        <v>-78.64266747</v>
      </c>
      <c r="I201" s="32">
        <v>962.5</v>
      </c>
      <c r="J201" s="23">
        <f aca="true" t="shared" si="20" ref="J201:J264">I201-33.5</f>
        <v>929</v>
      </c>
      <c r="K201" s="31">
        <f aca="true" t="shared" si="21" ref="K201:K264">(8303.951372*(LN(1013.25/J201)))</f>
        <v>720.8620882981234</v>
      </c>
      <c r="L201" s="31">
        <f aca="true" t="shared" si="22" ref="L201:L264">K201+118.6</f>
        <v>839.4620882981234</v>
      </c>
      <c r="M201" s="31">
        <f aca="true" t="shared" si="23" ref="M201:M264">K201+126.1</f>
        <v>846.9620882981234</v>
      </c>
      <c r="N201" s="26">
        <f aca="true" t="shared" si="24" ref="N201:N264">AVERAGE(L201:M201)</f>
        <v>843.2120882981234</v>
      </c>
      <c r="O201" s="23">
        <v>26.6</v>
      </c>
      <c r="P201" s="23">
        <v>73.3</v>
      </c>
      <c r="Q201" s="23">
        <v>81.7</v>
      </c>
      <c r="S201" s="19">
        <v>0.0001809</v>
      </c>
      <c r="T201" s="19">
        <v>0.0001319</v>
      </c>
      <c r="U201" s="19">
        <v>8.294E-05</v>
      </c>
      <c r="V201" s="29">
        <v>900.7</v>
      </c>
      <c r="W201" s="29">
        <v>316.4</v>
      </c>
      <c r="X201" s="29">
        <v>311.2</v>
      </c>
      <c r="Y201" s="29">
        <v>22.9</v>
      </c>
      <c r="Z201" s="33">
        <v>4.196</v>
      </c>
      <c r="AA201" s="55">
        <v>242.779</v>
      </c>
      <c r="AB201" s="55">
        <f t="shared" si="18"/>
        <v>226.41183333333333</v>
      </c>
      <c r="AC201" s="33">
        <v>0.431</v>
      </c>
      <c r="AD201" s="57">
        <v>3.223</v>
      </c>
      <c r="AE201" s="57">
        <f t="shared" si="19"/>
        <v>2.298833333333333</v>
      </c>
      <c r="AF201" s="27">
        <v>10</v>
      </c>
      <c r="AG201" s="26">
        <v>843.2120882981234</v>
      </c>
    </row>
    <row r="202" spans="1:33" ht="12.75">
      <c r="A202" s="18">
        <f t="shared" si="17"/>
        <v>37110</v>
      </c>
      <c r="B202" s="24">
        <v>219</v>
      </c>
      <c r="C202" s="21">
        <v>0.942708313</v>
      </c>
      <c r="D202" s="25">
        <v>0.942708313</v>
      </c>
      <c r="E202" s="22">
        <v>1924</v>
      </c>
      <c r="F202" s="28">
        <v>0</v>
      </c>
      <c r="G202" s="21">
        <v>36.37828748</v>
      </c>
      <c r="H202" s="21">
        <v>-78.63663</v>
      </c>
      <c r="I202" s="32">
        <v>961.2</v>
      </c>
      <c r="J202" s="23">
        <f t="shared" si="20"/>
        <v>927.7</v>
      </c>
      <c r="K202" s="31">
        <f t="shared" si="21"/>
        <v>732.4903950225771</v>
      </c>
      <c r="L202" s="31">
        <f t="shared" si="22"/>
        <v>851.0903950225771</v>
      </c>
      <c r="M202" s="31">
        <f t="shared" si="23"/>
        <v>858.5903950225771</v>
      </c>
      <c r="N202" s="26">
        <f t="shared" si="24"/>
        <v>854.8403950225771</v>
      </c>
      <c r="O202" s="23">
        <v>26.4</v>
      </c>
      <c r="P202" s="23">
        <v>74.4</v>
      </c>
      <c r="Q202" s="23">
        <v>84.4</v>
      </c>
      <c r="R202" s="19">
        <v>6.21E-06</v>
      </c>
      <c r="Z202" s="33">
        <v>4.206</v>
      </c>
      <c r="AA202" s="55">
        <v>242.79</v>
      </c>
      <c r="AB202" s="55">
        <f t="shared" si="18"/>
        <v>226.42483333333334</v>
      </c>
      <c r="AC202" s="33">
        <v>0.472</v>
      </c>
      <c r="AD202" s="57">
        <v>4.333</v>
      </c>
      <c r="AE202" s="57">
        <f t="shared" si="19"/>
        <v>2.853666666666667</v>
      </c>
      <c r="AF202" s="27">
        <v>10</v>
      </c>
      <c r="AG202" s="26">
        <v>854.8403950225771</v>
      </c>
    </row>
    <row r="203" spans="1:33" ht="12.75">
      <c r="A203" s="18">
        <f aca="true" t="shared" si="25" ref="A203:A266">A202</f>
        <v>37110</v>
      </c>
      <c r="B203" s="24">
        <v>219</v>
      </c>
      <c r="C203" s="21">
        <v>0.942824066</v>
      </c>
      <c r="D203" s="25">
        <v>0.942824066</v>
      </c>
      <c r="E203" s="22">
        <v>1934</v>
      </c>
      <c r="F203" s="28">
        <v>0</v>
      </c>
      <c r="G203" s="21">
        <v>36.38323899</v>
      </c>
      <c r="H203" s="21">
        <v>-78.63084695</v>
      </c>
      <c r="I203" s="32">
        <v>962.1</v>
      </c>
      <c r="J203" s="23">
        <f t="shared" si="20"/>
        <v>928.6</v>
      </c>
      <c r="K203" s="31">
        <f t="shared" si="21"/>
        <v>724.4382948012868</v>
      </c>
      <c r="L203" s="31">
        <f t="shared" si="22"/>
        <v>843.0382948012868</v>
      </c>
      <c r="M203" s="31">
        <f t="shared" si="23"/>
        <v>850.5382948012868</v>
      </c>
      <c r="N203" s="26">
        <f t="shared" si="24"/>
        <v>846.7882948012868</v>
      </c>
      <c r="O203" s="23">
        <v>26.6</v>
      </c>
      <c r="P203" s="23">
        <v>73.7</v>
      </c>
      <c r="Q203" s="23">
        <v>85.9</v>
      </c>
      <c r="Z203" s="33">
        <v>4.254</v>
      </c>
      <c r="AA203" s="55">
        <v>291.804</v>
      </c>
      <c r="AB203" s="55">
        <f t="shared" si="18"/>
        <v>242.77116666666666</v>
      </c>
      <c r="AC203" s="33">
        <v>0.552</v>
      </c>
      <c r="AD203" s="57">
        <v>5.443</v>
      </c>
      <c r="AE203" s="57">
        <f t="shared" si="19"/>
        <v>3.4085</v>
      </c>
      <c r="AF203" s="27">
        <v>10</v>
      </c>
      <c r="AG203" s="26">
        <v>846.7882948012868</v>
      </c>
    </row>
    <row r="204" spans="1:33" ht="12.75">
      <c r="A204" s="18">
        <f t="shared" si="25"/>
        <v>37110</v>
      </c>
      <c r="B204" s="24">
        <v>219</v>
      </c>
      <c r="C204" s="21">
        <v>0.942939818</v>
      </c>
      <c r="D204" s="25">
        <v>0.942939818</v>
      </c>
      <c r="E204" s="22">
        <v>1944</v>
      </c>
      <c r="F204" s="28">
        <v>0</v>
      </c>
      <c r="G204" s="21">
        <v>36.38822448</v>
      </c>
      <c r="H204" s="21">
        <v>-78.62513954</v>
      </c>
      <c r="I204" s="32">
        <v>962</v>
      </c>
      <c r="J204" s="23">
        <f t="shared" si="20"/>
        <v>928.5</v>
      </c>
      <c r="K204" s="31">
        <f t="shared" si="21"/>
        <v>725.3325871258818</v>
      </c>
      <c r="L204" s="31">
        <f t="shared" si="22"/>
        <v>843.9325871258818</v>
      </c>
      <c r="M204" s="31">
        <f t="shared" si="23"/>
        <v>851.4325871258818</v>
      </c>
      <c r="N204" s="26">
        <f t="shared" si="24"/>
        <v>847.6825871258818</v>
      </c>
      <c r="O204" s="23">
        <v>26.6</v>
      </c>
      <c r="P204" s="23">
        <v>74.1</v>
      </c>
      <c r="Q204" s="23">
        <v>93.8</v>
      </c>
      <c r="S204" s="19">
        <v>0.0001937</v>
      </c>
      <c r="T204" s="19">
        <v>0.0001424</v>
      </c>
      <c r="U204" s="19">
        <v>8.943E-05</v>
      </c>
      <c r="V204" s="29">
        <v>899.6</v>
      </c>
      <c r="W204" s="29">
        <v>316.4</v>
      </c>
      <c r="X204" s="29">
        <v>311.2</v>
      </c>
      <c r="Y204" s="29">
        <v>22.5</v>
      </c>
      <c r="Z204" s="33">
        <v>4.156</v>
      </c>
      <c r="AA204" s="55">
        <v>242.818</v>
      </c>
      <c r="AB204" s="55">
        <f t="shared" si="18"/>
        <v>242.78449999999998</v>
      </c>
      <c r="AC204" s="33">
        <v>0.711</v>
      </c>
      <c r="AD204" s="57">
        <v>6.553</v>
      </c>
      <c r="AE204" s="57">
        <f t="shared" si="19"/>
        <v>4.148333333333333</v>
      </c>
      <c r="AF204" s="27">
        <v>10</v>
      </c>
      <c r="AG204" s="26">
        <v>847.6825871258818</v>
      </c>
    </row>
    <row r="205" spans="1:33" ht="12.75">
      <c r="A205" s="18">
        <f t="shared" si="25"/>
        <v>37110</v>
      </c>
      <c r="B205" s="24">
        <v>219</v>
      </c>
      <c r="C205" s="21">
        <v>0.94305557</v>
      </c>
      <c r="D205" s="25">
        <v>0.94305557</v>
      </c>
      <c r="E205" s="22">
        <v>1954</v>
      </c>
      <c r="F205" s="28">
        <v>0</v>
      </c>
      <c r="G205" s="21">
        <v>36.39332455</v>
      </c>
      <c r="H205" s="21">
        <v>-78.61941631</v>
      </c>
      <c r="I205" s="32">
        <v>960</v>
      </c>
      <c r="J205" s="23">
        <f t="shared" si="20"/>
        <v>926.5</v>
      </c>
      <c r="K205" s="31">
        <f t="shared" si="21"/>
        <v>743.2386886668608</v>
      </c>
      <c r="L205" s="31">
        <f t="shared" si="22"/>
        <v>861.8386886668608</v>
      </c>
      <c r="M205" s="31">
        <f t="shared" si="23"/>
        <v>869.3386886668608</v>
      </c>
      <c r="N205" s="26">
        <f t="shared" si="24"/>
        <v>865.5886886668608</v>
      </c>
      <c r="O205" s="23">
        <v>26.2</v>
      </c>
      <c r="P205" s="23">
        <v>75.4</v>
      </c>
      <c r="Q205" s="23">
        <v>96.4</v>
      </c>
      <c r="Z205" s="33">
        <v>4.158</v>
      </c>
      <c r="AA205" s="55">
        <v>242.831</v>
      </c>
      <c r="AB205" s="55">
        <f t="shared" si="18"/>
        <v>250.96449999999996</v>
      </c>
      <c r="AC205" s="33">
        <v>0.852</v>
      </c>
      <c r="AD205" s="57">
        <v>8.773</v>
      </c>
      <c r="AE205" s="57">
        <f t="shared" si="19"/>
        <v>5.258166666666667</v>
      </c>
      <c r="AF205" s="27">
        <v>10</v>
      </c>
      <c r="AG205" s="26">
        <v>865.5886886668608</v>
      </c>
    </row>
    <row r="206" spans="1:33" ht="12.75">
      <c r="A206" s="18">
        <f t="shared" si="25"/>
        <v>37110</v>
      </c>
      <c r="B206" s="24">
        <v>219</v>
      </c>
      <c r="C206" s="21">
        <v>0.943171322</v>
      </c>
      <c r="D206" s="25">
        <v>0.943171322</v>
      </c>
      <c r="E206" s="22">
        <v>1964</v>
      </c>
      <c r="F206" s="28">
        <v>0</v>
      </c>
      <c r="G206" s="21">
        <v>36.39836907</v>
      </c>
      <c r="H206" s="21">
        <v>-78.61381634</v>
      </c>
      <c r="I206" s="32">
        <v>959</v>
      </c>
      <c r="J206" s="23">
        <f t="shared" si="20"/>
        <v>925.5</v>
      </c>
      <c r="K206" s="31">
        <f t="shared" si="21"/>
        <v>752.2062396161219</v>
      </c>
      <c r="L206" s="31">
        <f t="shared" si="22"/>
        <v>870.806239616122</v>
      </c>
      <c r="M206" s="31">
        <f t="shared" si="23"/>
        <v>878.306239616122</v>
      </c>
      <c r="N206" s="26">
        <f t="shared" si="24"/>
        <v>874.556239616122</v>
      </c>
      <c r="O206" s="23">
        <v>26.2</v>
      </c>
      <c r="P206" s="23">
        <v>74.7</v>
      </c>
      <c r="Q206" s="23">
        <v>100.7</v>
      </c>
      <c r="Z206" s="33">
        <v>4.353</v>
      </c>
      <c r="AA206" s="55">
        <v>340.843</v>
      </c>
      <c r="AB206" s="55">
        <f t="shared" si="18"/>
        <v>267.31083333333333</v>
      </c>
      <c r="AC206" s="33">
        <v>1.041</v>
      </c>
      <c r="AD206" s="57">
        <v>9.882</v>
      </c>
      <c r="AE206" s="57">
        <f t="shared" si="19"/>
        <v>6.3678333333333335</v>
      </c>
      <c r="AF206" s="27">
        <v>10</v>
      </c>
      <c r="AG206" s="26">
        <v>874.556239616122</v>
      </c>
    </row>
    <row r="207" spans="1:33" ht="12.75">
      <c r="A207" s="18">
        <f t="shared" si="25"/>
        <v>37110</v>
      </c>
      <c r="B207" s="24">
        <v>219</v>
      </c>
      <c r="C207" s="21">
        <v>0.943287015</v>
      </c>
      <c r="D207" s="25">
        <v>0.943287015</v>
      </c>
      <c r="E207" s="22">
        <v>1974</v>
      </c>
      <c r="F207" s="28">
        <v>0</v>
      </c>
      <c r="G207" s="21">
        <v>36.40339734</v>
      </c>
      <c r="H207" s="21">
        <v>-78.60832439</v>
      </c>
      <c r="I207" s="32">
        <v>960.9</v>
      </c>
      <c r="J207" s="23">
        <f t="shared" si="20"/>
        <v>927.4</v>
      </c>
      <c r="K207" s="31">
        <f t="shared" si="21"/>
        <v>735.1761644509827</v>
      </c>
      <c r="L207" s="31">
        <f t="shared" si="22"/>
        <v>853.7761644509827</v>
      </c>
      <c r="M207" s="31">
        <f t="shared" si="23"/>
        <v>861.2761644509827</v>
      </c>
      <c r="N207" s="26">
        <f t="shared" si="24"/>
        <v>857.5261644509827</v>
      </c>
      <c r="O207" s="23">
        <v>26.6</v>
      </c>
      <c r="P207" s="23">
        <v>74.6</v>
      </c>
      <c r="Q207" s="23">
        <v>99.9</v>
      </c>
      <c r="S207" s="19">
        <v>0.000236</v>
      </c>
      <c r="T207" s="19">
        <v>0.0001739</v>
      </c>
      <c r="U207" s="19">
        <v>0.000107</v>
      </c>
      <c r="V207" s="29">
        <v>897.8</v>
      </c>
      <c r="W207" s="29">
        <v>316.4</v>
      </c>
      <c r="X207" s="29">
        <v>311.2</v>
      </c>
      <c r="Y207" s="29">
        <v>22.3</v>
      </c>
      <c r="Z207" s="33">
        <v>4.157</v>
      </c>
      <c r="AA207" s="55">
        <v>242.858</v>
      </c>
      <c r="AB207" s="55">
        <f t="shared" si="18"/>
        <v>267.324</v>
      </c>
      <c r="AC207" s="33">
        <v>1.153</v>
      </c>
      <c r="AD207" s="57">
        <v>12.102</v>
      </c>
      <c r="AE207" s="57">
        <f t="shared" si="19"/>
        <v>7.847666666666666</v>
      </c>
      <c r="AF207" s="27">
        <v>10</v>
      </c>
      <c r="AG207" s="26">
        <v>857.5261644509827</v>
      </c>
    </row>
    <row r="208" spans="1:33" ht="12.75">
      <c r="A208" s="18">
        <f t="shared" si="25"/>
        <v>37110</v>
      </c>
      <c r="B208" s="24">
        <v>219</v>
      </c>
      <c r="C208" s="21">
        <v>0.943402767</v>
      </c>
      <c r="D208" s="25">
        <v>0.943402767</v>
      </c>
      <c r="E208" s="22">
        <v>1984</v>
      </c>
      <c r="F208" s="28">
        <v>0</v>
      </c>
      <c r="G208" s="21">
        <v>36.40848239</v>
      </c>
      <c r="H208" s="21">
        <v>-78.6028737</v>
      </c>
      <c r="I208" s="32">
        <v>959.9</v>
      </c>
      <c r="J208" s="23">
        <f t="shared" si="20"/>
        <v>926.4</v>
      </c>
      <c r="K208" s="31">
        <f t="shared" si="21"/>
        <v>744.1350080991092</v>
      </c>
      <c r="L208" s="31">
        <f t="shared" si="22"/>
        <v>862.7350080991092</v>
      </c>
      <c r="M208" s="31">
        <f t="shared" si="23"/>
        <v>870.2350080991092</v>
      </c>
      <c r="N208" s="26">
        <f t="shared" si="24"/>
        <v>866.4850080991092</v>
      </c>
      <c r="O208" s="23">
        <v>26.3</v>
      </c>
      <c r="P208" s="23">
        <v>76.2</v>
      </c>
      <c r="Q208" s="23">
        <v>99.4</v>
      </c>
      <c r="R208" s="19">
        <v>8.54E-06</v>
      </c>
      <c r="Z208" s="33">
        <v>4.175</v>
      </c>
      <c r="AA208" s="55">
        <v>242.871</v>
      </c>
      <c r="AB208" s="55">
        <f t="shared" si="18"/>
        <v>267.33750000000003</v>
      </c>
      <c r="AC208" s="33">
        <v>1.272</v>
      </c>
      <c r="AD208" s="57">
        <v>13.212</v>
      </c>
      <c r="AE208" s="57">
        <f t="shared" si="19"/>
        <v>9.3275</v>
      </c>
      <c r="AF208" s="27">
        <v>10</v>
      </c>
      <c r="AG208" s="26">
        <v>866.4850080991092</v>
      </c>
    </row>
    <row r="209" spans="1:33" ht="12.75">
      <c r="A209" s="18">
        <f t="shared" si="25"/>
        <v>37110</v>
      </c>
      <c r="B209" s="24">
        <v>219</v>
      </c>
      <c r="C209" s="21">
        <v>0.943518519</v>
      </c>
      <c r="D209" s="25">
        <v>0.943518519</v>
      </c>
      <c r="E209" s="22">
        <v>1994</v>
      </c>
      <c r="F209" s="28">
        <v>0</v>
      </c>
      <c r="G209" s="21">
        <v>36.41364003</v>
      </c>
      <c r="H209" s="21">
        <v>-78.59728383</v>
      </c>
      <c r="I209" s="32">
        <v>958.3</v>
      </c>
      <c r="J209" s="23">
        <f t="shared" si="20"/>
        <v>924.8</v>
      </c>
      <c r="K209" s="31">
        <f t="shared" si="21"/>
        <v>758.4892923510454</v>
      </c>
      <c r="L209" s="31">
        <f t="shared" si="22"/>
        <v>877.0892923510454</v>
      </c>
      <c r="M209" s="31">
        <f t="shared" si="23"/>
        <v>884.5892923510454</v>
      </c>
      <c r="N209" s="26">
        <f t="shared" si="24"/>
        <v>880.8392923510454</v>
      </c>
      <c r="O209" s="23">
        <v>26</v>
      </c>
      <c r="P209" s="23">
        <v>77.1</v>
      </c>
      <c r="Q209" s="23">
        <v>97.3</v>
      </c>
      <c r="Z209" s="33">
        <v>4.185</v>
      </c>
      <c r="AA209" s="55">
        <v>242.884</v>
      </c>
      <c r="AB209" s="55">
        <f t="shared" si="18"/>
        <v>259.18416666666667</v>
      </c>
      <c r="AC209" s="33">
        <v>1.242</v>
      </c>
      <c r="AD209" s="57">
        <v>12.102</v>
      </c>
      <c r="AE209" s="57">
        <f t="shared" si="19"/>
        <v>10.437333333333335</v>
      </c>
      <c r="AF209" s="27">
        <v>10</v>
      </c>
      <c r="AG209" s="26">
        <v>880.8392923510454</v>
      </c>
    </row>
    <row r="210" spans="1:33" ht="12.75">
      <c r="A210" s="18">
        <f t="shared" si="25"/>
        <v>37110</v>
      </c>
      <c r="B210" s="24">
        <v>219</v>
      </c>
      <c r="C210" s="21">
        <v>0.943634272</v>
      </c>
      <c r="D210" s="25">
        <v>0.943634272</v>
      </c>
      <c r="E210" s="22">
        <v>2004</v>
      </c>
      <c r="F210" s="28">
        <v>0</v>
      </c>
      <c r="G210" s="21">
        <v>36.41869364</v>
      </c>
      <c r="H210" s="21">
        <v>-78.59177163</v>
      </c>
      <c r="I210" s="32">
        <v>960.7</v>
      </c>
      <c r="J210" s="23">
        <f t="shared" si="20"/>
        <v>927.2</v>
      </c>
      <c r="K210" s="31">
        <f t="shared" si="21"/>
        <v>736.9671601167197</v>
      </c>
      <c r="L210" s="31">
        <f t="shared" si="22"/>
        <v>855.5671601167197</v>
      </c>
      <c r="M210" s="31">
        <f t="shared" si="23"/>
        <v>863.0671601167197</v>
      </c>
      <c r="N210" s="26">
        <f t="shared" si="24"/>
        <v>859.3171601167197</v>
      </c>
      <c r="O210" s="23">
        <v>26.4</v>
      </c>
      <c r="P210" s="23">
        <v>76.8</v>
      </c>
      <c r="Q210" s="23">
        <v>97.2</v>
      </c>
      <c r="S210" s="19">
        <v>0.0002481</v>
      </c>
      <c r="T210" s="19">
        <v>0.0001813</v>
      </c>
      <c r="U210" s="19">
        <v>0.0001117</v>
      </c>
      <c r="V210" s="29">
        <v>897.4</v>
      </c>
      <c r="W210" s="29">
        <v>316.4</v>
      </c>
      <c r="X210" s="29">
        <v>311.1</v>
      </c>
      <c r="Y210" s="29">
        <v>22.3</v>
      </c>
      <c r="Z210" s="33">
        <v>4.175</v>
      </c>
      <c r="AA210" s="55">
        <v>242.896</v>
      </c>
      <c r="AB210" s="55">
        <f t="shared" si="18"/>
        <v>259.19716666666665</v>
      </c>
      <c r="AC210" s="33">
        <v>1.231</v>
      </c>
      <c r="AD210" s="57">
        <v>12.102</v>
      </c>
      <c r="AE210" s="57">
        <f t="shared" si="19"/>
        <v>11.362166666666667</v>
      </c>
      <c r="AF210" s="27">
        <v>10</v>
      </c>
      <c r="AG210" s="26">
        <v>859.3171601167197</v>
      </c>
    </row>
    <row r="211" spans="1:33" ht="12.75">
      <c r="A211" s="18">
        <f t="shared" si="25"/>
        <v>37110</v>
      </c>
      <c r="B211" s="24">
        <v>219</v>
      </c>
      <c r="C211" s="21">
        <v>0.943750024</v>
      </c>
      <c r="D211" s="25">
        <v>0.943750024</v>
      </c>
      <c r="E211" s="22">
        <v>2014</v>
      </c>
      <c r="F211" s="28">
        <v>0</v>
      </c>
      <c r="G211" s="21">
        <v>36.42373421</v>
      </c>
      <c r="H211" s="21">
        <v>-78.5862635</v>
      </c>
      <c r="I211" s="32">
        <v>963</v>
      </c>
      <c r="J211" s="23">
        <f t="shared" si="20"/>
        <v>929.5</v>
      </c>
      <c r="K211" s="31">
        <f t="shared" si="21"/>
        <v>716.3939949043402</v>
      </c>
      <c r="L211" s="31">
        <f t="shared" si="22"/>
        <v>834.9939949043402</v>
      </c>
      <c r="M211" s="31">
        <f t="shared" si="23"/>
        <v>842.4939949043402</v>
      </c>
      <c r="N211" s="26">
        <f t="shared" si="24"/>
        <v>838.7439949043402</v>
      </c>
      <c r="O211" s="23">
        <v>26.7</v>
      </c>
      <c r="P211" s="23">
        <v>77.5</v>
      </c>
      <c r="Q211" s="23">
        <v>90.7</v>
      </c>
      <c r="Z211" s="33">
        <v>4.252</v>
      </c>
      <c r="AA211" s="55">
        <v>291.911</v>
      </c>
      <c r="AB211" s="55">
        <f t="shared" si="18"/>
        <v>267.37716666666665</v>
      </c>
      <c r="AC211" s="33">
        <v>1.141</v>
      </c>
      <c r="AD211" s="57">
        <v>10.991</v>
      </c>
      <c r="AE211" s="57">
        <f t="shared" si="19"/>
        <v>11.731833333333334</v>
      </c>
      <c r="AF211" s="27">
        <v>10</v>
      </c>
      <c r="AG211" s="26">
        <v>838.7439949043402</v>
      </c>
    </row>
    <row r="212" spans="1:33" ht="12.75">
      <c r="A212" s="18">
        <f t="shared" si="25"/>
        <v>37110</v>
      </c>
      <c r="B212" s="24">
        <v>219</v>
      </c>
      <c r="C212" s="21">
        <v>0.943865716</v>
      </c>
      <c r="D212" s="25">
        <v>0.943865716</v>
      </c>
      <c r="E212" s="22">
        <v>2024</v>
      </c>
      <c r="F212" s="28">
        <v>0</v>
      </c>
      <c r="G212" s="21">
        <v>36.42891935</v>
      </c>
      <c r="H212" s="21">
        <v>-78.58047423</v>
      </c>
      <c r="I212" s="32">
        <v>962.6</v>
      </c>
      <c r="J212" s="23">
        <f t="shared" si="20"/>
        <v>929.1</v>
      </c>
      <c r="K212" s="31">
        <f t="shared" si="21"/>
        <v>719.9682772674993</v>
      </c>
      <c r="L212" s="31">
        <f t="shared" si="22"/>
        <v>838.5682772674993</v>
      </c>
      <c r="M212" s="31">
        <f t="shared" si="23"/>
        <v>846.0682772674993</v>
      </c>
      <c r="N212" s="26">
        <f t="shared" si="24"/>
        <v>842.3182772674993</v>
      </c>
      <c r="O212" s="23">
        <v>26.6</v>
      </c>
      <c r="P212" s="23">
        <v>77.5</v>
      </c>
      <c r="Q212" s="23">
        <v>91.4</v>
      </c>
      <c r="Z212" s="33">
        <v>4.244</v>
      </c>
      <c r="AA212" s="55">
        <v>242.924</v>
      </c>
      <c r="AB212" s="55">
        <f t="shared" si="18"/>
        <v>251.05733333333333</v>
      </c>
      <c r="AC212" s="33">
        <v>1.114</v>
      </c>
      <c r="AD212" s="57">
        <v>10.991</v>
      </c>
      <c r="AE212" s="57">
        <f t="shared" si="19"/>
        <v>11.916666666666666</v>
      </c>
      <c r="AF212" s="27">
        <v>10</v>
      </c>
      <c r="AG212" s="26">
        <v>842.3182772674993</v>
      </c>
    </row>
    <row r="213" spans="1:33" ht="12.75">
      <c r="A213" s="18">
        <f t="shared" si="25"/>
        <v>37110</v>
      </c>
      <c r="B213" s="24">
        <v>219</v>
      </c>
      <c r="C213" s="21">
        <v>0.943981469</v>
      </c>
      <c r="D213" s="25">
        <v>0.943981469</v>
      </c>
      <c r="E213" s="22">
        <v>2034</v>
      </c>
      <c r="F213" s="28">
        <v>0</v>
      </c>
      <c r="G213" s="21">
        <v>36.4341995</v>
      </c>
      <c r="H213" s="21">
        <v>-78.57458033</v>
      </c>
      <c r="I213" s="32">
        <v>962.7</v>
      </c>
      <c r="J213" s="23">
        <f t="shared" si="20"/>
        <v>929.2</v>
      </c>
      <c r="K213" s="31">
        <f t="shared" si="21"/>
        <v>719.0745624335091</v>
      </c>
      <c r="L213" s="31">
        <f t="shared" si="22"/>
        <v>837.6745624335091</v>
      </c>
      <c r="M213" s="31">
        <f t="shared" si="23"/>
        <v>845.1745624335091</v>
      </c>
      <c r="N213" s="26">
        <f t="shared" si="24"/>
        <v>841.4245624335091</v>
      </c>
      <c r="O213" s="23">
        <v>26.5</v>
      </c>
      <c r="P213" s="23">
        <v>78.9</v>
      </c>
      <c r="Q213" s="23">
        <v>88.8</v>
      </c>
      <c r="S213" s="19">
        <v>0.0002255</v>
      </c>
      <c r="T213" s="19">
        <v>0.0001644</v>
      </c>
      <c r="U213" s="19">
        <v>0.000104</v>
      </c>
      <c r="V213" s="29">
        <v>900.4</v>
      </c>
      <c r="W213" s="29">
        <v>316.5</v>
      </c>
      <c r="X213" s="29">
        <v>311.1</v>
      </c>
      <c r="Y213" s="29">
        <v>22.5</v>
      </c>
      <c r="Z213" s="33">
        <v>4.186</v>
      </c>
      <c r="AA213" s="55">
        <v>242.936</v>
      </c>
      <c r="AB213" s="55">
        <f t="shared" si="18"/>
        <v>251.0703333333333</v>
      </c>
      <c r="AC213" s="33">
        <v>1.004</v>
      </c>
      <c r="AD213" s="57">
        <v>9.881</v>
      </c>
      <c r="AE213" s="57">
        <f t="shared" si="19"/>
        <v>11.5465</v>
      </c>
      <c r="AF213" s="27">
        <v>10</v>
      </c>
      <c r="AG213" s="26">
        <v>841.4245624335091</v>
      </c>
    </row>
    <row r="214" spans="1:33" ht="12.75">
      <c r="A214" s="18">
        <f t="shared" si="25"/>
        <v>37110</v>
      </c>
      <c r="B214" s="24">
        <v>219</v>
      </c>
      <c r="C214" s="21">
        <v>0.944097221</v>
      </c>
      <c r="D214" s="25">
        <v>0.944097221</v>
      </c>
      <c r="E214" s="22">
        <v>2044</v>
      </c>
      <c r="F214" s="28">
        <v>0</v>
      </c>
      <c r="G214" s="21">
        <v>36.4394195</v>
      </c>
      <c r="H214" s="21">
        <v>-78.56871025</v>
      </c>
      <c r="I214" s="32">
        <v>965.8</v>
      </c>
      <c r="J214" s="23">
        <f t="shared" si="20"/>
        <v>932.3</v>
      </c>
      <c r="K214" s="31">
        <f t="shared" si="21"/>
        <v>691.4170034216819</v>
      </c>
      <c r="L214" s="31">
        <f t="shared" si="22"/>
        <v>810.0170034216819</v>
      </c>
      <c r="M214" s="31">
        <f t="shared" si="23"/>
        <v>817.5170034216819</v>
      </c>
      <c r="N214" s="26">
        <f t="shared" si="24"/>
        <v>813.7670034216819</v>
      </c>
      <c r="O214" s="23">
        <v>27</v>
      </c>
      <c r="P214" s="23">
        <v>78.2</v>
      </c>
      <c r="Q214" s="23">
        <v>89.4</v>
      </c>
      <c r="R214" s="19">
        <v>7.87E-06</v>
      </c>
      <c r="Z214" s="33">
        <v>4.157</v>
      </c>
      <c r="AA214" s="55">
        <v>242.949</v>
      </c>
      <c r="AB214" s="55">
        <f t="shared" si="18"/>
        <v>251.08333333333334</v>
      </c>
      <c r="AC214" s="33">
        <v>0.932</v>
      </c>
      <c r="AD214" s="57">
        <v>8.771</v>
      </c>
      <c r="AE214" s="57">
        <f t="shared" si="19"/>
        <v>10.806333333333333</v>
      </c>
      <c r="AF214" s="27">
        <v>10</v>
      </c>
      <c r="AG214" s="26">
        <v>813.7670034216819</v>
      </c>
    </row>
    <row r="215" spans="1:33" ht="12.75">
      <c r="A215" s="18">
        <f t="shared" si="25"/>
        <v>37110</v>
      </c>
      <c r="B215" s="24">
        <v>219</v>
      </c>
      <c r="C215" s="21">
        <v>0.944212973</v>
      </c>
      <c r="D215" s="25">
        <v>0.944212973</v>
      </c>
      <c r="E215" s="22">
        <v>2054</v>
      </c>
      <c r="F215" s="28">
        <v>0</v>
      </c>
      <c r="G215" s="21">
        <v>36.44439317</v>
      </c>
      <c r="H215" s="21">
        <v>-78.56233113</v>
      </c>
      <c r="I215" s="32">
        <v>964.2</v>
      </c>
      <c r="J215" s="23">
        <f t="shared" si="20"/>
        <v>930.7</v>
      </c>
      <c r="K215" s="31">
        <f t="shared" si="21"/>
        <v>705.6803694569109</v>
      </c>
      <c r="L215" s="31">
        <f t="shared" si="22"/>
        <v>824.2803694569109</v>
      </c>
      <c r="M215" s="31">
        <f t="shared" si="23"/>
        <v>831.7803694569109</v>
      </c>
      <c r="N215" s="26">
        <f t="shared" si="24"/>
        <v>828.0303694569109</v>
      </c>
      <c r="O215" s="23">
        <v>26.8</v>
      </c>
      <c r="P215" s="23">
        <v>78.2</v>
      </c>
      <c r="Q215" s="23">
        <v>86.9</v>
      </c>
      <c r="Z215" s="33">
        <v>4.175</v>
      </c>
      <c r="AA215" s="55">
        <v>242.964</v>
      </c>
      <c r="AB215" s="55">
        <f t="shared" si="18"/>
        <v>251.09666666666666</v>
      </c>
      <c r="AC215" s="33">
        <v>0.841</v>
      </c>
      <c r="AD215" s="57">
        <v>7.661</v>
      </c>
      <c r="AE215" s="57">
        <f t="shared" si="19"/>
        <v>10.066166666666668</v>
      </c>
      <c r="AF215" s="27">
        <v>10</v>
      </c>
      <c r="AG215" s="26">
        <v>828.0303694569109</v>
      </c>
    </row>
    <row r="216" spans="1:33" ht="12.75">
      <c r="A216" s="18">
        <f t="shared" si="25"/>
        <v>37110</v>
      </c>
      <c r="B216" s="24">
        <v>219</v>
      </c>
      <c r="C216" s="21">
        <v>0.944328725</v>
      </c>
      <c r="D216" s="25">
        <v>0.944328725</v>
      </c>
      <c r="E216" s="22">
        <v>2064</v>
      </c>
      <c r="F216" s="28">
        <v>0</v>
      </c>
      <c r="G216" s="21">
        <v>36.44929405</v>
      </c>
      <c r="H216" s="21">
        <v>-78.55578414</v>
      </c>
      <c r="I216" s="32">
        <v>964.7</v>
      </c>
      <c r="J216" s="23">
        <f t="shared" si="20"/>
        <v>931.2</v>
      </c>
      <c r="K216" s="31">
        <f t="shared" si="21"/>
        <v>701.2204352114537</v>
      </c>
      <c r="L216" s="31">
        <f t="shared" si="22"/>
        <v>819.8204352114537</v>
      </c>
      <c r="M216" s="31">
        <f t="shared" si="23"/>
        <v>827.3204352114537</v>
      </c>
      <c r="N216" s="26">
        <f t="shared" si="24"/>
        <v>823.5704352114537</v>
      </c>
      <c r="O216" s="23">
        <v>26.7</v>
      </c>
      <c r="P216" s="23">
        <v>78.2</v>
      </c>
      <c r="Q216" s="23">
        <v>88.3</v>
      </c>
      <c r="S216" s="19">
        <v>0.000213</v>
      </c>
      <c r="T216" s="19">
        <v>0.0001577</v>
      </c>
      <c r="U216" s="19">
        <v>9.818E-05</v>
      </c>
      <c r="V216" s="29">
        <v>902.5</v>
      </c>
      <c r="W216" s="29">
        <v>316.5</v>
      </c>
      <c r="X216" s="29">
        <v>311.1</v>
      </c>
      <c r="Y216" s="29">
        <v>22.9</v>
      </c>
      <c r="Z216" s="33">
        <v>4.185</v>
      </c>
      <c r="AA216" s="55">
        <v>242.977</v>
      </c>
      <c r="AB216" s="55">
        <f t="shared" si="18"/>
        <v>251.1101666666667</v>
      </c>
      <c r="AC216" s="33">
        <v>0.752</v>
      </c>
      <c r="AD216" s="57">
        <v>7.66</v>
      </c>
      <c r="AE216" s="57">
        <f t="shared" si="19"/>
        <v>9.325833333333334</v>
      </c>
      <c r="AF216" s="27">
        <v>10</v>
      </c>
      <c r="AG216" s="26">
        <v>823.5704352114537</v>
      </c>
    </row>
    <row r="217" spans="1:33" ht="12.75">
      <c r="A217" s="18">
        <f t="shared" si="25"/>
        <v>37110</v>
      </c>
      <c r="B217" s="24">
        <v>219</v>
      </c>
      <c r="C217" s="21">
        <v>0.944444418</v>
      </c>
      <c r="D217" s="25">
        <v>0.944444418</v>
      </c>
      <c r="E217" s="22">
        <v>2074</v>
      </c>
      <c r="F217" s="28">
        <v>0</v>
      </c>
      <c r="G217" s="21">
        <v>36.45402953</v>
      </c>
      <c r="H217" s="21">
        <v>-78.54940029</v>
      </c>
      <c r="I217" s="32">
        <v>967.4</v>
      </c>
      <c r="J217" s="23">
        <f t="shared" si="20"/>
        <v>933.9</v>
      </c>
      <c r="K217" s="31">
        <f t="shared" si="21"/>
        <v>677.1780949974815</v>
      </c>
      <c r="L217" s="31">
        <f t="shared" si="22"/>
        <v>795.7780949974815</v>
      </c>
      <c r="M217" s="31">
        <f t="shared" si="23"/>
        <v>803.2780949974815</v>
      </c>
      <c r="N217" s="26">
        <f t="shared" si="24"/>
        <v>799.5280949974815</v>
      </c>
      <c r="O217" s="23">
        <v>27</v>
      </c>
      <c r="P217" s="23">
        <v>78.7</v>
      </c>
      <c r="Q217" s="23">
        <v>83.5</v>
      </c>
      <c r="Z217" s="33">
        <v>4.087</v>
      </c>
      <c r="AA217" s="55">
        <v>193.989</v>
      </c>
      <c r="AB217" s="55">
        <f t="shared" si="18"/>
        <v>234.78983333333335</v>
      </c>
      <c r="AC217" s="33">
        <v>0.752</v>
      </c>
      <c r="AD217" s="57">
        <v>7.66</v>
      </c>
      <c r="AE217" s="57">
        <f t="shared" si="19"/>
        <v>8.770666666666665</v>
      </c>
      <c r="AF217" s="27">
        <v>10</v>
      </c>
      <c r="AG217" s="26">
        <v>799.5280949974815</v>
      </c>
    </row>
    <row r="218" spans="1:33" ht="12.75">
      <c r="A218" s="18">
        <f t="shared" si="25"/>
        <v>37110</v>
      </c>
      <c r="B218" s="24">
        <v>219</v>
      </c>
      <c r="C218" s="21">
        <v>0.94456017</v>
      </c>
      <c r="D218" s="25">
        <v>0.94456017</v>
      </c>
      <c r="E218" s="22">
        <v>2084</v>
      </c>
      <c r="F218" s="28">
        <v>0</v>
      </c>
      <c r="G218" s="21">
        <v>36.45882491</v>
      </c>
      <c r="H218" s="21">
        <v>-78.54294942</v>
      </c>
      <c r="I218" s="32">
        <v>967.6</v>
      </c>
      <c r="J218" s="23">
        <f t="shared" si="20"/>
        <v>934.1</v>
      </c>
      <c r="K218" s="31">
        <f t="shared" si="21"/>
        <v>675.3999469452899</v>
      </c>
      <c r="L218" s="31">
        <f t="shared" si="22"/>
        <v>793.9999469452899</v>
      </c>
      <c r="M218" s="31">
        <f t="shared" si="23"/>
        <v>801.4999469452899</v>
      </c>
      <c r="N218" s="26">
        <f t="shared" si="24"/>
        <v>797.7499469452899</v>
      </c>
      <c r="O218" s="23">
        <v>27.2</v>
      </c>
      <c r="P218" s="23">
        <v>77.4</v>
      </c>
      <c r="Q218" s="23">
        <v>84.9</v>
      </c>
      <c r="Z218" s="33">
        <v>4.196</v>
      </c>
      <c r="AA218" s="55">
        <v>243.002</v>
      </c>
      <c r="AB218" s="55">
        <f t="shared" si="18"/>
        <v>234.8028333333333</v>
      </c>
      <c r="AC218" s="33">
        <v>0.742</v>
      </c>
      <c r="AD218" s="57">
        <v>6.55</v>
      </c>
      <c r="AE218" s="57">
        <f t="shared" si="19"/>
        <v>8.030499999999998</v>
      </c>
      <c r="AF218" s="27">
        <v>10</v>
      </c>
      <c r="AG218" s="26">
        <v>797.7499469452899</v>
      </c>
    </row>
    <row r="219" spans="1:33" ht="12.75">
      <c r="A219" s="18">
        <f t="shared" si="25"/>
        <v>37110</v>
      </c>
      <c r="B219" s="24">
        <v>219</v>
      </c>
      <c r="C219" s="21">
        <v>0.944675922</v>
      </c>
      <c r="D219" s="25">
        <v>0.944675922</v>
      </c>
      <c r="E219" s="22">
        <v>2094</v>
      </c>
      <c r="F219" s="28">
        <v>0</v>
      </c>
      <c r="G219" s="21">
        <v>36.46372591</v>
      </c>
      <c r="H219" s="21">
        <v>-78.5364108</v>
      </c>
      <c r="I219" s="32">
        <v>968.4</v>
      </c>
      <c r="J219" s="23">
        <f t="shared" si="20"/>
        <v>934.9</v>
      </c>
      <c r="K219" s="31">
        <f t="shared" si="21"/>
        <v>668.29115988985</v>
      </c>
      <c r="L219" s="31">
        <f t="shared" si="22"/>
        <v>786.89115988985</v>
      </c>
      <c r="M219" s="31">
        <f t="shared" si="23"/>
        <v>794.39115988985</v>
      </c>
      <c r="N219" s="26">
        <f t="shared" si="24"/>
        <v>790.64115988985</v>
      </c>
      <c r="O219" s="23">
        <v>27.2</v>
      </c>
      <c r="P219" s="23">
        <v>76.6</v>
      </c>
      <c r="Q219" s="23">
        <v>82.8</v>
      </c>
      <c r="Z219" s="33">
        <v>4.302</v>
      </c>
      <c r="AA219" s="55">
        <v>292.017</v>
      </c>
      <c r="AB219" s="55">
        <f t="shared" si="18"/>
        <v>242.98300000000003</v>
      </c>
      <c r="AC219" s="33">
        <v>0.682</v>
      </c>
      <c r="AD219" s="57">
        <v>6.55</v>
      </c>
      <c r="AE219" s="57">
        <f t="shared" si="19"/>
        <v>7.4753333333333325</v>
      </c>
      <c r="AF219" s="27">
        <v>10</v>
      </c>
      <c r="AG219" s="26">
        <v>790.64115988985</v>
      </c>
    </row>
    <row r="220" spans="1:33" ht="12.75">
      <c r="A220" s="18">
        <f t="shared" si="25"/>
        <v>37110</v>
      </c>
      <c r="B220" s="24">
        <v>219</v>
      </c>
      <c r="C220" s="21">
        <v>0.944791675</v>
      </c>
      <c r="D220" s="25">
        <v>0.944791675</v>
      </c>
      <c r="E220" s="22">
        <v>2104</v>
      </c>
      <c r="F220" s="28">
        <v>0</v>
      </c>
      <c r="G220" s="21">
        <v>36.46865967</v>
      </c>
      <c r="H220" s="21">
        <v>-78.5298632</v>
      </c>
      <c r="I220" s="32">
        <v>969.6</v>
      </c>
      <c r="J220" s="23">
        <f t="shared" si="20"/>
        <v>936.1</v>
      </c>
      <c r="K220" s="31">
        <f t="shared" si="21"/>
        <v>657.6393768724862</v>
      </c>
      <c r="L220" s="31">
        <f t="shared" si="22"/>
        <v>776.2393768724862</v>
      </c>
      <c r="M220" s="31">
        <f t="shared" si="23"/>
        <v>783.7393768724862</v>
      </c>
      <c r="N220" s="26">
        <f t="shared" si="24"/>
        <v>779.9893768724862</v>
      </c>
      <c r="O220" s="23">
        <v>27.3</v>
      </c>
      <c r="P220" s="23">
        <v>77</v>
      </c>
      <c r="Q220" s="23">
        <v>83.4</v>
      </c>
      <c r="R220" s="19">
        <v>5.59E-06</v>
      </c>
      <c r="S220" s="19">
        <v>0.0002101</v>
      </c>
      <c r="T220" s="19">
        <v>0.0001529</v>
      </c>
      <c r="U220" s="19">
        <v>9.707E-05</v>
      </c>
      <c r="V220" s="29">
        <v>905.4</v>
      </c>
      <c r="W220" s="29">
        <v>316.5</v>
      </c>
      <c r="X220" s="29">
        <v>311</v>
      </c>
      <c r="Y220" s="29">
        <v>23.2</v>
      </c>
      <c r="Z220" s="33">
        <v>4.126</v>
      </c>
      <c r="AA220" s="55">
        <v>194.03</v>
      </c>
      <c r="AB220" s="55">
        <f t="shared" si="18"/>
        <v>234.82983333333334</v>
      </c>
      <c r="AC220" s="33">
        <v>0.633</v>
      </c>
      <c r="AD220" s="57">
        <v>5.44</v>
      </c>
      <c r="AE220" s="57">
        <f t="shared" si="19"/>
        <v>6.920166666666667</v>
      </c>
      <c r="AF220" s="27">
        <v>10</v>
      </c>
      <c r="AG220" s="26">
        <v>779.9893768724862</v>
      </c>
    </row>
    <row r="221" spans="1:33" ht="12.75">
      <c r="A221" s="18">
        <f t="shared" si="25"/>
        <v>37110</v>
      </c>
      <c r="B221" s="24">
        <v>219</v>
      </c>
      <c r="C221" s="21">
        <v>0.944907427</v>
      </c>
      <c r="D221" s="25">
        <v>0.944907427</v>
      </c>
      <c r="E221" s="22">
        <v>2114</v>
      </c>
      <c r="F221" s="28">
        <v>0</v>
      </c>
      <c r="G221" s="21">
        <v>36.47352755</v>
      </c>
      <c r="H221" s="21">
        <v>-78.52337312</v>
      </c>
      <c r="I221" s="32">
        <v>970.2</v>
      </c>
      <c r="J221" s="23">
        <f t="shared" si="20"/>
        <v>936.7</v>
      </c>
      <c r="K221" s="31">
        <f t="shared" si="21"/>
        <v>652.3186047733147</v>
      </c>
      <c r="L221" s="31">
        <f t="shared" si="22"/>
        <v>770.9186047733148</v>
      </c>
      <c r="M221" s="31">
        <f t="shared" si="23"/>
        <v>778.4186047733148</v>
      </c>
      <c r="N221" s="26">
        <f t="shared" si="24"/>
        <v>774.6686047733148</v>
      </c>
      <c r="O221" s="23">
        <v>27.3</v>
      </c>
      <c r="P221" s="23">
        <v>77.7</v>
      </c>
      <c r="Q221" s="23">
        <v>81.9</v>
      </c>
      <c r="Z221" s="33">
        <v>4.234</v>
      </c>
      <c r="AA221" s="55">
        <v>243.042</v>
      </c>
      <c r="AB221" s="55">
        <f t="shared" si="18"/>
        <v>234.84283333333335</v>
      </c>
      <c r="AC221" s="33">
        <v>0.592</v>
      </c>
      <c r="AD221" s="57">
        <v>5.439</v>
      </c>
      <c r="AE221" s="57">
        <f t="shared" si="19"/>
        <v>6.549833333333333</v>
      </c>
      <c r="AF221" s="27">
        <v>10</v>
      </c>
      <c r="AG221" s="26">
        <v>774.6686047733148</v>
      </c>
    </row>
    <row r="222" spans="1:33" ht="12.75">
      <c r="A222" s="18">
        <f t="shared" si="25"/>
        <v>37110</v>
      </c>
      <c r="B222" s="24">
        <v>219</v>
      </c>
      <c r="C222" s="21">
        <v>0.945023119</v>
      </c>
      <c r="D222" s="25">
        <v>0.945023119</v>
      </c>
      <c r="E222" s="22">
        <v>2124</v>
      </c>
      <c r="F222" s="28">
        <v>0</v>
      </c>
      <c r="G222" s="21">
        <v>36.47839315</v>
      </c>
      <c r="H222" s="21">
        <v>-78.51677796</v>
      </c>
      <c r="I222" s="32">
        <v>970.6</v>
      </c>
      <c r="J222" s="23">
        <f t="shared" si="20"/>
        <v>937.1</v>
      </c>
      <c r="K222" s="31">
        <f t="shared" si="21"/>
        <v>648.7733164829367</v>
      </c>
      <c r="L222" s="31">
        <f t="shared" si="22"/>
        <v>767.3733164829367</v>
      </c>
      <c r="M222" s="31">
        <f t="shared" si="23"/>
        <v>774.8733164829367</v>
      </c>
      <c r="N222" s="26">
        <f t="shared" si="24"/>
        <v>771.1233164829367</v>
      </c>
      <c r="O222" s="23">
        <v>27.2</v>
      </c>
      <c r="P222" s="23">
        <v>78.4</v>
      </c>
      <c r="Q222" s="23">
        <v>82.9</v>
      </c>
      <c r="Z222" s="33">
        <v>4.157</v>
      </c>
      <c r="AA222" s="55">
        <v>243.055</v>
      </c>
      <c r="AB222" s="55">
        <f t="shared" si="18"/>
        <v>234.85583333333332</v>
      </c>
      <c r="AC222" s="33">
        <v>0.592</v>
      </c>
      <c r="AD222" s="57">
        <v>5.439</v>
      </c>
      <c r="AE222" s="57">
        <f t="shared" si="19"/>
        <v>6.179666666666667</v>
      </c>
      <c r="AF222" s="27">
        <v>10</v>
      </c>
      <c r="AG222" s="26">
        <v>771.1233164829367</v>
      </c>
    </row>
    <row r="223" spans="1:33" ht="12.75">
      <c r="A223" s="18">
        <f t="shared" si="25"/>
        <v>37110</v>
      </c>
      <c r="B223" s="24">
        <v>219</v>
      </c>
      <c r="C223" s="21">
        <v>0.945138872</v>
      </c>
      <c r="D223" s="25">
        <v>0.945138872</v>
      </c>
      <c r="E223" s="22">
        <v>2134</v>
      </c>
      <c r="F223" s="28">
        <v>0</v>
      </c>
      <c r="G223" s="21">
        <v>36.48323947</v>
      </c>
      <c r="H223" s="21">
        <v>-78.51024895</v>
      </c>
      <c r="I223" s="32">
        <v>970.8</v>
      </c>
      <c r="J223" s="23">
        <f t="shared" si="20"/>
        <v>937.3</v>
      </c>
      <c r="K223" s="31">
        <f t="shared" si="21"/>
        <v>647.0012397856461</v>
      </c>
      <c r="L223" s="31">
        <f t="shared" si="22"/>
        <v>765.6012397856462</v>
      </c>
      <c r="M223" s="31">
        <f t="shared" si="23"/>
        <v>773.1012397856462</v>
      </c>
      <c r="N223" s="26">
        <f t="shared" si="24"/>
        <v>769.3512397856462</v>
      </c>
      <c r="O223" s="23">
        <v>27.3</v>
      </c>
      <c r="P223" s="23">
        <v>77.6</v>
      </c>
      <c r="Q223" s="23">
        <v>82.5</v>
      </c>
      <c r="S223" s="19">
        <v>0.0002043</v>
      </c>
      <c r="T223" s="19">
        <v>0.0001503</v>
      </c>
      <c r="U223" s="19">
        <v>9.593E-05</v>
      </c>
      <c r="V223" s="29">
        <v>907.8</v>
      </c>
      <c r="W223" s="29">
        <v>316.5</v>
      </c>
      <c r="X223" s="29">
        <v>311</v>
      </c>
      <c r="Y223" s="29">
        <v>23.4</v>
      </c>
      <c r="Z223" s="33">
        <v>4.176</v>
      </c>
      <c r="AA223" s="55">
        <v>243.069</v>
      </c>
      <c r="AB223" s="55">
        <f t="shared" si="18"/>
        <v>243.03583333333333</v>
      </c>
      <c r="AC223" s="33">
        <v>0.554</v>
      </c>
      <c r="AD223" s="57">
        <v>5.439</v>
      </c>
      <c r="AE223" s="57">
        <f t="shared" si="19"/>
        <v>5.8095</v>
      </c>
      <c r="AF223" s="27">
        <v>10</v>
      </c>
      <c r="AG223" s="26">
        <v>769.3512397856462</v>
      </c>
    </row>
    <row r="224" spans="1:33" ht="12.75">
      <c r="A224" s="18">
        <f t="shared" si="25"/>
        <v>37110</v>
      </c>
      <c r="B224" s="24">
        <v>219</v>
      </c>
      <c r="C224" s="21">
        <v>0.945254624</v>
      </c>
      <c r="D224" s="25">
        <v>0.945254624</v>
      </c>
      <c r="E224" s="22">
        <v>2144</v>
      </c>
      <c r="F224" s="28">
        <v>0</v>
      </c>
      <c r="G224" s="21">
        <v>36.48813692</v>
      </c>
      <c r="H224" s="21">
        <v>-78.5037903</v>
      </c>
      <c r="I224" s="32">
        <v>970.2</v>
      </c>
      <c r="J224" s="23">
        <f t="shared" si="20"/>
        <v>936.7</v>
      </c>
      <c r="K224" s="31">
        <f t="shared" si="21"/>
        <v>652.3186047733147</v>
      </c>
      <c r="L224" s="31">
        <f t="shared" si="22"/>
        <v>770.9186047733148</v>
      </c>
      <c r="M224" s="31">
        <f t="shared" si="23"/>
        <v>778.4186047733148</v>
      </c>
      <c r="N224" s="26">
        <f t="shared" si="24"/>
        <v>774.6686047733148</v>
      </c>
      <c r="O224" s="23">
        <v>27.2</v>
      </c>
      <c r="P224" s="23">
        <v>77.1</v>
      </c>
      <c r="Q224" s="23">
        <v>84.8</v>
      </c>
      <c r="Z224" s="33">
        <v>4.166</v>
      </c>
      <c r="AA224" s="55">
        <v>243.083</v>
      </c>
      <c r="AB224" s="55">
        <f t="shared" si="18"/>
        <v>243.04933333333335</v>
      </c>
      <c r="AC224" s="33">
        <v>0.531</v>
      </c>
      <c r="AD224" s="57">
        <v>4.329</v>
      </c>
      <c r="AE224" s="57">
        <f t="shared" si="19"/>
        <v>5.439333333333334</v>
      </c>
      <c r="AF224" s="27">
        <v>10</v>
      </c>
      <c r="AG224" s="26">
        <v>774.6686047733148</v>
      </c>
    </row>
    <row r="225" spans="1:33" ht="12.75">
      <c r="A225" s="18">
        <f t="shared" si="25"/>
        <v>37110</v>
      </c>
      <c r="B225" s="24">
        <v>219</v>
      </c>
      <c r="C225" s="21">
        <v>0.945370376</v>
      </c>
      <c r="D225" s="25">
        <v>0.945370376</v>
      </c>
      <c r="E225" s="22">
        <v>2154</v>
      </c>
      <c r="F225" s="28">
        <v>0</v>
      </c>
      <c r="G225" s="21">
        <v>36.4929752</v>
      </c>
      <c r="H225" s="21">
        <v>-78.49738552</v>
      </c>
      <c r="I225" s="32">
        <v>971.5</v>
      </c>
      <c r="J225" s="23">
        <f t="shared" si="20"/>
        <v>938</v>
      </c>
      <c r="K225" s="31">
        <f t="shared" si="21"/>
        <v>640.8019476933187</v>
      </c>
      <c r="L225" s="31">
        <f t="shared" si="22"/>
        <v>759.4019476933187</v>
      </c>
      <c r="M225" s="31">
        <f t="shared" si="23"/>
        <v>766.9019476933187</v>
      </c>
      <c r="N225" s="26">
        <f t="shared" si="24"/>
        <v>763.1519476933187</v>
      </c>
      <c r="O225" s="23">
        <v>27.3</v>
      </c>
      <c r="P225" s="23">
        <v>76.9</v>
      </c>
      <c r="Q225" s="23">
        <v>83.4</v>
      </c>
      <c r="Z225" s="33">
        <v>4.234</v>
      </c>
      <c r="AA225" s="55">
        <v>243.094</v>
      </c>
      <c r="AB225" s="55">
        <f t="shared" si="18"/>
        <v>234.8955</v>
      </c>
      <c r="AC225" s="33">
        <v>0.531</v>
      </c>
      <c r="AD225" s="57">
        <v>4.329</v>
      </c>
      <c r="AE225" s="57">
        <f t="shared" si="19"/>
        <v>5.069166666666667</v>
      </c>
      <c r="AF225" s="27">
        <v>10</v>
      </c>
      <c r="AG225" s="26">
        <v>763.1519476933187</v>
      </c>
    </row>
    <row r="226" spans="1:33" ht="12.75">
      <c r="A226" s="18">
        <f t="shared" si="25"/>
        <v>37110</v>
      </c>
      <c r="B226" s="24">
        <v>219</v>
      </c>
      <c r="C226" s="21">
        <v>0.945486128</v>
      </c>
      <c r="D226" s="25">
        <v>0.945486128</v>
      </c>
      <c r="E226" s="22">
        <v>2164</v>
      </c>
      <c r="F226" s="28">
        <v>0</v>
      </c>
      <c r="G226" s="21">
        <v>36.49781421</v>
      </c>
      <c r="H226" s="21">
        <v>-78.49099409</v>
      </c>
      <c r="I226" s="32">
        <v>972.4</v>
      </c>
      <c r="J226" s="23">
        <f t="shared" si="20"/>
        <v>938.9</v>
      </c>
      <c r="K226" s="31">
        <f t="shared" si="21"/>
        <v>632.8382236722103</v>
      </c>
      <c r="L226" s="31">
        <f t="shared" si="22"/>
        <v>751.4382236722104</v>
      </c>
      <c r="M226" s="31">
        <f t="shared" si="23"/>
        <v>758.9382236722104</v>
      </c>
      <c r="N226" s="26">
        <f t="shared" si="24"/>
        <v>755.1882236722104</v>
      </c>
      <c r="O226" s="23">
        <v>27.5</v>
      </c>
      <c r="P226" s="23">
        <v>75.3</v>
      </c>
      <c r="Q226" s="23">
        <v>86</v>
      </c>
      <c r="R226" s="19">
        <v>5.41E-06</v>
      </c>
      <c r="S226" s="19">
        <v>0.0002024</v>
      </c>
      <c r="T226" s="19">
        <v>0.0001481</v>
      </c>
      <c r="U226" s="19">
        <v>9.289E-05</v>
      </c>
      <c r="V226" s="29">
        <v>908.4</v>
      </c>
      <c r="W226" s="29">
        <v>316.5</v>
      </c>
      <c r="X226" s="29">
        <v>311</v>
      </c>
      <c r="Y226" s="29">
        <v>23.6</v>
      </c>
      <c r="Z226" s="33">
        <v>4.146</v>
      </c>
      <c r="AA226" s="55">
        <v>194.108</v>
      </c>
      <c r="AB226" s="55">
        <f t="shared" si="18"/>
        <v>234.90849999999998</v>
      </c>
      <c r="AC226" s="33">
        <v>0.522</v>
      </c>
      <c r="AD226" s="57">
        <v>4.328</v>
      </c>
      <c r="AE226" s="57">
        <f t="shared" si="19"/>
        <v>4.8838333333333335</v>
      </c>
      <c r="AF226" s="27">
        <v>10</v>
      </c>
      <c r="AG226" s="26">
        <v>755.1882236722104</v>
      </c>
    </row>
    <row r="227" spans="1:33" ht="12.75">
      <c r="A227" s="18">
        <f t="shared" si="25"/>
        <v>37110</v>
      </c>
      <c r="B227" s="24">
        <v>219</v>
      </c>
      <c r="C227" s="21">
        <v>0.945601881</v>
      </c>
      <c r="D227" s="25">
        <v>0.945601881</v>
      </c>
      <c r="E227" s="22">
        <v>2174</v>
      </c>
      <c r="F227" s="28">
        <v>0</v>
      </c>
      <c r="G227" s="21">
        <v>36.50266881</v>
      </c>
      <c r="H227" s="21">
        <v>-78.48452828</v>
      </c>
      <c r="I227" s="32">
        <v>971.3</v>
      </c>
      <c r="J227" s="23">
        <f t="shared" si="20"/>
        <v>937.8</v>
      </c>
      <c r="K227" s="31">
        <f t="shared" si="21"/>
        <v>642.572701804303</v>
      </c>
      <c r="L227" s="31">
        <f t="shared" si="22"/>
        <v>761.1727018043031</v>
      </c>
      <c r="M227" s="31">
        <f t="shared" si="23"/>
        <v>768.6727018043031</v>
      </c>
      <c r="N227" s="26">
        <f t="shared" si="24"/>
        <v>764.9227018043031</v>
      </c>
      <c r="O227" s="23">
        <v>27.3</v>
      </c>
      <c r="P227" s="23">
        <v>75.6</v>
      </c>
      <c r="Q227" s="23">
        <v>84.4</v>
      </c>
      <c r="Z227" s="33">
        <v>4.167</v>
      </c>
      <c r="AA227" s="55">
        <v>243.122</v>
      </c>
      <c r="AB227" s="55">
        <f t="shared" si="18"/>
        <v>234.92183333333332</v>
      </c>
      <c r="AC227" s="33">
        <v>0.553</v>
      </c>
      <c r="AD227" s="57">
        <v>5.438</v>
      </c>
      <c r="AE227" s="57">
        <f t="shared" si="19"/>
        <v>4.883666666666667</v>
      </c>
      <c r="AF227" s="27">
        <v>10</v>
      </c>
      <c r="AG227" s="26">
        <v>764.9227018043031</v>
      </c>
    </row>
    <row r="228" spans="1:33" ht="12.75">
      <c r="A228" s="18">
        <f t="shared" si="25"/>
        <v>37110</v>
      </c>
      <c r="B228" s="24">
        <v>219</v>
      </c>
      <c r="C228" s="21">
        <v>0.945717573</v>
      </c>
      <c r="D228" s="25">
        <v>0.945717573</v>
      </c>
      <c r="E228" s="22">
        <v>2184</v>
      </c>
      <c r="F228" s="28">
        <v>0</v>
      </c>
      <c r="G228" s="21">
        <v>36.50759801</v>
      </c>
      <c r="H228" s="21">
        <v>-78.4780399</v>
      </c>
      <c r="I228" s="32">
        <v>972</v>
      </c>
      <c r="J228" s="23">
        <f t="shared" si="20"/>
        <v>938.5</v>
      </c>
      <c r="K228" s="31">
        <f t="shared" si="21"/>
        <v>636.3767137106274</v>
      </c>
      <c r="L228" s="31">
        <f t="shared" si="22"/>
        <v>754.9767137106275</v>
      </c>
      <c r="M228" s="31">
        <f t="shared" si="23"/>
        <v>762.4767137106275</v>
      </c>
      <c r="N228" s="26">
        <f t="shared" si="24"/>
        <v>758.7267137106275</v>
      </c>
      <c r="O228" s="23">
        <v>27.4</v>
      </c>
      <c r="P228" s="23">
        <v>75.4</v>
      </c>
      <c r="Q228" s="23">
        <v>86.9</v>
      </c>
      <c r="Z228" s="33">
        <v>4.106</v>
      </c>
      <c r="AA228" s="55">
        <v>194.135</v>
      </c>
      <c r="AB228" s="55">
        <f aca="true" t="shared" si="26" ref="AB228:AB247">AVERAGE(AA223:AA228)</f>
        <v>226.76850000000002</v>
      </c>
      <c r="AC228" s="33">
        <v>0.552</v>
      </c>
      <c r="AD228" s="57">
        <v>5.438</v>
      </c>
      <c r="AE228" s="57">
        <f aca="true" t="shared" si="27" ref="AE228:AE247">AVERAGE(AD223:AD228)</f>
        <v>4.8835</v>
      </c>
      <c r="AF228" s="27">
        <v>10</v>
      </c>
      <c r="AG228" s="26">
        <v>758.7267137106275</v>
      </c>
    </row>
    <row r="229" spans="1:33" ht="12.75">
      <c r="A229" s="18">
        <f t="shared" si="25"/>
        <v>37110</v>
      </c>
      <c r="B229" s="24">
        <v>219</v>
      </c>
      <c r="C229" s="21">
        <v>0.945833325</v>
      </c>
      <c r="D229" s="25">
        <v>0.945833325</v>
      </c>
      <c r="E229" s="22">
        <v>2194</v>
      </c>
      <c r="F229" s="28">
        <v>0</v>
      </c>
      <c r="G229" s="21">
        <v>36.51245316</v>
      </c>
      <c r="H229" s="21">
        <v>-78.47168465</v>
      </c>
      <c r="I229" s="32">
        <v>972.5</v>
      </c>
      <c r="J229" s="23">
        <f t="shared" si="20"/>
        <v>939</v>
      </c>
      <c r="K229" s="31">
        <f t="shared" si="21"/>
        <v>631.9538367101947</v>
      </c>
      <c r="L229" s="31">
        <f t="shared" si="22"/>
        <v>750.5538367101947</v>
      </c>
      <c r="M229" s="31">
        <f t="shared" si="23"/>
        <v>758.0538367101947</v>
      </c>
      <c r="N229" s="26">
        <f t="shared" si="24"/>
        <v>754.3038367101947</v>
      </c>
      <c r="O229" s="23">
        <v>27.4</v>
      </c>
      <c r="P229" s="23">
        <v>75.9</v>
      </c>
      <c r="Q229" s="23">
        <v>88.3</v>
      </c>
      <c r="S229" s="19">
        <v>0.0002017</v>
      </c>
      <c r="T229" s="19">
        <v>0.0001502</v>
      </c>
      <c r="U229" s="19">
        <v>9.582E-05</v>
      </c>
      <c r="V229" s="29">
        <v>909.3</v>
      </c>
      <c r="W229" s="29">
        <v>316.5</v>
      </c>
      <c r="X229" s="29">
        <v>310.9</v>
      </c>
      <c r="Y229" s="29">
        <v>23.6</v>
      </c>
      <c r="Z229" s="33">
        <v>4.195</v>
      </c>
      <c r="AA229" s="55">
        <v>243.147</v>
      </c>
      <c r="AB229" s="55">
        <f t="shared" si="26"/>
        <v>226.78150000000002</v>
      </c>
      <c r="AC229" s="33">
        <v>0.551</v>
      </c>
      <c r="AD229" s="57">
        <v>5.438</v>
      </c>
      <c r="AE229" s="57">
        <f t="shared" si="27"/>
        <v>4.883333333333333</v>
      </c>
      <c r="AF229" s="27">
        <v>10</v>
      </c>
      <c r="AG229" s="26">
        <v>754.3038367101947</v>
      </c>
    </row>
    <row r="230" spans="1:33" ht="12.75">
      <c r="A230" s="18">
        <f t="shared" si="25"/>
        <v>37110</v>
      </c>
      <c r="B230" s="24">
        <v>219</v>
      </c>
      <c r="C230" s="21">
        <v>0.945949078</v>
      </c>
      <c r="D230" s="25">
        <v>0.945949078</v>
      </c>
      <c r="E230" s="22">
        <v>2204</v>
      </c>
      <c r="F230" s="28">
        <v>0</v>
      </c>
      <c r="G230" s="21">
        <v>36.51734193</v>
      </c>
      <c r="H230" s="21">
        <v>-78.46529271</v>
      </c>
      <c r="I230" s="32">
        <v>970.8</v>
      </c>
      <c r="J230" s="23">
        <f t="shared" si="20"/>
        <v>937.3</v>
      </c>
      <c r="K230" s="31">
        <f t="shared" si="21"/>
        <v>647.0012397856461</v>
      </c>
      <c r="L230" s="31">
        <f t="shared" si="22"/>
        <v>765.6012397856462</v>
      </c>
      <c r="M230" s="31">
        <f t="shared" si="23"/>
        <v>773.1012397856462</v>
      </c>
      <c r="N230" s="26">
        <f t="shared" si="24"/>
        <v>769.3512397856462</v>
      </c>
      <c r="O230" s="23">
        <v>27.2</v>
      </c>
      <c r="P230" s="23">
        <v>75.4</v>
      </c>
      <c r="Q230" s="23">
        <v>91.3</v>
      </c>
      <c r="Z230" s="33">
        <v>4.303</v>
      </c>
      <c r="AA230" s="55">
        <v>292.161</v>
      </c>
      <c r="AB230" s="55">
        <f t="shared" si="26"/>
        <v>234.96116666666668</v>
      </c>
      <c r="AC230" s="33">
        <v>0.563</v>
      </c>
      <c r="AD230" s="57">
        <v>5.438</v>
      </c>
      <c r="AE230" s="57">
        <f t="shared" si="27"/>
        <v>5.068166666666666</v>
      </c>
      <c r="AF230" s="27">
        <v>10</v>
      </c>
      <c r="AG230" s="26">
        <v>769.3512397856462</v>
      </c>
    </row>
    <row r="231" spans="1:33" ht="12.75">
      <c r="A231" s="18">
        <f t="shared" si="25"/>
        <v>37110</v>
      </c>
      <c r="B231" s="24">
        <v>219</v>
      </c>
      <c r="C231" s="21">
        <v>0.94606483</v>
      </c>
      <c r="D231" s="25">
        <v>0.94606483</v>
      </c>
      <c r="E231" s="22">
        <v>2214</v>
      </c>
      <c r="F231" s="28">
        <v>0</v>
      </c>
      <c r="G231" s="21">
        <v>36.52222091</v>
      </c>
      <c r="H231" s="21">
        <v>-78.4589202</v>
      </c>
      <c r="I231" s="32">
        <v>970.8</v>
      </c>
      <c r="J231" s="23">
        <f t="shared" si="20"/>
        <v>937.3</v>
      </c>
      <c r="K231" s="31">
        <f t="shared" si="21"/>
        <v>647.0012397856461</v>
      </c>
      <c r="L231" s="31">
        <f t="shared" si="22"/>
        <v>765.6012397856462</v>
      </c>
      <c r="M231" s="31">
        <f t="shared" si="23"/>
        <v>773.1012397856462</v>
      </c>
      <c r="N231" s="26">
        <f t="shared" si="24"/>
        <v>769.3512397856462</v>
      </c>
      <c r="O231" s="23">
        <v>27.1</v>
      </c>
      <c r="P231" s="23">
        <v>75.3</v>
      </c>
      <c r="Q231" s="23">
        <v>89.5</v>
      </c>
      <c r="Z231" s="33">
        <v>4.187</v>
      </c>
      <c r="AA231" s="55">
        <v>243.175</v>
      </c>
      <c r="AB231" s="55">
        <f t="shared" si="26"/>
        <v>234.97466666666665</v>
      </c>
      <c r="AC231" s="33">
        <v>0.573</v>
      </c>
      <c r="AD231" s="57">
        <v>5.437</v>
      </c>
      <c r="AE231" s="57">
        <f t="shared" si="27"/>
        <v>5.252833333333333</v>
      </c>
      <c r="AF231" s="27">
        <v>10</v>
      </c>
      <c r="AG231" s="26">
        <v>769.3512397856462</v>
      </c>
    </row>
    <row r="232" spans="1:33" ht="12.75">
      <c r="A232" s="18">
        <f t="shared" si="25"/>
        <v>37110</v>
      </c>
      <c r="B232" s="24">
        <v>219</v>
      </c>
      <c r="C232" s="21">
        <v>0.946180582</v>
      </c>
      <c r="D232" s="25">
        <v>0.946180582</v>
      </c>
      <c r="E232" s="22">
        <v>2224</v>
      </c>
      <c r="F232" s="28">
        <v>0</v>
      </c>
      <c r="G232" s="21">
        <v>36.52701981</v>
      </c>
      <c r="H232" s="21">
        <v>-78.45266903</v>
      </c>
      <c r="I232" s="32">
        <v>974</v>
      </c>
      <c r="J232" s="23">
        <f t="shared" si="20"/>
        <v>940.5</v>
      </c>
      <c r="K232" s="31">
        <f t="shared" si="21"/>
        <v>618.6993225281717</v>
      </c>
      <c r="L232" s="31">
        <f t="shared" si="22"/>
        <v>737.2993225281717</v>
      </c>
      <c r="M232" s="31">
        <f t="shared" si="23"/>
        <v>744.7993225281717</v>
      </c>
      <c r="N232" s="26">
        <f t="shared" si="24"/>
        <v>741.0493225281717</v>
      </c>
      <c r="O232" s="23">
        <v>27.6</v>
      </c>
      <c r="P232" s="23">
        <v>75.2</v>
      </c>
      <c r="Q232" s="23">
        <v>90.9</v>
      </c>
      <c r="R232" s="19">
        <v>5.78E-06</v>
      </c>
      <c r="S232" s="19">
        <v>0.0002013</v>
      </c>
      <c r="T232" s="19">
        <v>0.0001454</v>
      </c>
      <c r="U232" s="19">
        <v>9.121E-05</v>
      </c>
      <c r="V232" s="29">
        <v>909</v>
      </c>
      <c r="W232" s="29">
        <v>316.5</v>
      </c>
      <c r="X232" s="29">
        <v>310.9</v>
      </c>
      <c r="Y232" s="29">
        <v>23.2</v>
      </c>
      <c r="Z232" s="33">
        <v>4.087</v>
      </c>
      <c r="AA232" s="55">
        <v>194.188</v>
      </c>
      <c r="AB232" s="55">
        <f t="shared" si="26"/>
        <v>234.98799999999997</v>
      </c>
      <c r="AC232" s="33">
        <v>0.613</v>
      </c>
      <c r="AD232" s="57">
        <v>5.437</v>
      </c>
      <c r="AE232" s="57">
        <f t="shared" si="27"/>
        <v>5.437666666666666</v>
      </c>
      <c r="AF232" s="27">
        <v>10</v>
      </c>
      <c r="AG232" s="26">
        <v>741.0493225281717</v>
      </c>
    </row>
    <row r="233" spans="1:33" ht="12.75">
      <c r="A233" s="18">
        <f t="shared" si="25"/>
        <v>37110</v>
      </c>
      <c r="B233" s="24">
        <v>219</v>
      </c>
      <c r="C233" s="21">
        <v>0.946296275</v>
      </c>
      <c r="D233" s="25">
        <v>0.946296275</v>
      </c>
      <c r="E233" s="22">
        <v>2234</v>
      </c>
      <c r="F233" s="28">
        <v>0</v>
      </c>
      <c r="G233" s="21">
        <v>36.53184102</v>
      </c>
      <c r="H233" s="21">
        <v>-78.44648139</v>
      </c>
      <c r="I233" s="32">
        <v>972.6</v>
      </c>
      <c r="J233" s="23">
        <f t="shared" si="20"/>
        <v>939.1</v>
      </c>
      <c r="K233" s="31">
        <f t="shared" si="21"/>
        <v>631.0695439270787</v>
      </c>
      <c r="L233" s="31">
        <f t="shared" si="22"/>
        <v>749.6695439270787</v>
      </c>
      <c r="M233" s="31">
        <f t="shared" si="23"/>
        <v>757.1695439270787</v>
      </c>
      <c r="N233" s="26">
        <f t="shared" si="24"/>
        <v>753.4195439270787</v>
      </c>
      <c r="O233" s="23">
        <v>27.4</v>
      </c>
      <c r="P233" s="23">
        <v>75.2</v>
      </c>
      <c r="Q233" s="23">
        <v>89.9</v>
      </c>
      <c r="Z233" s="33">
        <v>4.206</v>
      </c>
      <c r="AA233" s="55">
        <v>243.2</v>
      </c>
      <c r="AB233" s="55">
        <f t="shared" si="26"/>
        <v>235.001</v>
      </c>
      <c r="AC233" s="33">
        <v>0.662</v>
      </c>
      <c r="AD233" s="57">
        <v>6.547</v>
      </c>
      <c r="AE233" s="57">
        <f t="shared" si="27"/>
        <v>5.6225</v>
      </c>
      <c r="AF233" s="27">
        <v>10</v>
      </c>
      <c r="AG233" s="26">
        <v>753.4195439270787</v>
      </c>
    </row>
    <row r="234" spans="1:33" ht="12.75">
      <c r="A234" s="18">
        <f t="shared" si="25"/>
        <v>37110</v>
      </c>
      <c r="B234" s="24">
        <v>219</v>
      </c>
      <c r="C234" s="21">
        <v>0.946412027</v>
      </c>
      <c r="D234" s="25">
        <v>0.946412027</v>
      </c>
      <c r="E234" s="22">
        <v>2244</v>
      </c>
      <c r="F234" s="28">
        <v>0</v>
      </c>
      <c r="G234" s="21">
        <v>36.53679209</v>
      </c>
      <c r="H234" s="21">
        <v>-78.43997108</v>
      </c>
      <c r="I234" s="32">
        <v>971.2</v>
      </c>
      <c r="J234" s="23">
        <f t="shared" si="20"/>
        <v>937.7</v>
      </c>
      <c r="K234" s="31">
        <f t="shared" si="21"/>
        <v>643.4582204798428</v>
      </c>
      <c r="L234" s="31">
        <f t="shared" si="22"/>
        <v>762.0582204798428</v>
      </c>
      <c r="M234" s="31">
        <f t="shared" si="23"/>
        <v>769.5582204798428</v>
      </c>
      <c r="N234" s="26">
        <f t="shared" si="24"/>
        <v>765.8082204798428</v>
      </c>
      <c r="O234" s="23">
        <v>27.1</v>
      </c>
      <c r="P234" s="23">
        <v>75.4</v>
      </c>
      <c r="Q234" s="23">
        <v>91.4</v>
      </c>
      <c r="Z234" s="33">
        <v>4.196</v>
      </c>
      <c r="AA234" s="55">
        <v>243.213</v>
      </c>
      <c r="AB234" s="55">
        <f t="shared" si="26"/>
        <v>243.18066666666664</v>
      </c>
      <c r="AC234" s="33">
        <v>0.691</v>
      </c>
      <c r="AD234" s="57">
        <v>6.547</v>
      </c>
      <c r="AE234" s="57">
        <f t="shared" si="27"/>
        <v>5.807333333333333</v>
      </c>
      <c r="AF234" s="27">
        <v>10</v>
      </c>
      <c r="AG234" s="26">
        <v>765.8082204798428</v>
      </c>
    </row>
    <row r="235" spans="1:33" ht="12.75">
      <c r="A235" s="18">
        <f t="shared" si="25"/>
        <v>37110</v>
      </c>
      <c r="B235" s="24">
        <v>219</v>
      </c>
      <c r="C235" s="21">
        <v>0.946527779</v>
      </c>
      <c r="D235" s="25">
        <v>0.946527779</v>
      </c>
      <c r="E235" s="22">
        <v>2254</v>
      </c>
      <c r="F235" s="28">
        <v>0</v>
      </c>
      <c r="G235" s="21">
        <v>36.54157237</v>
      </c>
      <c r="H235" s="21">
        <v>-78.43361698</v>
      </c>
      <c r="I235" s="32">
        <v>973.7</v>
      </c>
      <c r="J235" s="23">
        <f t="shared" si="20"/>
        <v>940.2</v>
      </c>
      <c r="K235" s="31">
        <f t="shared" si="21"/>
        <v>621.3485333887338</v>
      </c>
      <c r="L235" s="31">
        <f t="shared" si="22"/>
        <v>739.9485333887338</v>
      </c>
      <c r="M235" s="31">
        <f t="shared" si="23"/>
        <v>747.4485333887338</v>
      </c>
      <c r="N235" s="26">
        <f t="shared" si="24"/>
        <v>743.6985333887338</v>
      </c>
      <c r="O235" s="23">
        <v>27.5</v>
      </c>
      <c r="P235" s="23">
        <v>75.8</v>
      </c>
      <c r="Q235" s="23">
        <v>92.3</v>
      </c>
      <c r="S235" s="19">
        <v>0.0002109</v>
      </c>
      <c r="T235" s="19">
        <v>0.0001536</v>
      </c>
      <c r="U235" s="19">
        <v>9.728E-05</v>
      </c>
      <c r="V235" s="29">
        <v>909.7</v>
      </c>
      <c r="W235" s="29">
        <v>316.6</v>
      </c>
      <c r="X235" s="29">
        <v>310.9</v>
      </c>
      <c r="Y235" s="29">
        <v>23.1</v>
      </c>
      <c r="Z235" s="33">
        <v>4.253</v>
      </c>
      <c r="AA235" s="55">
        <v>292.228</v>
      </c>
      <c r="AB235" s="55">
        <f t="shared" si="26"/>
        <v>251.36083333333332</v>
      </c>
      <c r="AC235" s="33">
        <v>0.721</v>
      </c>
      <c r="AD235" s="57">
        <v>6.547</v>
      </c>
      <c r="AE235" s="57">
        <f t="shared" si="27"/>
        <v>5.992166666666667</v>
      </c>
      <c r="AF235" s="27">
        <v>10</v>
      </c>
      <c r="AG235" s="26">
        <v>743.6985333887338</v>
      </c>
    </row>
    <row r="236" spans="1:33" ht="12.75">
      <c r="A236" s="18">
        <f t="shared" si="25"/>
        <v>37110</v>
      </c>
      <c r="B236" s="24">
        <v>219</v>
      </c>
      <c r="C236" s="21">
        <v>0.946643531</v>
      </c>
      <c r="D236" s="25">
        <v>0.946643531</v>
      </c>
      <c r="E236" s="22">
        <v>2264</v>
      </c>
      <c r="F236" s="28">
        <v>0</v>
      </c>
      <c r="G236" s="21">
        <v>36.54640063</v>
      </c>
      <c r="H236" s="21">
        <v>-78.42744649</v>
      </c>
      <c r="I236" s="32">
        <v>972.3</v>
      </c>
      <c r="J236" s="23">
        <f t="shared" si="20"/>
        <v>938.8</v>
      </c>
      <c r="K236" s="31">
        <f t="shared" si="21"/>
        <v>633.7227048331912</v>
      </c>
      <c r="L236" s="31">
        <f t="shared" si="22"/>
        <v>752.3227048331912</v>
      </c>
      <c r="M236" s="31">
        <f t="shared" si="23"/>
        <v>759.8227048331912</v>
      </c>
      <c r="N236" s="26">
        <f t="shared" si="24"/>
        <v>756.0727048331912</v>
      </c>
      <c r="O236" s="23">
        <v>27.3</v>
      </c>
      <c r="P236" s="23">
        <v>76.2</v>
      </c>
      <c r="Q236" s="23">
        <v>90.9</v>
      </c>
      <c r="Z236" s="33">
        <v>4.206</v>
      </c>
      <c r="AA236" s="55">
        <v>243.241</v>
      </c>
      <c r="AB236" s="55">
        <f t="shared" si="26"/>
        <v>243.20749999999998</v>
      </c>
      <c r="AC236" s="33">
        <v>0.733</v>
      </c>
      <c r="AD236" s="57">
        <v>6.546</v>
      </c>
      <c r="AE236" s="57">
        <f t="shared" si="27"/>
        <v>6.176833333333334</v>
      </c>
      <c r="AF236" s="27">
        <v>10</v>
      </c>
      <c r="AG236" s="26">
        <v>756.0727048331912</v>
      </c>
    </row>
    <row r="237" spans="1:33" ht="12.75">
      <c r="A237" s="18">
        <f t="shared" si="25"/>
        <v>37110</v>
      </c>
      <c r="B237" s="24">
        <v>219</v>
      </c>
      <c r="C237" s="21">
        <v>0.946759284</v>
      </c>
      <c r="D237" s="25">
        <v>0.946759284</v>
      </c>
      <c r="E237" s="22">
        <v>2274</v>
      </c>
      <c r="F237" s="28">
        <v>0</v>
      </c>
      <c r="G237" s="21">
        <v>36.55152221</v>
      </c>
      <c r="H237" s="21">
        <v>-78.42131604</v>
      </c>
      <c r="I237" s="32">
        <v>971.2</v>
      </c>
      <c r="J237" s="23">
        <f t="shared" si="20"/>
        <v>937.7</v>
      </c>
      <c r="K237" s="31">
        <f t="shared" si="21"/>
        <v>643.4582204798428</v>
      </c>
      <c r="L237" s="31">
        <f t="shared" si="22"/>
        <v>762.0582204798428</v>
      </c>
      <c r="M237" s="31">
        <f t="shared" si="23"/>
        <v>769.5582204798428</v>
      </c>
      <c r="N237" s="26">
        <f t="shared" si="24"/>
        <v>765.8082204798428</v>
      </c>
      <c r="O237" s="23">
        <v>27</v>
      </c>
      <c r="P237" s="23">
        <v>77.1</v>
      </c>
      <c r="Q237" s="23">
        <v>80.9</v>
      </c>
      <c r="Z237" s="33">
        <v>4.176</v>
      </c>
      <c r="AA237" s="55">
        <v>243.253</v>
      </c>
      <c r="AB237" s="55">
        <f t="shared" si="26"/>
        <v>243.2205</v>
      </c>
      <c r="AC237" s="33">
        <v>0.682</v>
      </c>
      <c r="AD237" s="57">
        <v>6.546</v>
      </c>
      <c r="AE237" s="57">
        <f t="shared" si="27"/>
        <v>6.361666666666667</v>
      </c>
      <c r="AF237" s="27">
        <v>10</v>
      </c>
      <c r="AG237" s="26">
        <v>765.8082204798428</v>
      </c>
    </row>
    <row r="238" spans="1:33" ht="12.75">
      <c r="A238" s="18">
        <f t="shared" si="25"/>
        <v>37110</v>
      </c>
      <c r="B238" s="24">
        <v>219</v>
      </c>
      <c r="C238" s="21">
        <v>0.946874976</v>
      </c>
      <c r="D238" s="25">
        <v>0.946874976</v>
      </c>
      <c r="E238" s="22">
        <v>2284</v>
      </c>
      <c r="F238" s="28">
        <v>0</v>
      </c>
      <c r="G238" s="21">
        <v>36.55661312</v>
      </c>
      <c r="H238" s="21">
        <v>-78.41548093</v>
      </c>
      <c r="I238" s="32">
        <v>973.4</v>
      </c>
      <c r="J238" s="23">
        <f t="shared" si="20"/>
        <v>939.9</v>
      </c>
      <c r="K238" s="31">
        <f t="shared" si="21"/>
        <v>623.998589697167</v>
      </c>
      <c r="L238" s="31">
        <f t="shared" si="22"/>
        <v>742.598589697167</v>
      </c>
      <c r="M238" s="31">
        <f t="shared" si="23"/>
        <v>750.098589697167</v>
      </c>
      <c r="N238" s="26">
        <f t="shared" si="24"/>
        <v>746.348589697167</v>
      </c>
      <c r="O238" s="23">
        <v>27.4</v>
      </c>
      <c r="P238" s="23">
        <v>74.4</v>
      </c>
      <c r="Q238" s="23">
        <v>82.3</v>
      </c>
      <c r="R238" s="19">
        <v>5.94E-06</v>
      </c>
      <c r="Z238" s="33">
        <v>4.195</v>
      </c>
      <c r="AA238" s="55">
        <v>243.266</v>
      </c>
      <c r="AB238" s="55">
        <f t="shared" si="26"/>
        <v>251.40016666666668</v>
      </c>
      <c r="AC238" s="33">
        <v>0.681</v>
      </c>
      <c r="AD238" s="57">
        <v>6.546</v>
      </c>
      <c r="AE238" s="57">
        <f t="shared" si="27"/>
        <v>6.546499999999999</v>
      </c>
      <c r="AF238" s="27">
        <v>10</v>
      </c>
      <c r="AG238" s="26">
        <v>746.348589697167</v>
      </c>
    </row>
    <row r="239" spans="1:33" ht="12.75">
      <c r="A239" s="18">
        <f t="shared" si="25"/>
        <v>37110</v>
      </c>
      <c r="B239" s="24">
        <v>219</v>
      </c>
      <c r="C239" s="21">
        <v>0.946990728</v>
      </c>
      <c r="D239" s="25">
        <v>0.946990728</v>
      </c>
      <c r="E239" s="22">
        <v>2294</v>
      </c>
      <c r="F239" s="28">
        <v>0</v>
      </c>
      <c r="G239" s="21">
        <v>36.56169462</v>
      </c>
      <c r="H239" s="21">
        <v>-78.40975589</v>
      </c>
      <c r="I239" s="32">
        <v>972.7</v>
      </c>
      <c r="J239" s="23">
        <f t="shared" si="20"/>
        <v>939.2</v>
      </c>
      <c r="K239" s="31">
        <f t="shared" si="21"/>
        <v>630.1853453028076</v>
      </c>
      <c r="L239" s="31">
        <f t="shared" si="22"/>
        <v>748.7853453028076</v>
      </c>
      <c r="M239" s="31">
        <f t="shared" si="23"/>
        <v>756.2853453028076</v>
      </c>
      <c r="N239" s="26">
        <f t="shared" si="24"/>
        <v>752.5353453028076</v>
      </c>
      <c r="O239" s="23">
        <v>27.5</v>
      </c>
      <c r="P239" s="23">
        <v>71.8</v>
      </c>
      <c r="Q239" s="23">
        <v>78.7</v>
      </c>
      <c r="S239" s="19">
        <v>0.0002028</v>
      </c>
      <c r="T239" s="19">
        <v>0.0001479</v>
      </c>
      <c r="U239" s="19">
        <v>9.435E-05</v>
      </c>
      <c r="V239" s="29">
        <v>909.6</v>
      </c>
      <c r="W239" s="29">
        <v>316.6</v>
      </c>
      <c r="X239" s="29">
        <v>310.9</v>
      </c>
      <c r="Y239" s="29">
        <v>23.1</v>
      </c>
      <c r="Z239" s="33">
        <v>4.156</v>
      </c>
      <c r="AA239" s="55">
        <v>243.281</v>
      </c>
      <c r="AB239" s="55">
        <f t="shared" si="26"/>
        <v>251.41366666666667</v>
      </c>
      <c r="AC239" s="33">
        <v>0.601</v>
      </c>
      <c r="AD239" s="57">
        <v>5.436</v>
      </c>
      <c r="AE239" s="57">
        <f t="shared" si="27"/>
        <v>6.3613333333333335</v>
      </c>
      <c r="AF239" s="27">
        <v>10</v>
      </c>
      <c r="AG239" s="26">
        <v>752.5353453028076</v>
      </c>
    </row>
    <row r="240" spans="1:33" ht="12.75">
      <c r="A240" s="18">
        <f t="shared" si="25"/>
        <v>37110</v>
      </c>
      <c r="B240" s="24">
        <v>219</v>
      </c>
      <c r="C240" s="21">
        <v>0.947106481</v>
      </c>
      <c r="D240" s="25">
        <v>0.947106481</v>
      </c>
      <c r="E240" s="22">
        <v>2304</v>
      </c>
      <c r="F240" s="28">
        <v>0</v>
      </c>
      <c r="G240" s="21">
        <v>36.56683689</v>
      </c>
      <c r="H240" s="21">
        <v>-78.40389145</v>
      </c>
      <c r="I240" s="32">
        <v>971.4</v>
      </c>
      <c r="J240" s="23">
        <f t="shared" si="20"/>
        <v>937.9</v>
      </c>
      <c r="K240" s="31">
        <f t="shared" si="21"/>
        <v>641.68727754884</v>
      </c>
      <c r="L240" s="31">
        <f t="shared" si="22"/>
        <v>760.28727754884</v>
      </c>
      <c r="M240" s="31">
        <f t="shared" si="23"/>
        <v>767.78727754884</v>
      </c>
      <c r="N240" s="26">
        <f t="shared" si="24"/>
        <v>764.03727754884</v>
      </c>
      <c r="O240" s="23">
        <v>27.3</v>
      </c>
      <c r="P240" s="23">
        <v>71</v>
      </c>
      <c r="Q240" s="23">
        <v>77.9</v>
      </c>
      <c r="Z240" s="33">
        <v>4.055</v>
      </c>
      <c r="AA240" s="55">
        <v>194.293</v>
      </c>
      <c r="AB240" s="55">
        <f t="shared" si="26"/>
        <v>243.2603333333333</v>
      </c>
      <c r="AC240" s="33">
        <v>0.532</v>
      </c>
      <c r="AD240" s="57">
        <v>4.326</v>
      </c>
      <c r="AE240" s="57">
        <f t="shared" si="27"/>
        <v>5.991166666666666</v>
      </c>
      <c r="AF240" s="27">
        <v>10</v>
      </c>
      <c r="AG240" s="26">
        <v>764.03727754884</v>
      </c>
    </row>
    <row r="241" spans="1:33" ht="12.75">
      <c r="A241" s="18">
        <f t="shared" si="25"/>
        <v>37110</v>
      </c>
      <c r="B241" s="24">
        <v>219</v>
      </c>
      <c r="C241" s="21">
        <v>0.947222233</v>
      </c>
      <c r="D241" s="25">
        <v>0.947222233</v>
      </c>
      <c r="E241" s="22">
        <v>2314</v>
      </c>
      <c r="F241" s="28">
        <v>0</v>
      </c>
      <c r="G241" s="21">
        <v>36.572001</v>
      </c>
      <c r="H241" s="21">
        <v>-78.39795961</v>
      </c>
      <c r="I241" s="32">
        <v>974</v>
      </c>
      <c r="J241" s="23">
        <f t="shared" si="20"/>
        <v>940.5</v>
      </c>
      <c r="K241" s="31">
        <f t="shared" si="21"/>
        <v>618.6993225281717</v>
      </c>
      <c r="L241" s="31">
        <f t="shared" si="22"/>
        <v>737.2993225281717</v>
      </c>
      <c r="M241" s="31">
        <f t="shared" si="23"/>
        <v>744.7993225281717</v>
      </c>
      <c r="N241" s="26">
        <f t="shared" si="24"/>
        <v>741.0493225281717</v>
      </c>
      <c r="O241" s="23">
        <v>27.6</v>
      </c>
      <c r="P241" s="23">
        <v>71.1</v>
      </c>
      <c r="Q241" s="23">
        <v>79.9</v>
      </c>
      <c r="Z241" s="33">
        <v>4.176</v>
      </c>
      <c r="AA241" s="55">
        <v>243.306</v>
      </c>
      <c r="AB241" s="55">
        <f t="shared" si="26"/>
        <v>235.10666666666665</v>
      </c>
      <c r="AC241" s="33">
        <v>0.532</v>
      </c>
      <c r="AD241" s="57">
        <v>4.326</v>
      </c>
      <c r="AE241" s="57">
        <f t="shared" si="27"/>
        <v>5.6209999999999996</v>
      </c>
      <c r="AF241" s="27">
        <v>10</v>
      </c>
      <c r="AG241" s="26">
        <v>741.0493225281717</v>
      </c>
    </row>
    <row r="242" spans="1:33" ht="12.75">
      <c r="A242" s="18">
        <f t="shared" si="25"/>
        <v>37110</v>
      </c>
      <c r="B242" s="24">
        <v>219</v>
      </c>
      <c r="C242" s="21">
        <v>0.947337985</v>
      </c>
      <c r="D242" s="25">
        <v>0.947337985</v>
      </c>
      <c r="E242" s="22">
        <v>2324</v>
      </c>
      <c r="F242" s="28">
        <v>0</v>
      </c>
      <c r="G242" s="21">
        <v>36.57706799</v>
      </c>
      <c r="H242" s="21">
        <v>-78.39211748</v>
      </c>
      <c r="I242" s="32">
        <v>972.9</v>
      </c>
      <c r="J242" s="23">
        <f t="shared" si="20"/>
        <v>939.4</v>
      </c>
      <c r="K242" s="31">
        <f t="shared" si="21"/>
        <v>628.4172304506052</v>
      </c>
      <c r="L242" s="31">
        <f t="shared" si="22"/>
        <v>747.0172304506052</v>
      </c>
      <c r="M242" s="31">
        <f t="shared" si="23"/>
        <v>754.5172304506052</v>
      </c>
      <c r="N242" s="26">
        <f t="shared" si="24"/>
        <v>750.7672304506052</v>
      </c>
      <c r="O242" s="23">
        <v>27.5</v>
      </c>
      <c r="P242" s="23">
        <v>70.5</v>
      </c>
      <c r="Q242" s="23">
        <v>78.4</v>
      </c>
      <c r="S242" s="19">
        <v>0.0001868</v>
      </c>
      <c r="T242" s="19">
        <v>0.0001366</v>
      </c>
      <c r="U242" s="19">
        <v>8.619E-05</v>
      </c>
      <c r="V242" s="29">
        <v>910</v>
      </c>
      <c r="W242" s="29">
        <v>316.6</v>
      </c>
      <c r="X242" s="29">
        <v>310.8</v>
      </c>
      <c r="Y242" s="29">
        <v>23.1</v>
      </c>
      <c r="Z242" s="33">
        <v>4.135</v>
      </c>
      <c r="AA242" s="55">
        <v>194.319</v>
      </c>
      <c r="AB242" s="55">
        <f t="shared" si="26"/>
        <v>226.95299999999997</v>
      </c>
      <c r="AC242" s="33">
        <v>0.522</v>
      </c>
      <c r="AD242" s="57">
        <v>4.325</v>
      </c>
      <c r="AE242" s="57">
        <f t="shared" si="27"/>
        <v>5.2508333333333335</v>
      </c>
      <c r="AF242" s="27">
        <v>10</v>
      </c>
      <c r="AG242" s="26">
        <v>750.7672304506052</v>
      </c>
    </row>
    <row r="243" spans="1:33" ht="12.75">
      <c r="A243" s="18">
        <f t="shared" si="25"/>
        <v>37110</v>
      </c>
      <c r="B243" s="24">
        <v>219</v>
      </c>
      <c r="C243" s="21">
        <v>0.947453678</v>
      </c>
      <c r="D243" s="25">
        <v>0.947453678</v>
      </c>
      <c r="E243" s="22">
        <v>2334</v>
      </c>
      <c r="F243" s="28">
        <v>0</v>
      </c>
      <c r="G243" s="21">
        <v>36.58218607</v>
      </c>
      <c r="H243" s="21">
        <v>-78.38615959</v>
      </c>
      <c r="I243" s="32">
        <v>971</v>
      </c>
      <c r="J243" s="23">
        <f t="shared" si="20"/>
        <v>937.5</v>
      </c>
      <c r="K243" s="31">
        <f t="shared" si="21"/>
        <v>645.2295411717125</v>
      </c>
      <c r="L243" s="31">
        <f t="shared" si="22"/>
        <v>763.8295411717125</v>
      </c>
      <c r="M243" s="31">
        <f t="shared" si="23"/>
        <v>771.3295411717125</v>
      </c>
      <c r="N243" s="26">
        <f t="shared" si="24"/>
        <v>767.5795411717125</v>
      </c>
      <c r="O243" s="23">
        <v>27.2</v>
      </c>
      <c r="P243" s="23">
        <v>70.7</v>
      </c>
      <c r="Q243" s="23">
        <v>73.9</v>
      </c>
      <c r="Z243" s="33">
        <v>4.106</v>
      </c>
      <c r="AA243" s="55">
        <v>194.334</v>
      </c>
      <c r="AB243" s="55">
        <f t="shared" si="26"/>
        <v>218.79983333333337</v>
      </c>
      <c r="AC243" s="33">
        <v>0.471</v>
      </c>
      <c r="AD243" s="57">
        <v>4.325</v>
      </c>
      <c r="AE243" s="57">
        <f t="shared" si="27"/>
        <v>4.8806666666666665</v>
      </c>
      <c r="AF243" s="27">
        <v>10</v>
      </c>
      <c r="AG243" s="26">
        <v>767.5795411717125</v>
      </c>
    </row>
    <row r="244" spans="1:33" ht="12.75">
      <c r="A244" s="18">
        <f t="shared" si="25"/>
        <v>37110</v>
      </c>
      <c r="B244" s="24">
        <v>219</v>
      </c>
      <c r="C244" s="21">
        <v>0.94756943</v>
      </c>
      <c r="D244" s="25">
        <v>0.94756943</v>
      </c>
      <c r="E244" s="22">
        <v>2344</v>
      </c>
      <c r="F244" s="28">
        <v>0</v>
      </c>
      <c r="G244" s="21">
        <v>36.58720527</v>
      </c>
      <c r="H244" s="21">
        <v>-78.38034979</v>
      </c>
      <c r="I244" s="32">
        <v>972.4</v>
      </c>
      <c r="J244" s="23">
        <f t="shared" si="20"/>
        <v>938.9</v>
      </c>
      <c r="K244" s="31">
        <f t="shared" si="21"/>
        <v>632.8382236722103</v>
      </c>
      <c r="L244" s="31">
        <f t="shared" si="22"/>
        <v>751.4382236722104</v>
      </c>
      <c r="M244" s="31">
        <f t="shared" si="23"/>
        <v>758.9382236722104</v>
      </c>
      <c r="N244" s="26">
        <f t="shared" si="24"/>
        <v>755.1882236722104</v>
      </c>
      <c r="O244" s="23">
        <v>27.4</v>
      </c>
      <c r="P244" s="23">
        <v>70.3</v>
      </c>
      <c r="Q244" s="23">
        <v>75.9</v>
      </c>
      <c r="R244" s="19">
        <v>3.36E-06</v>
      </c>
      <c r="Z244" s="33">
        <v>4.146</v>
      </c>
      <c r="AA244" s="55">
        <v>194.346</v>
      </c>
      <c r="AB244" s="55">
        <f t="shared" si="26"/>
        <v>210.64649999999997</v>
      </c>
      <c r="AC244" s="33">
        <v>0.451</v>
      </c>
      <c r="AD244" s="57">
        <v>4.325</v>
      </c>
      <c r="AE244" s="57">
        <f t="shared" si="27"/>
        <v>4.5104999999999995</v>
      </c>
      <c r="AF244" s="27">
        <v>10</v>
      </c>
      <c r="AG244" s="26">
        <v>755.1882236722104</v>
      </c>
    </row>
    <row r="245" spans="1:33" ht="12.75">
      <c r="A245" s="18">
        <f t="shared" si="25"/>
        <v>37110</v>
      </c>
      <c r="B245" s="24">
        <v>219</v>
      </c>
      <c r="C245" s="21">
        <v>0.947685182</v>
      </c>
      <c r="D245" s="25">
        <v>0.947685182</v>
      </c>
      <c r="E245" s="22">
        <v>2354</v>
      </c>
      <c r="F245" s="28">
        <v>0</v>
      </c>
      <c r="G245" s="21">
        <v>36.59215194</v>
      </c>
      <c r="H245" s="21">
        <v>-78.3745431</v>
      </c>
      <c r="I245" s="32">
        <v>971.2</v>
      </c>
      <c r="J245" s="23">
        <f t="shared" si="20"/>
        <v>937.7</v>
      </c>
      <c r="K245" s="31">
        <f t="shared" si="21"/>
        <v>643.4582204798428</v>
      </c>
      <c r="L245" s="31">
        <f t="shared" si="22"/>
        <v>762.0582204798428</v>
      </c>
      <c r="M245" s="31">
        <f t="shared" si="23"/>
        <v>769.5582204798428</v>
      </c>
      <c r="N245" s="26">
        <f t="shared" si="24"/>
        <v>765.8082204798428</v>
      </c>
      <c r="O245" s="23">
        <v>27.2</v>
      </c>
      <c r="P245" s="23">
        <v>69.9</v>
      </c>
      <c r="Q245" s="23">
        <v>74.8</v>
      </c>
      <c r="S245" s="19">
        <v>0.0001747</v>
      </c>
      <c r="T245" s="19">
        <v>0.0001263</v>
      </c>
      <c r="U245" s="19">
        <v>8.118E-05</v>
      </c>
      <c r="V245" s="29">
        <v>909.1</v>
      </c>
      <c r="W245" s="29">
        <v>316.6</v>
      </c>
      <c r="X245" s="29">
        <v>310.8</v>
      </c>
      <c r="Y245" s="29">
        <v>22.3</v>
      </c>
      <c r="Z245" s="33">
        <v>4.135</v>
      </c>
      <c r="AB245" s="55">
        <f t="shared" si="26"/>
        <v>204.1196</v>
      </c>
      <c r="AC245" s="33">
        <v>0.391</v>
      </c>
      <c r="AE245" s="57">
        <f t="shared" si="27"/>
        <v>4.3254</v>
      </c>
      <c r="AF245" s="27">
        <v>0</v>
      </c>
      <c r="AG245" s="26">
        <v>765.8082204798428</v>
      </c>
    </row>
    <row r="246" spans="1:33" ht="12.75">
      <c r="A246" s="18">
        <f t="shared" si="25"/>
        <v>37110</v>
      </c>
      <c r="B246" s="24">
        <v>219</v>
      </c>
      <c r="C246" s="21">
        <v>0.947800934</v>
      </c>
      <c r="D246" s="25">
        <v>0.947800934</v>
      </c>
      <c r="E246" s="22">
        <v>2364</v>
      </c>
      <c r="F246" s="28">
        <v>0</v>
      </c>
      <c r="G246" s="21">
        <v>36.59717638</v>
      </c>
      <c r="H246" s="21">
        <v>-78.36861459</v>
      </c>
      <c r="I246" s="32">
        <v>971.4</v>
      </c>
      <c r="J246" s="23">
        <f t="shared" si="20"/>
        <v>937.9</v>
      </c>
      <c r="K246" s="31">
        <f t="shared" si="21"/>
        <v>641.68727754884</v>
      </c>
      <c r="L246" s="31">
        <f t="shared" si="22"/>
        <v>760.28727754884</v>
      </c>
      <c r="M246" s="31">
        <f t="shared" si="23"/>
        <v>767.78727754884</v>
      </c>
      <c r="N246" s="26">
        <f t="shared" si="24"/>
        <v>764.03727754884</v>
      </c>
      <c r="O246" s="23">
        <v>27.2</v>
      </c>
      <c r="P246" s="23">
        <v>70.6</v>
      </c>
      <c r="Q246" s="23">
        <v>72.5</v>
      </c>
      <c r="Z246" s="33">
        <v>4.046</v>
      </c>
      <c r="AB246" s="55">
        <f t="shared" si="26"/>
        <v>206.57625000000002</v>
      </c>
      <c r="AC246" s="33">
        <v>0.342</v>
      </c>
      <c r="AE246" s="57">
        <f t="shared" si="27"/>
        <v>4.32525</v>
      </c>
      <c r="AF246" s="27">
        <v>0</v>
      </c>
      <c r="AG246" s="26">
        <v>764.03727754884</v>
      </c>
    </row>
    <row r="247" spans="1:33" ht="12.75">
      <c r="A247" s="18">
        <f t="shared" si="25"/>
        <v>37110</v>
      </c>
      <c r="B247" s="24">
        <v>219</v>
      </c>
      <c r="C247" s="21">
        <v>0.947916687</v>
      </c>
      <c r="D247" s="25">
        <v>0.947916687</v>
      </c>
      <c r="E247" s="22">
        <v>2374</v>
      </c>
      <c r="F247" s="28">
        <v>0</v>
      </c>
      <c r="G247" s="21">
        <v>36.60218378</v>
      </c>
      <c r="H247" s="21">
        <v>-78.36280563</v>
      </c>
      <c r="I247" s="32">
        <v>970.5</v>
      </c>
      <c r="J247" s="23">
        <f t="shared" si="20"/>
        <v>937</v>
      </c>
      <c r="K247" s="31">
        <f t="shared" si="21"/>
        <v>649.659496663279</v>
      </c>
      <c r="L247" s="31">
        <f t="shared" si="22"/>
        <v>768.259496663279</v>
      </c>
      <c r="M247" s="31">
        <f t="shared" si="23"/>
        <v>775.759496663279</v>
      </c>
      <c r="N247" s="26">
        <f t="shared" si="24"/>
        <v>772.009496663279</v>
      </c>
      <c r="O247" s="23">
        <v>27.2</v>
      </c>
      <c r="P247" s="23">
        <v>70.2</v>
      </c>
      <c r="Q247" s="23">
        <v>67.5</v>
      </c>
      <c r="Z247" s="33">
        <v>3.996</v>
      </c>
      <c r="AB247" s="55">
        <f t="shared" si="26"/>
        <v>194.333</v>
      </c>
      <c r="AC247" s="33">
        <v>0.273</v>
      </c>
      <c r="AE247" s="57">
        <f t="shared" si="27"/>
        <v>4.325</v>
      </c>
      <c r="AF247" s="27">
        <v>0</v>
      </c>
      <c r="AG247" s="26">
        <v>772.009496663279</v>
      </c>
    </row>
    <row r="248" spans="1:33" ht="12.75">
      <c r="A248" s="18">
        <f t="shared" si="25"/>
        <v>37110</v>
      </c>
      <c r="B248" s="24">
        <v>219</v>
      </c>
      <c r="C248" s="21">
        <v>0.948032379</v>
      </c>
      <c r="D248" s="25">
        <v>0.948032379</v>
      </c>
      <c r="E248" s="22">
        <v>2384</v>
      </c>
      <c r="F248" s="28">
        <v>0</v>
      </c>
      <c r="G248" s="21">
        <v>36.6071587</v>
      </c>
      <c r="H248" s="21">
        <v>-78.35690587</v>
      </c>
      <c r="I248" s="32">
        <v>969</v>
      </c>
      <c r="J248" s="23">
        <f t="shared" si="20"/>
        <v>935.5</v>
      </c>
      <c r="K248" s="31">
        <f t="shared" si="21"/>
        <v>662.9635604521861</v>
      </c>
      <c r="L248" s="31">
        <f t="shared" si="22"/>
        <v>781.5635604521862</v>
      </c>
      <c r="M248" s="31">
        <f t="shared" si="23"/>
        <v>789.0635604521862</v>
      </c>
      <c r="N248" s="26">
        <f t="shared" si="24"/>
        <v>785.3135604521862</v>
      </c>
      <c r="O248" s="23">
        <v>26.9</v>
      </c>
      <c r="P248" s="23">
        <v>71.2</v>
      </c>
      <c r="Q248" s="23">
        <v>68.9</v>
      </c>
      <c r="S248" s="19">
        <v>0.0001581</v>
      </c>
      <c r="T248" s="19">
        <v>0.0001193</v>
      </c>
      <c r="U248" s="19">
        <v>7.371E-05</v>
      </c>
      <c r="V248" s="29">
        <v>907.9</v>
      </c>
      <c r="W248" s="29">
        <v>316.6</v>
      </c>
      <c r="X248" s="29">
        <v>310.8</v>
      </c>
      <c r="Y248" s="29">
        <v>21.8</v>
      </c>
      <c r="Z248" s="33">
        <v>3.946</v>
      </c>
      <c r="AC248" s="33">
        <v>0.221</v>
      </c>
      <c r="AF248" s="27">
        <v>0</v>
      </c>
      <c r="AG248" s="26">
        <v>785.3135604521862</v>
      </c>
    </row>
    <row r="249" spans="1:33" ht="12.75">
      <c r="A249" s="18">
        <f t="shared" si="25"/>
        <v>37110</v>
      </c>
      <c r="B249" s="24">
        <v>219</v>
      </c>
      <c r="C249" s="21">
        <v>0.948148131</v>
      </c>
      <c r="D249" s="25">
        <v>0.948148131</v>
      </c>
      <c r="E249" s="22">
        <v>2394</v>
      </c>
      <c r="F249" s="28">
        <v>0</v>
      </c>
      <c r="G249" s="21">
        <v>36.61198284</v>
      </c>
      <c r="H249" s="21">
        <v>-78.35108366</v>
      </c>
      <c r="I249" s="32">
        <v>968.9</v>
      </c>
      <c r="J249" s="23">
        <f t="shared" si="20"/>
        <v>935.4</v>
      </c>
      <c r="K249" s="31">
        <f t="shared" si="21"/>
        <v>663.8512563610984</v>
      </c>
      <c r="L249" s="31">
        <f t="shared" si="22"/>
        <v>782.4512563610984</v>
      </c>
      <c r="M249" s="31">
        <f t="shared" si="23"/>
        <v>789.9512563610984</v>
      </c>
      <c r="N249" s="26">
        <f t="shared" si="24"/>
        <v>786.2012563610984</v>
      </c>
      <c r="O249" s="23">
        <v>26.9</v>
      </c>
      <c r="P249" s="23">
        <v>71.7</v>
      </c>
      <c r="Q249" s="23">
        <v>65.9</v>
      </c>
      <c r="Z249" s="33">
        <v>3.778</v>
      </c>
      <c r="AC249" s="33">
        <v>0.221</v>
      </c>
      <c r="AF249" s="27">
        <v>0</v>
      </c>
      <c r="AG249" s="26">
        <v>786.2012563610984</v>
      </c>
    </row>
    <row r="250" spans="1:33" ht="12.75">
      <c r="A250" s="18">
        <f t="shared" si="25"/>
        <v>37110</v>
      </c>
      <c r="B250" s="24">
        <v>219</v>
      </c>
      <c r="C250" s="21">
        <v>0.948263884</v>
      </c>
      <c r="D250" s="25">
        <v>0.948263884</v>
      </c>
      <c r="E250" s="22">
        <v>2404</v>
      </c>
      <c r="F250" s="28">
        <v>0</v>
      </c>
      <c r="G250" s="21">
        <v>36.6167813</v>
      </c>
      <c r="H250" s="21">
        <v>-78.34533221</v>
      </c>
      <c r="I250" s="32">
        <v>968</v>
      </c>
      <c r="J250" s="23">
        <f t="shared" si="20"/>
        <v>934.5</v>
      </c>
      <c r="K250" s="31">
        <f t="shared" si="21"/>
        <v>671.8447927126728</v>
      </c>
      <c r="L250" s="31">
        <f t="shared" si="22"/>
        <v>790.4447927126728</v>
      </c>
      <c r="M250" s="31">
        <f t="shared" si="23"/>
        <v>797.9447927126728</v>
      </c>
      <c r="N250" s="26">
        <f t="shared" si="24"/>
        <v>794.1947927126728</v>
      </c>
      <c r="O250" s="23">
        <v>26.8</v>
      </c>
      <c r="P250" s="23">
        <v>71.6</v>
      </c>
      <c r="Q250" s="23">
        <v>64.4</v>
      </c>
      <c r="R250" s="19">
        <v>6.57E-06</v>
      </c>
      <c r="Z250" s="33">
        <v>3.839</v>
      </c>
      <c r="AC250" s="33">
        <v>0.162</v>
      </c>
      <c r="AF250" s="27">
        <v>0</v>
      </c>
      <c r="AG250" s="26">
        <v>794.1947927126728</v>
      </c>
    </row>
    <row r="251" spans="1:33" ht="12.75">
      <c r="A251" s="18">
        <f t="shared" si="25"/>
        <v>37110</v>
      </c>
      <c r="B251" s="24">
        <v>219</v>
      </c>
      <c r="C251" s="21">
        <v>0.948379636</v>
      </c>
      <c r="D251" s="25">
        <v>0.948379636</v>
      </c>
      <c r="E251" s="22">
        <v>2414</v>
      </c>
      <c r="F251" s="28">
        <v>0</v>
      </c>
      <c r="G251" s="21">
        <v>36.62165387</v>
      </c>
      <c r="H251" s="21">
        <v>-78.33957917</v>
      </c>
      <c r="I251" s="32">
        <v>967.3</v>
      </c>
      <c r="J251" s="23">
        <f t="shared" si="20"/>
        <v>933.8</v>
      </c>
      <c r="K251" s="31">
        <f t="shared" si="21"/>
        <v>678.0673118288712</v>
      </c>
      <c r="L251" s="31">
        <f t="shared" si="22"/>
        <v>796.6673118288712</v>
      </c>
      <c r="M251" s="31">
        <f t="shared" si="23"/>
        <v>804.1673118288712</v>
      </c>
      <c r="N251" s="26">
        <f t="shared" si="24"/>
        <v>800.4173118288712</v>
      </c>
      <c r="O251" s="23">
        <v>26.8</v>
      </c>
      <c r="P251" s="23">
        <v>71.4</v>
      </c>
      <c r="Q251" s="23">
        <v>61.4</v>
      </c>
      <c r="S251" s="19">
        <v>0.0001602</v>
      </c>
      <c r="T251" s="19">
        <v>0.0001205</v>
      </c>
      <c r="U251" s="19">
        <v>7.631E-05</v>
      </c>
      <c r="V251" s="29">
        <v>905.6</v>
      </c>
      <c r="W251" s="29">
        <v>316.6</v>
      </c>
      <c r="X251" s="29">
        <v>310.8</v>
      </c>
      <c r="Y251" s="29">
        <v>21.6</v>
      </c>
      <c r="Z251" s="33">
        <v>3.689</v>
      </c>
      <c r="AC251" s="33">
        <v>0.153</v>
      </c>
      <c r="AF251" s="27">
        <v>0</v>
      </c>
      <c r="AG251" s="26">
        <v>800.4173118288712</v>
      </c>
    </row>
    <row r="252" spans="1:33" ht="12.75">
      <c r="A252" s="18">
        <f t="shared" si="25"/>
        <v>37110</v>
      </c>
      <c r="B252" s="24">
        <v>219</v>
      </c>
      <c r="C252" s="21">
        <v>0.948495388</v>
      </c>
      <c r="D252" s="25">
        <v>0.948495388</v>
      </c>
      <c r="E252" s="22">
        <v>2424</v>
      </c>
      <c r="F252" s="28">
        <v>0</v>
      </c>
      <c r="G252" s="21">
        <v>36.62649178</v>
      </c>
      <c r="H252" s="21">
        <v>-78.33384954</v>
      </c>
      <c r="I252" s="32">
        <v>967.3</v>
      </c>
      <c r="J252" s="23">
        <f t="shared" si="20"/>
        <v>933.8</v>
      </c>
      <c r="K252" s="31">
        <f t="shared" si="21"/>
        <v>678.0673118288712</v>
      </c>
      <c r="L252" s="31">
        <f t="shared" si="22"/>
        <v>796.6673118288712</v>
      </c>
      <c r="M252" s="31">
        <f t="shared" si="23"/>
        <v>804.1673118288712</v>
      </c>
      <c r="N252" s="26">
        <f t="shared" si="24"/>
        <v>800.4173118288712</v>
      </c>
      <c r="O252" s="23">
        <v>26.8</v>
      </c>
      <c r="P252" s="23">
        <v>71.3</v>
      </c>
      <c r="Q252" s="23">
        <v>65.4</v>
      </c>
      <c r="Z252" s="33">
        <v>3.817</v>
      </c>
      <c r="AC252" s="33">
        <v>0.154</v>
      </c>
      <c r="AF252" s="27">
        <v>0</v>
      </c>
      <c r="AG252" s="26">
        <v>800.4173118288712</v>
      </c>
    </row>
    <row r="253" spans="1:33" ht="12.75">
      <c r="A253" s="18">
        <f t="shared" si="25"/>
        <v>37110</v>
      </c>
      <c r="B253" s="24">
        <v>219</v>
      </c>
      <c r="C253" s="21">
        <v>0.94861114</v>
      </c>
      <c r="D253" s="25">
        <v>0.94861114</v>
      </c>
      <c r="E253" s="22">
        <v>2434</v>
      </c>
      <c r="F253" s="28">
        <v>0</v>
      </c>
      <c r="G253" s="21">
        <v>36.63135129</v>
      </c>
      <c r="H253" s="21">
        <v>-78.32800849</v>
      </c>
      <c r="I253" s="32">
        <v>967.4</v>
      </c>
      <c r="J253" s="23">
        <f t="shared" si="20"/>
        <v>933.9</v>
      </c>
      <c r="K253" s="31">
        <f t="shared" si="21"/>
        <v>677.1780949974815</v>
      </c>
      <c r="L253" s="31">
        <f t="shared" si="22"/>
        <v>795.7780949974815</v>
      </c>
      <c r="M253" s="31">
        <f t="shared" si="23"/>
        <v>803.2780949974815</v>
      </c>
      <c r="N253" s="26">
        <f t="shared" si="24"/>
        <v>799.5280949974815</v>
      </c>
      <c r="O253" s="23">
        <v>26.7</v>
      </c>
      <c r="P253" s="23">
        <v>72.5</v>
      </c>
      <c r="Q253" s="23">
        <v>63.9</v>
      </c>
      <c r="Z253" s="33">
        <v>3.859</v>
      </c>
      <c r="AC253" s="33">
        <v>0.132</v>
      </c>
      <c r="AF253" s="27">
        <v>0</v>
      </c>
      <c r="AG253" s="26">
        <v>799.5280949974815</v>
      </c>
    </row>
    <row r="254" spans="1:33" ht="12.75">
      <c r="A254" s="18">
        <f t="shared" si="25"/>
        <v>37110</v>
      </c>
      <c r="B254" s="24">
        <v>219</v>
      </c>
      <c r="C254" s="21">
        <v>0.948726833</v>
      </c>
      <c r="D254" s="25">
        <v>0.948726833</v>
      </c>
      <c r="E254" s="22">
        <v>2444</v>
      </c>
      <c r="F254" s="28">
        <v>0</v>
      </c>
      <c r="G254" s="21">
        <v>36.63620304</v>
      </c>
      <c r="H254" s="21">
        <v>-78.32208451</v>
      </c>
      <c r="I254" s="32">
        <v>966</v>
      </c>
      <c r="J254" s="23">
        <f t="shared" si="20"/>
        <v>932.5</v>
      </c>
      <c r="K254" s="31">
        <f t="shared" si="21"/>
        <v>689.6358040643601</v>
      </c>
      <c r="L254" s="31">
        <f t="shared" si="22"/>
        <v>808.2358040643601</v>
      </c>
      <c r="M254" s="31">
        <f t="shared" si="23"/>
        <v>815.7358040643601</v>
      </c>
      <c r="N254" s="26">
        <f t="shared" si="24"/>
        <v>811.9858040643601</v>
      </c>
      <c r="O254" s="23">
        <v>26.6</v>
      </c>
      <c r="P254" s="23">
        <v>72.5</v>
      </c>
      <c r="Q254" s="23">
        <v>64.9</v>
      </c>
      <c r="S254" s="19">
        <v>0.0001582</v>
      </c>
      <c r="T254" s="19">
        <v>0.0001203</v>
      </c>
      <c r="U254" s="19">
        <v>7.538E-05</v>
      </c>
      <c r="V254" s="29">
        <v>904.2</v>
      </c>
      <c r="W254" s="29">
        <v>316.6</v>
      </c>
      <c r="X254" s="29">
        <v>310.8</v>
      </c>
      <c r="Y254" s="29">
        <v>21.6</v>
      </c>
      <c r="Z254" s="33">
        <v>3.759</v>
      </c>
      <c r="AC254" s="33">
        <v>0.143</v>
      </c>
      <c r="AF254" s="27">
        <v>0</v>
      </c>
      <c r="AG254" s="26">
        <v>811.9858040643601</v>
      </c>
    </row>
    <row r="255" spans="1:33" ht="12.75">
      <c r="A255" s="18">
        <f t="shared" si="25"/>
        <v>37110</v>
      </c>
      <c r="B255" s="24">
        <v>219</v>
      </c>
      <c r="C255" s="21">
        <v>0.948842585</v>
      </c>
      <c r="D255" s="25">
        <v>0.948842585</v>
      </c>
      <c r="E255" s="22">
        <v>2454</v>
      </c>
      <c r="F255" s="28">
        <v>0</v>
      </c>
      <c r="G255" s="21">
        <v>36.64101339</v>
      </c>
      <c r="H255" s="21">
        <v>-78.31606737</v>
      </c>
      <c r="I255" s="32">
        <v>964.9</v>
      </c>
      <c r="J255" s="23">
        <f t="shared" si="20"/>
        <v>931.4</v>
      </c>
      <c r="K255" s="31">
        <f t="shared" si="21"/>
        <v>699.4371320000486</v>
      </c>
      <c r="L255" s="31">
        <f t="shared" si="22"/>
        <v>818.0371320000486</v>
      </c>
      <c r="M255" s="31">
        <f t="shared" si="23"/>
        <v>825.5371320000486</v>
      </c>
      <c r="N255" s="26">
        <f t="shared" si="24"/>
        <v>821.7871320000486</v>
      </c>
      <c r="O255" s="23">
        <v>26.5</v>
      </c>
      <c r="P255" s="23">
        <v>72.7</v>
      </c>
      <c r="Q255" s="23">
        <v>64.7</v>
      </c>
      <c r="Z255" s="33">
        <v>3.648</v>
      </c>
      <c r="AC255" s="33">
        <v>0.141</v>
      </c>
      <c r="AF255" s="27">
        <v>0</v>
      </c>
      <c r="AG255" s="26">
        <v>821.7871320000486</v>
      </c>
    </row>
    <row r="256" spans="1:33" ht="12.75">
      <c r="A256" s="18">
        <f t="shared" si="25"/>
        <v>37110</v>
      </c>
      <c r="B256" s="24">
        <v>219</v>
      </c>
      <c r="C256" s="21">
        <v>0.948958337</v>
      </c>
      <c r="D256" s="25">
        <v>0.948958337</v>
      </c>
      <c r="E256" s="22">
        <v>2464</v>
      </c>
      <c r="F256" s="28">
        <v>0</v>
      </c>
      <c r="G256" s="21">
        <v>36.64574744</v>
      </c>
      <c r="H256" s="21">
        <v>-78.31009764</v>
      </c>
      <c r="I256" s="32">
        <v>964.9</v>
      </c>
      <c r="J256" s="23">
        <f t="shared" si="20"/>
        <v>931.4</v>
      </c>
      <c r="K256" s="31">
        <f t="shared" si="21"/>
        <v>699.4371320000486</v>
      </c>
      <c r="L256" s="31">
        <f t="shared" si="22"/>
        <v>818.0371320000486</v>
      </c>
      <c r="M256" s="31">
        <f t="shared" si="23"/>
        <v>825.5371320000486</v>
      </c>
      <c r="N256" s="26">
        <f t="shared" si="24"/>
        <v>821.7871320000486</v>
      </c>
      <c r="O256" s="23">
        <v>26.6</v>
      </c>
      <c r="P256" s="23">
        <v>71.8</v>
      </c>
      <c r="Q256" s="23">
        <v>67.9</v>
      </c>
      <c r="R256" s="19">
        <v>5.9E-06</v>
      </c>
      <c r="Z256" s="33">
        <v>3.759</v>
      </c>
      <c r="AC256" s="33">
        <v>0.123</v>
      </c>
      <c r="AF256" s="27">
        <v>0</v>
      </c>
      <c r="AG256" s="26">
        <v>821.7871320000486</v>
      </c>
    </row>
    <row r="257" spans="1:33" ht="12.75">
      <c r="A257" s="18">
        <f t="shared" si="25"/>
        <v>37110</v>
      </c>
      <c r="B257" s="24">
        <v>219</v>
      </c>
      <c r="C257" s="21">
        <v>0.94907409</v>
      </c>
      <c r="D257" s="25">
        <v>0.94907409</v>
      </c>
      <c r="E257" s="22">
        <v>2474</v>
      </c>
      <c r="F257" s="28">
        <v>0</v>
      </c>
      <c r="G257" s="21">
        <v>36.65050563</v>
      </c>
      <c r="H257" s="21">
        <v>-78.30426373</v>
      </c>
      <c r="I257" s="32">
        <v>963.9</v>
      </c>
      <c r="J257" s="23">
        <f t="shared" si="20"/>
        <v>930.4</v>
      </c>
      <c r="K257" s="31">
        <f t="shared" si="21"/>
        <v>708.357480233523</v>
      </c>
      <c r="L257" s="31">
        <f t="shared" si="22"/>
        <v>826.957480233523</v>
      </c>
      <c r="M257" s="31">
        <f t="shared" si="23"/>
        <v>834.457480233523</v>
      </c>
      <c r="N257" s="26">
        <f t="shared" si="24"/>
        <v>830.707480233523</v>
      </c>
      <c r="O257" s="23">
        <v>26.5</v>
      </c>
      <c r="P257" s="23">
        <v>71.1</v>
      </c>
      <c r="Q257" s="23">
        <v>65.4</v>
      </c>
      <c r="Z257" s="33">
        <v>3.657</v>
      </c>
      <c r="AC257" s="33">
        <v>0.143</v>
      </c>
      <c r="AF257" s="27">
        <v>0</v>
      </c>
      <c r="AG257" s="26">
        <v>830.707480233523</v>
      </c>
    </row>
    <row r="258" spans="1:33" ht="12.75">
      <c r="A258" s="18">
        <f t="shared" si="25"/>
        <v>37110</v>
      </c>
      <c r="B258" s="24">
        <v>219</v>
      </c>
      <c r="C258" s="21">
        <v>0.949189842</v>
      </c>
      <c r="D258" s="25">
        <v>0.949189842</v>
      </c>
      <c r="E258" s="22">
        <v>2484</v>
      </c>
      <c r="F258" s="28">
        <v>0</v>
      </c>
      <c r="G258" s="21">
        <v>36.6553578</v>
      </c>
      <c r="H258" s="21">
        <v>-78.29835418</v>
      </c>
      <c r="I258" s="32">
        <v>962.3</v>
      </c>
      <c r="J258" s="23">
        <f t="shared" si="20"/>
        <v>928.8</v>
      </c>
      <c r="K258" s="31">
        <f t="shared" si="21"/>
        <v>722.6499990321266</v>
      </c>
      <c r="L258" s="31">
        <f t="shared" si="22"/>
        <v>841.2499990321267</v>
      </c>
      <c r="M258" s="31">
        <f t="shared" si="23"/>
        <v>848.7499990321267</v>
      </c>
      <c r="N258" s="26">
        <f t="shared" si="24"/>
        <v>844.9999990321267</v>
      </c>
      <c r="O258" s="23">
        <v>26.3</v>
      </c>
      <c r="P258" s="23">
        <v>71.9</v>
      </c>
      <c r="Q258" s="23">
        <v>68.3</v>
      </c>
      <c r="S258" s="19">
        <v>0.0001653</v>
      </c>
      <c r="T258" s="19">
        <v>0.000124</v>
      </c>
      <c r="U258" s="19">
        <v>7.884E-05</v>
      </c>
      <c r="V258" s="29">
        <v>901.8</v>
      </c>
      <c r="W258" s="29">
        <v>316.6</v>
      </c>
      <c r="X258" s="29">
        <v>310.7</v>
      </c>
      <c r="Y258" s="29">
        <v>21.4</v>
      </c>
      <c r="Z258" s="33">
        <v>3.667</v>
      </c>
      <c r="AC258" s="33">
        <v>0.122</v>
      </c>
      <c r="AF258" s="27">
        <v>0</v>
      </c>
      <c r="AG258" s="26">
        <v>844.9999990321267</v>
      </c>
    </row>
    <row r="259" spans="1:33" ht="12.75">
      <c r="A259" s="18">
        <f t="shared" si="25"/>
        <v>37110</v>
      </c>
      <c r="B259" s="24">
        <v>219</v>
      </c>
      <c r="C259" s="21">
        <v>0.949305534</v>
      </c>
      <c r="D259" s="25">
        <v>0.949305534</v>
      </c>
      <c r="E259" s="22">
        <v>2494</v>
      </c>
      <c r="F259" s="28">
        <v>0</v>
      </c>
      <c r="G259" s="21">
        <v>36.66011307</v>
      </c>
      <c r="H259" s="21">
        <v>-78.29246056</v>
      </c>
      <c r="I259" s="32">
        <v>962.8</v>
      </c>
      <c r="J259" s="23">
        <f t="shared" si="20"/>
        <v>929.3</v>
      </c>
      <c r="K259" s="31">
        <f t="shared" si="21"/>
        <v>718.1809437754506</v>
      </c>
      <c r="L259" s="31">
        <f t="shared" si="22"/>
        <v>836.7809437754506</v>
      </c>
      <c r="M259" s="31">
        <f t="shared" si="23"/>
        <v>844.2809437754506</v>
      </c>
      <c r="N259" s="26">
        <f t="shared" si="24"/>
        <v>840.5309437754506</v>
      </c>
      <c r="O259" s="23">
        <v>26.3</v>
      </c>
      <c r="P259" s="23">
        <v>72.7</v>
      </c>
      <c r="Q259" s="23">
        <v>67.3</v>
      </c>
      <c r="Z259" s="33">
        <v>3.788</v>
      </c>
      <c r="AC259" s="33">
        <v>0.131</v>
      </c>
      <c r="AF259" s="27">
        <v>0</v>
      </c>
      <c r="AG259" s="26">
        <v>840.5309437754506</v>
      </c>
    </row>
    <row r="260" spans="1:33" ht="12.75">
      <c r="A260" s="18">
        <f t="shared" si="25"/>
        <v>37110</v>
      </c>
      <c r="B260" s="24">
        <v>219</v>
      </c>
      <c r="C260" s="21">
        <v>0.949421287</v>
      </c>
      <c r="D260" s="25">
        <v>0.949421287</v>
      </c>
      <c r="E260" s="22">
        <v>2504</v>
      </c>
      <c r="F260" s="28">
        <v>0</v>
      </c>
      <c r="G260" s="21">
        <v>36.66485965</v>
      </c>
      <c r="H260" s="21">
        <v>-78.28668577</v>
      </c>
      <c r="I260" s="32">
        <v>963</v>
      </c>
      <c r="J260" s="23">
        <f t="shared" si="20"/>
        <v>929.5</v>
      </c>
      <c r="K260" s="31">
        <f t="shared" si="21"/>
        <v>716.3939949043402</v>
      </c>
      <c r="L260" s="31">
        <f t="shared" si="22"/>
        <v>834.9939949043402</v>
      </c>
      <c r="M260" s="31">
        <f t="shared" si="23"/>
        <v>842.4939949043402</v>
      </c>
      <c r="N260" s="26">
        <f t="shared" si="24"/>
        <v>838.7439949043402</v>
      </c>
      <c r="O260" s="23">
        <v>26.5</v>
      </c>
      <c r="P260" s="23">
        <v>71.5</v>
      </c>
      <c r="Q260" s="23">
        <v>68.5</v>
      </c>
      <c r="Z260" s="33">
        <v>3.667</v>
      </c>
      <c r="AC260" s="33">
        <v>0.123</v>
      </c>
      <c r="AF260" s="27">
        <v>0</v>
      </c>
      <c r="AG260" s="26">
        <v>838.7439949043402</v>
      </c>
    </row>
    <row r="261" spans="1:33" ht="12.75">
      <c r="A261" s="18">
        <f t="shared" si="25"/>
        <v>37110</v>
      </c>
      <c r="B261" s="24">
        <v>219</v>
      </c>
      <c r="C261" s="21">
        <v>0.949537039</v>
      </c>
      <c r="D261" s="25">
        <v>0.949537039</v>
      </c>
      <c r="E261" s="22">
        <v>2514</v>
      </c>
      <c r="F261" s="28">
        <v>0</v>
      </c>
      <c r="G261" s="21">
        <v>36.66968497</v>
      </c>
      <c r="H261" s="21">
        <v>-78.28076431</v>
      </c>
      <c r="I261" s="32">
        <v>961.1</v>
      </c>
      <c r="J261" s="23">
        <f t="shared" si="20"/>
        <v>927.6</v>
      </c>
      <c r="K261" s="31">
        <f t="shared" si="21"/>
        <v>733.3855549837747</v>
      </c>
      <c r="L261" s="31">
        <f t="shared" si="22"/>
        <v>851.9855549837747</v>
      </c>
      <c r="M261" s="31">
        <f t="shared" si="23"/>
        <v>859.4855549837747</v>
      </c>
      <c r="N261" s="26">
        <f t="shared" si="24"/>
        <v>855.7355549837747</v>
      </c>
      <c r="O261" s="23">
        <v>26.2</v>
      </c>
      <c r="P261" s="23">
        <v>72.7</v>
      </c>
      <c r="Q261" s="23">
        <v>66.9</v>
      </c>
      <c r="S261" s="19">
        <v>0.0001673</v>
      </c>
      <c r="T261" s="19">
        <v>0.0001254</v>
      </c>
      <c r="U261" s="19">
        <v>8.059E-05</v>
      </c>
      <c r="V261" s="29">
        <v>900.1</v>
      </c>
      <c r="W261" s="29">
        <v>316.6</v>
      </c>
      <c r="X261" s="29">
        <v>310.7</v>
      </c>
      <c r="Y261" s="29">
        <v>21.4</v>
      </c>
      <c r="Z261" s="33">
        <v>3.668</v>
      </c>
      <c r="AC261" s="33">
        <v>0.123</v>
      </c>
      <c r="AF261" s="27">
        <v>0</v>
      </c>
      <c r="AG261" s="26">
        <v>855.7355549837747</v>
      </c>
    </row>
    <row r="262" spans="1:33" ht="12.75">
      <c r="A262" s="18">
        <f t="shared" si="25"/>
        <v>37110</v>
      </c>
      <c r="B262" s="24">
        <v>219</v>
      </c>
      <c r="C262" s="21">
        <v>0.949652791</v>
      </c>
      <c r="D262" s="25">
        <v>0.949652791</v>
      </c>
      <c r="E262" s="22">
        <v>2524</v>
      </c>
      <c r="F262" s="28">
        <v>0</v>
      </c>
      <c r="G262" s="21">
        <v>36.67449239</v>
      </c>
      <c r="H262" s="21">
        <v>-78.27472997</v>
      </c>
      <c r="I262" s="32">
        <v>959.9</v>
      </c>
      <c r="J262" s="23">
        <f t="shared" si="20"/>
        <v>926.4</v>
      </c>
      <c r="K262" s="31">
        <f t="shared" si="21"/>
        <v>744.1350080991092</v>
      </c>
      <c r="L262" s="31">
        <f t="shared" si="22"/>
        <v>862.7350080991092</v>
      </c>
      <c r="M262" s="31">
        <f t="shared" si="23"/>
        <v>870.2350080991092</v>
      </c>
      <c r="N262" s="26">
        <f t="shared" si="24"/>
        <v>866.4850080991092</v>
      </c>
      <c r="O262" s="23">
        <v>26.2</v>
      </c>
      <c r="P262" s="23">
        <v>70.8</v>
      </c>
      <c r="Q262" s="23">
        <v>67.5</v>
      </c>
      <c r="R262" s="19">
        <v>4.5E-06</v>
      </c>
      <c r="Z262" s="33">
        <v>3.744</v>
      </c>
      <c r="AC262" s="33">
        <v>0.122</v>
      </c>
      <c r="AF262" s="27">
        <v>0</v>
      </c>
      <c r="AG262" s="26">
        <v>866.4850080991092</v>
      </c>
    </row>
    <row r="263" spans="1:33" ht="12.75">
      <c r="A263" s="18">
        <f t="shared" si="25"/>
        <v>37110</v>
      </c>
      <c r="B263" s="24">
        <v>219</v>
      </c>
      <c r="C263" s="21">
        <v>0.949768543</v>
      </c>
      <c r="D263" s="25">
        <v>0.949768543</v>
      </c>
      <c r="E263" s="22">
        <v>2534</v>
      </c>
      <c r="F263" s="28">
        <v>0</v>
      </c>
      <c r="G263" s="21">
        <v>36.679244</v>
      </c>
      <c r="H263" s="21">
        <v>-78.26878188</v>
      </c>
      <c r="I263" s="32">
        <v>960.4</v>
      </c>
      <c r="J263" s="23">
        <f t="shared" si="20"/>
        <v>926.9</v>
      </c>
      <c r="K263" s="31">
        <f t="shared" si="21"/>
        <v>739.654378102093</v>
      </c>
      <c r="L263" s="31">
        <f t="shared" si="22"/>
        <v>858.254378102093</v>
      </c>
      <c r="M263" s="31">
        <f t="shared" si="23"/>
        <v>865.754378102093</v>
      </c>
      <c r="N263" s="26">
        <f t="shared" si="24"/>
        <v>862.004378102093</v>
      </c>
      <c r="O263" s="23">
        <v>26.5</v>
      </c>
      <c r="P263" s="23">
        <v>69.8</v>
      </c>
      <c r="Q263" s="23">
        <v>68.4</v>
      </c>
      <c r="Z263" s="33">
        <v>3.594</v>
      </c>
      <c r="AC263" s="33">
        <v>0.161</v>
      </c>
      <c r="AF263" s="27">
        <v>0</v>
      </c>
      <c r="AG263" s="26">
        <v>862.004378102093</v>
      </c>
    </row>
    <row r="264" spans="1:33" ht="12.75">
      <c r="A264" s="18">
        <f t="shared" si="25"/>
        <v>37110</v>
      </c>
      <c r="B264" s="24">
        <v>219</v>
      </c>
      <c r="C264" s="21">
        <v>0.949884236</v>
      </c>
      <c r="D264" s="25">
        <v>0.949884236</v>
      </c>
      <c r="E264" s="22">
        <v>2544</v>
      </c>
      <c r="F264" s="28">
        <v>0</v>
      </c>
      <c r="G264" s="21">
        <v>36.68397975</v>
      </c>
      <c r="H264" s="21">
        <v>-78.26294475</v>
      </c>
      <c r="I264" s="32">
        <v>962.3</v>
      </c>
      <c r="J264" s="23">
        <f t="shared" si="20"/>
        <v>928.8</v>
      </c>
      <c r="K264" s="31">
        <f t="shared" si="21"/>
        <v>722.6499990321266</v>
      </c>
      <c r="L264" s="31">
        <f t="shared" si="22"/>
        <v>841.2499990321267</v>
      </c>
      <c r="M264" s="31">
        <f t="shared" si="23"/>
        <v>848.7499990321267</v>
      </c>
      <c r="N264" s="26">
        <f t="shared" si="24"/>
        <v>844.9999990321267</v>
      </c>
      <c r="O264" s="23">
        <v>26.5</v>
      </c>
      <c r="P264" s="23">
        <v>70.4</v>
      </c>
      <c r="Q264" s="23">
        <v>70.9</v>
      </c>
      <c r="S264" s="19">
        <v>0.0001599</v>
      </c>
      <c r="T264" s="19">
        <v>0.0001199</v>
      </c>
      <c r="U264" s="19">
        <v>7.628E-05</v>
      </c>
      <c r="V264" s="29">
        <v>898.6</v>
      </c>
      <c r="W264" s="29">
        <v>316.6</v>
      </c>
      <c r="X264" s="29">
        <v>310.7</v>
      </c>
      <c r="Y264" s="29">
        <v>21.2</v>
      </c>
      <c r="Z264" s="33">
        <v>3.759</v>
      </c>
      <c r="AC264" s="33">
        <v>0.121</v>
      </c>
      <c r="AF264" s="27">
        <v>0</v>
      </c>
      <c r="AG264" s="26">
        <v>844.9999990321267</v>
      </c>
    </row>
    <row r="265" spans="1:33" ht="12.75">
      <c r="A265" s="18">
        <f t="shared" si="25"/>
        <v>37110</v>
      </c>
      <c r="B265" s="24">
        <v>219</v>
      </c>
      <c r="C265" s="21">
        <v>0.949999988</v>
      </c>
      <c r="D265" s="25">
        <v>0.949999988</v>
      </c>
      <c r="E265" s="22">
        <v>2554</v>
      </c>
      <c r="F265" s="28">
        <v>0</v>
      </c>
      <c r="G265" s="21">
        <v>36.68887729</v>
      </c>
      <c r="H265" s="21">
        <v>-78.25682465</v>
      </c>
      <c r="I265" s="32">
        <v>962.9</v>
      </c>
      <c r="J265" s="23">
        <f aca="true" t="shared" si="28" ref="J265:J328">I265-33.5</f>
        <v>929.4</v>
      </c>
      <c r="K265" s="31">
        <f aca="true" t="shared" si="29" ref="K265:K328">(8303.951372*(LN(1013.25/J265)))</f>
        <v>717.2874212726241</v>
      </c>
      <c r="L265" s="31">
        <f aca="true" t="shared" si="30" ref="L265:L328">K265+118.6</f>
        <v>835.8874212726241</v>
      </c>
      <c r="M265" s="31">
        <f aca="true" t="shared" si="31" ref="M265:M328">K265+126.1</f>
        <v>843.3874212726241</v>
      </c>
      <c r="N265" s="26">
        <f aca="true" t="shared" si="32" ref="N265:N328">AVERAGE(L265:M265)</f>
        <v>839.6374212726241</v>
      </c>
      <c r="O265" s="23">
        <v>26.6</v>
      </c>
      <c r="P265" s="23">
        <v>71.1</v>
      </c>
      <c r="Q265" s="23">
        <v>72.4</v>
      </c>
      <c r="Z265" s="33">
        <v>3.618</v>
      </c>
      <c r="AC265" s="33">
        <v>0.131</v>
      </c>
      <c r="AF265" s="27">
        <v>0</v>
      </c>
      <c r="AG265" s="26">
        <v>839.6374212726241</v>
      </c>
    </row>
    <row r="266" spans="1:33" ht="12.75">
      <c r="A266" s="18">
        <f t="shared" si="25"/>
        <v>37110</v>
      </c>
      <c r="B266" s="24">
        <v>219</v>
      </c>
      <c r="C266" s="21">
        <v>0.95011574</v>
      </c>
      <c r="D266" s="25">
        <v>0.95011574</v>
      </c>
      <c r="E266" s="22">
        <v>2564</v>
      </c>
      <c r="F266" s="28">
        <v>0</v>
      </c>
      <c r="G266" s="21">
        <v>36.69389977</v>
      </c>
      <c r="H266" s="21">
        <v>-78.25066408</v>
      </c>
      <c r="I266" s="32">
        <v>961.3</v>
      </c>
      <c r="J266" s="23">
        <f t="shared" si="28"/>
        <v>927.8</v>
      </c>
      <c r="K266" s="31">
        <f t="shared" si="29"/>
        <v>731.5953315485782</v>
      </c>
      <c r="L266" s="31">
        <f t="shared" si="30"/>
        <v>850.1953315485782</v>
      </c>
      <c r="M266" s="31">
        <f t="shared" si="31"/>
        <v>857.6953315485782</v>
      </c>
      <c r="N266" s="26">
        <f t="shared" si="32"/>
        <v>853.9453315485782</v>
      </c>
      <c r="O266" s="23">
        <v>26.4</v>
      </c>
      <c r="P266" s="23">
        <v>70.9</v>
      </c>
      <c r="Q266" s="23">
        <v>74.9</v>
      </c>
      <c r="Z266" s="33">
        <v>3.689</v>
      </c>
      <c r="AC266" s="33">
        <v>0.123</v>
      </c>
      <c r="AF266" s="27">
        <v>0</v>
      </c>
      <c r="AG266" s="26">
        <v>853.9453315485782</v>
      </c>
    </row>
    <row r="267" spans="1:33" ht="12.75">
      <c r="A267" s="18">
        <f aca="true" t="shared" si="33" ref="A267:A330">A266</f>
        <v>37110</v>
      </c>
      <c r="B267" s="24">
        <v>219</v>
      </c>
      <c r="C267" s="21">
        <v>0.950231493</v>
      </c>
      <c r="D267" s="25">
        <v>0.950231493</v>
      </c>
      <c r="E267" s="22">
        <v>2574</v>
      </c>
      <c r="F267" s="28">
        <v>0</v>
      </c>
      <c r="G267" s="21">
        <v>36.69879168</v>
      </c>
      <c r="H267" s="21">
        <v>-78.2444791</v>
      </c>
      <c r="I267" s="32">
        <v>960.1</v>
      </c>
      <c r="J267" s="23">
        <f t="shared" si="28"/>
        <v>926.6</v>
      </c>
      <c r="K267" s="31">
        <f t="shared" si="29"/>
        <v>742.342465971911</v>
      </c>
      <c r="L267" s="31">
        <f t="shared" si="30"/>
        <v>860.942465971911</v>
      </c>
      <c r="M267" s="31">
        <f t="shared" si="31"/>
        <v>868.442465971911</v>
      </c>
      <c r="N267" s="26">
        <f t="shared" si="32"/>
        <v>864.692465971911</v>
      </c>
      <c r="O267" s="23">
        <v>26.2</v>
      </c>
      <c r="P267" s="23">
        <v>71</v>
      </c>
      <c r="Q267" s="23">
        <v>73.9</v>
      </c>
      <c r="S267" s="19">
        <v>0.0001705</v>
      </c>
      <c r="T267" s="19">
        <v>0.0001275</v>
      </c>
      <c r="U267" s="19">
        <v>8.029E-05</v>
      </c>
      <c r="V267" s="29">
        <v>899.2</v>
      </c>
      <c r="W267" s="29">
        <v>316.6</v>
      </c>
      <c r="X267" s="29">
        <v>310.7</v>
      </c>
      <c r="Y267" s="29">
        <v>20.9</v>
      </c>
      <c r="Z267" s="33">
        <v>3.689</v>
      </c>
      <c r="AC267" s="33">
        <v>0.132</v>
      </c>
      <c r="AF267" s="27">
        <v>0</v>
      </c>
      <c r="AG267" s="26">
        <v>864.692465971911</v>
      </c>
    </row>
    <row r="268" spans="1:33" ht="12.75">
      <c r="A268" s="18">
        <f t="shared" si="33"/>
        <v>37110</v>
      </c>
      <c r="B268" s="24">
        <v>219</v>
      </c>
      <c r="C268" s="21">
        <v>0.950347245</v>
      </c>
      <c r="D268" s="25">
        <v>0.950347245</v>
      </c>
      <c r="E268" s="22">
        <v>2584</v>
      </c>
      <c r="F268" s="28">
        <v>0</v>
      </c>
      <c r="G268" s="21">
        <v>36.70362177</v>
      </c>
      <c r="H268" s="21">
        <v>-78.23834202</v>
      </c>
      <c r="I268" s="32">
        <v>961</v>
      </c>
      <c r="J268" s="23">
        <f t="shared" si="28"/>
        <v>927.5</v>
      </c>
      <c r="K268" s="31">
        <f t="shared" si="29"/>
        <v>734.280811452973</v>
      </c>
      <c r="L268" s="31">
        <f t="shared" si="30"/>
        <v>852.880811452973</v>
      </c>
      <c r="M268" s="31">
        <f t="shared" si="31"/>
        <v>860.380811452973</v>
      </c>
      <c r="N268" s="26">
        <f t="shared" si="32"/>
        <v>856.630811452973</v>
      </c>
      <c r="O268" s="23">
        <v>26.4</v>
      </c>
      <c r="P268" s="23">
        <v>70.6</v>
      </c>
      <c r="Q268" s="23">
        <v>71.3</v>
      </c>
      <c r="R268" s="19">
        <v>6.32E-06</v>
      </c>
      <c r="Z268" s="33">
        <v>3.688</v>
      </c>
      <c r="AC268" s="33">
        <v>0.121</v>
      </c>
      <c r="AF268" s="27">
        <v>0</v>
      </c>
      <c r="AG268" s="26">
        <v>856.630811452973</v>
      </c>
    </row>
    <row r="269" spans="1:33" ht="12.75">
      <c r="A269" s="18">
        <f t="shared" si="33"/>
        <v>37110</v>
      </c>
      <c r="B269" s="24">
        <v>219</v>
      </c>
      <c r="C269" s="21">
        <v>0.950462937</v>
      </c>
      <c r="D269" s="25">
        <v>0.950462937</v>
      </c>
      <c r="E269" s="22">
        <v>2594</v>
      </c>
      <c r="F269" s="28">
        <v>0</v>
      </c>
      <c r="G269" s="21">
        <v>36.70847382</v>
      </c>
      <c r="H269" s="21">
        <v>-78.23226103</v>
      </c>
      <c r="I269" s="32">
        <v>960.1</v>
      </c>
      <c r="J269" s="23">
        <f t="shared" si="28"/>
        <v>926.6</v>
      </c>
      <c r="K269" s="31">
        <f t="shared" si="29"/>
        <v>742.342465971911</v>
      </c>
      <c r="L269" s="31">
        <f t="shared" si="30"/>
        <v>860.942465971911</v>
      </c>
      <c r="M269" s="31">
        <f t="shared" si="31"/>
        <v>868.442465971911</v>
      </c>
      <c r="N269" s="26">
        <f t="shared" si="32"/>
        <v>864.692465971911</v>
      </c>
      <c r="O269" s="23">
        <v>26.3</v>
      </c>
      <c r="P269" s="23">
        <v>70.9</v>
      </c>
      <c r="Q269" s="23">
        <v>70.3</v>
      </c>
      <c r="Z269" s="33">
        <v>3.688</v>
      </c>
      <c r="AC269" s="33">
        <v>0.142</v>
      </c>
      <c r="AF269" s="27">
        <v>0</v>
      </c>
      <c r="AG269" s="26">
        <v>864.692465971911</v>
      </c>
    </row>
    <row r="270" spans="1:33" ht="12.75">
      <c r="A270" s="18">
        <f t="shared" si="33"/>
        <v>37110</v>
      </c>
      <c r="B270" s="24">
        <v>219</v>
      </c>
      <c r="C270" s="21">
        <v>0.95057869</v>
      </c>
      <c r="D270" s="25">
        <v>0.95057869</v>
      </c>
      <c r="E270" s="22">
        <v>2604</v>
      </c>
      <c r="F270" s="28">
        <v>0</v>
      </c>
      <c r="G270" s="21">
        <v>36.71339514</v>
      </c>
      <c r="H270" s="21">
        <v>-78.22617113</v>
      </c>
      <c r="I270" s="32">
        <v>958.4</v>
      </c>
      <c r="J270" s="23">
        <f t="shared" si="28"/>
        <v>924.9</v>
      </c>
      <c r="K270" s="31">
        <f t="shared" si="29"/>
        <v>757.5914222769705</v>
      </c>
      <c r="L270" s="31">
        <f t="shared" si="30"/>
        <v>876.1914222769706</v>
      </c>
      <c r="M270" s="31">
        <f t="shared" si="31"/>
        <v>883.6914222769706</v>
      </c>
      <c r="N270" s="26">
        <f t="shared" si="32"/>
        <v>879.9414222769706</v>
      </c>
      <c r="O270" s="23">
        <v>26</v>
      </c>
      <c r="P270" s="23">
        <v>71.9</v>
      </c>
      <c r="Q270" s="23">
        <v>78.9</v>
      </c>
      <c r="S270" s="19">
        <v>0.0001753</v>
      </c>
      <c r="T270" s="19">
        <v>0.0001302</v>
      </c>
      <c r="U270" s="19">
        <v>8.224E-05</v>
      </c>
      <c r="V270" s="29">
        <v>897.4</v>
      </c>
      <c r="W270" s="29">
        <v>316.6</v>
      </c>
      <c r="X270" s="29">
        <v>310.7</v>
      </c>
      <c r="Y270" s="29">
        <v>20.9</v>
      </c>
      <c r="Z270" s="33">
        <v>3.739</v>
      </c>
      <c r="AC270" s="33">
        <v>0.153</v>
      </c>
      <c r="AF270" s="27">
        <v>0</v>
      </c>
      <c r="AG270" s="26">
        <v>879.9414222769706</v>
      </c>
    </row>
    <row r="271" spans="1:33" ht="12.75">
      <c r="A271" s="18">
        <f t="shared" si="33"/>
        <v>37110</v>
      </c>
      <c r="B271" s="24">
        <v>219</v>
      </c>
      <c r="C271" s="21">
        <v>0.950694442</v>
      </c>
      <c r="D271" s="25">
        <v>0.950694442</v>
      </c>
      <c r="E271" s="22">
        <v>2614</v>
      </c>
      <c r="F271" s="28">
        <v>0</v>
      </c>
      <c r="G271" s="21">
        <v>36.71816693</v>
      </c>
      <c r="H271" s="21">
        <v>-78.22022377</v>
      </c>
      <c r="I271" s="32">
        <v>959.7</v>
      </c>
      <c r="J271" s="23">
        <f t="shared" si="28"/>
        <v>926.2</v>
      </c>
      <c r="K271" s="31">
        <f t="shared" si="29"/>
        <v>745.9279372590486</v>
      </c>
      <c r="L271" s="31">
        <f t="shared" si="30"/>
        <v>864.5279372590486</v>
      </c>
      <c r="M271" s="31">
        <f t="shared" si="31"/>
        <v>872.0279372590486</v>
      </c>
      <c r="N271" s="26">
        <f t="shared" si="32"/>
        <v>868.2779372590486</v>
      </c>
      <c r="O271" s="23">
        <v>26.2</v>
      </c>
      <c r="P271" s="23">
        <v>71.9</v>
      </c>
      <c r="Q271" s="23">
        <v>80.4</v>
      </c>
      <c r="Z271" s="33">
        <v>3.708</v>
      </c>
      <c r="AC271" s="33">
        <v>0.132</v>
      </c>
      <c r="AF271" s="27">
        <v>0</v>
      </c>
      <c r="AG271" s="26">
        <v>868.2779372590486</v>
      </c>
    </row>
    <row r="272" spans="1:33" ht="12.75">
      <c r="A272" s="18">
        <f t="shared" si="33"/>
        <v>37110</v>
      </c>
      <c r="B272" s="24">
        <v>219</v>
      </c>
      <c r="C272" s="21">
        <v>0.950810194</v>
      </c>
      <c r="D272" s="25">
        <v>0.950810194</v>
      </c>
      <c r="E272" s="22">
        <v>2624</v>
      </c>
      <c r="F272" s="28">
        <v>0</v>
      </c>
      <c r="G272" s="21">
        <v>36.72301433</v>
      </c>
      <c r="H272" s="21">
        <v>-78.21424914</v>
      </c>
      <c r="I272" s="32">
        <v>959.7</v>
      </c>
      <c r="J272" s="23">
        <f t="shared" si="28"/>
        <v>926.2</v>
      </c>
      <c r="K272" s="31">
        <f t="shared" si="29"/>
        <v>745.9279372590486</v>
      </c>
      <c r="L272" s="31">
        <f t="shared" si="30"/>
        <v>864.5279372590486</v>
      </c>
      <c r="M272" s="31">
        <f t="shared" si="31"/>
        <v>872.0279372590486</v>
      </c>
      <c r="N272" s="26">
        <f t="shared" si="32"/>
        <v>868.2779372590486</v>
      </c>
      <c r="O272" s="23">
        <v>26.3</v>
      </c>
      <c r="P272" s="23">
        <v>71.4</v>
      </c>
      <c r="Q272" s="23">
        <v>86.8</v>
      </c>
      <c r="Z272" s="33">
        <v>3.714</v>
      </c>
      <c r="AC272" s="33">
        <v>0.11</v>
      </c>
      <c r="AF272" s="27">
        <v>0</v>
      </c>
      <c r="AG272" s="26">
        <v>868.2779372590486</v>
      </c>
    </row>
    <row r="273" spans="1:33" ht="12.75">
      <c r="A273" s="18">
        <f t="shared" si="33"/>
        <v>37110</v>
      </c>
      <c r="B273" s="24">
        <v>219</v>
      </c>
      <c r="C273" s="21">
        <v>0.950925946</v>
      </c>
      <c r="D273" s="25">
        <v>0.950925946</v>
      </c>
      <c r="E273" s="22">
        <v>2634</v>
      </c>
      <c r="F273" s="28">
        <v>0</v>
      </c>
      <c r="G273" s="21">
        <v>36.72795405</v>
      </c>
      <c r="H273" s="21">
        <v>-78.20819241</v>
      </c>
      <c r="I273" s="32">
        <v>960.6</v>
      </c>
      <c r="J273" s="23">
        <f t="shared" si="28"/>
        <v>927.1</v>
      </c>
      <c r="K273" s="31">
        <f t="shared" si="29"/>
        <v>737.8628028261022</v>
      </c>
      <c r="L273" s="31">
        <f t="shared" si="30"/>
        <v>856.4628028261022</v>
      </c>
      <c r="M273" s="31">
        <f t="shared" si="31"/>
        <v>863.9628028261022</v>
      </c>
      <c r="N273" s="26">
        <f t="shared" si="32"/>
        <v>860.2128028261022</v>
      </c>
      <c r="O273" s="23">
        <v>26.3</v>
      </c>
      <c r="P273" s="23">
        <v>72</v>
      </c>
      <c r="Q273" s="23">
        <v>85.8</v>
      </c>
      <c r="S273" s="19">
        <v>0.0001948</v>
      </c>
      <c r="T273" s="19">
        <v>0.0001421</v>
      </c>
      <c r="U273" s="19">
        <v>8.878E-05</v>
      </c>
      <c r="V273" s="29">
        <v>897.5</v>
      </c>
      <c r="W273" s="29">
        <v>316.7</v>
      </c>
      <c r="X273" s="29">
        <v>310.6</v>
      </c>
      <c r="Y273" s="29">
        <v>20.7</v>
      </c>
      <c r="Z273" s="33">
        <v>3.779</v>
      </c>
      <c r="AC273" s="33">
        <v>0.141</v>
      </c>
      <c r="AF273" s="27">
        <v>0</v>
      </c>
      <c r="AG273" s="26">
        <v>860.2128028261022</v>
      </c>
    </row>
    <row r="274" spans="1:33" ht="12.75">
      <c r="A274" s="18">
        <f t="shared" si="33"/>
        <v>37110</v>
      </c>
      <c r="B274" s="24">
        <v>219</v>
      </c>
      <c r="C274" s="21">
        <v>0.951041639</v>
      </c>
      <c r="D274" s="25">
        <v>0.951041639</v>
      </c>
      <c r="E274" s="22">
        <v>2644</v>
      </c>
      <c r="F274" s="28">
        <v>0</v>
      </c>
      <c r="G274" s="21">
        <v>36.73290025</v>
      </c>
      <c r="H274" s="21">
        <v>-78.2020183</v>
      </c>
      <c r="I274" s="32">
        <v>959.4</v>
      </c>
      <c r="J274" s="23">
        <f t="shared" si="28"/>
        <v>925.9</v>
      </c>
      <c r="K274" s="31">
        <f t="shared" si="29"/>
        <v>748.6180570510545</v>
      </c>
      <c r="L274" s="31">
        <f t="shared" si="30"/>
        <v>867.2180570510545</v>
      </c>
      <c r="M274" s="31">
        <f t="shared" si="31"/>
        <v>874.7180570510545</v>
      </c>
      <c r="N274" s="26">
        <f t="shared" si="32"/>
        <v>870.9680570510545</v>
      </c>
      <c r="O274" s="23">
        <v>26.1</v>
      </c>
      <c r="P274" s="23">
        <v>72.6</v>
      </c>
      <c r="Q274" s="23">
        <v>84.8</v>
      </c>
      <c r="R274" s="19">
        <v>7.36E-06</v>
      </c>
      <c r="Z274" s="33">
        <v>3.629</v>
      </c>
      <c r="AC274" s="33">
        <v>0.122</v>
      </c>
      <c r="AF274" s="27">
        <v>0</v>
      </c>
      <c r="AG274" s="26">
        <v>870.9680570510545</v>
      </c>
    </row>
    <row r="275" spans="1:33" ht="12.75">
      <c r="A275" s="18">
        <f t="shared" si="33"/>
        <v>37110</v>
      </c>
      <c r="B275" s="24">
        <v>219</v>
      </c>
      <c r="C275" s="21">
        <v>0.951157391</v>
      </c>
      <c r="D275" s="25">
        <v>0.951157391</v>
      </c>
      <c r="E275" s="22">
        <v>2654</v>
      </c>
      <c r="F275" s="28">
        <v>0</v>
      </c>
      <c r="G275" s="21">
        <v>36.73744393</v>
      </c>
      <c r="H275" s="21">
        <v>-78.19563361</v>
      </c>
      <c r="I275" s="32">
        <v>959.5</v>
      </c>
      <c r="J275" s="23">
        <f t="shared" si="28"/>
        <v>926</v>
      </c>
      <c r="K275" s="31">
        <f t="shared" si="29"/>
        <v>747.7212536188954</v>
      </c>
      <c r="L275" s="31">
        <f t="shared" si="30"/>
        <v>866.3212536188954</v>
      </c>
      <c r="M275" s="31">
        <f t="shared" si="31"/>
        <v>873.8212536188954</v>
      </c>
      <c r="N275" s="26">
        <f t="shared" si="32"/>
        <v>870.0712536188954</v>
      </c>
      <c r="O275" s="23">
        <v>26</v>
      </c>
      <c r="P275" s="23">
        <v>73.4</v>
      </c>
      <c r="Q275" s="23">
        <v>83.9</v>
      </c>
      <c r="Z275" s="33">
        <v>3.689</v>
      </c>
      <c r="AC275" s="33">
        <v>0.142</v>
      </c>
      <c r="AF275" s="27">
        <v>0</v>
      </c>
      <c r="AG275" s="26">
        <v>870.0712536188954</v>
      </c>
    </row>
    <row r="276" spans="1:33" ht="12.75">
      <c r="A276" s="18">
        <f t="shared" si="33"/>
        <v>37110</v>
      </c>
      <c r="B276" s="24">
        <v>219</v>
      </c>
      <c r="C276" s="21">
        <v>0.951273143</v>
      </c>
      <c r="D276" s="25">
        <v>0.951273143</v>
      </c>
      <c r="E276" s="22">
        <v>2664</v>
      </c>
      <c r="F276" s="28">
        <v>0</v>
      </c>
      <c r="G276" s="21">
        <v>36.7413908</v>
      </c>
      <c r="H276" s="21">
        <v>-78.18860062</v>
      </c>
      <c r="I276" s="32">
        <v>960.2</v>
      </c>
      <c r="J276" s="23">
        <f t="shared" si="28"/>
        <v>926.7</v>
      </c>
      <c r="K276" s="31">
        <f t="shared" si="29"/>
        <v>741.4463399933787</v>
      </c>
      <c r="L276" s="31">
        <f t="shared" si="30"/>
        <v>860.0463399933788</v>
      </c>
      <c r="M276" s="31">
        <f t="shared" si="31"/>
        <v>867.5463399933788</v>
      </c>
      <c r="N276" s="26">
        <f t="shared" si="32"/>
        <v>863.7963399933788</v>
      </c>
      <c r="O276" s="23">
        <v>26.2</v>
      </c>
      <c r="P276" s="23">
        <v>73.7</v>
      </c>
      <c r="Q276" s="23">
        <v>85.5</v>
      </c>
      <c r="S276" s="19">
        <v>0.0001981</v>
      </c>
      <c r="T276" s="19">
        <v>0.0001491</v>
      </c>
      <c r="U276" s="19">
        <v>9.592E-05</v>
      </c>
      <c r="V276" s="29">
        <v>897.1</v>
      </c>
      <c r="W276" s="29">
        <v>316.7</v>
      </c>
      <c r="X276" s="29">
        <v>310.6</v>
      </c>
      <c r="Y276" s="29">
        <v>20.7</v>
      </c>
      <c r="Z276" s="33">
        <v>3.708</v>
      </c>
      <c r="AC276" s="33">
        <v>0.123</v>
      </c>
      <c r="AF276" s="27">
        <v>0</v>
      </c>
      <c r="AG276" s="26">
        <v>863.7963399933788</v>
      </c>
    </row>
    <row r="277" spans="1:33" ht="12.75">
      <c r="A277" s="18">
        <f t="shared" si="33"/>
        <v>37110</v>
      </c>
      <c r="B277" s="24">
        <v>219</v>
      </c>
      <c r="C277" s="21">
        <v>0.951388896</v>
      </c>
      <c r="D277" s="25">
        <v>0.951388896</v>
      </c>
      <c r="E277" s="22">
        <v>2674</v>
      </c>
      <c r="F277" s="28">
        <v>0</v>
      </c>
      <c r="G277" s="21">
        <v>36.74512991</v>
      </c>
      <c r="H277" s="21">
        <v>-78.18133271</v>
      </c>
      <c r="I277" s="32">
        <v>960.5</v>
      </c>
      <c r="J277" s="23">
        <f t="shared" si="28"/>
        <v>927</v>
      </c>
      <c r="K277" s="31">
        <f t="shared" si="29"/>
        <v>738.7585421476118</v>
      </c>
      <c r="L277" s="31">
        <f t="shared" si="30"/>
        <v>857.3585421476118</v>
      </c>
      <c r="M277" s="31">
        <f t="shared" si="31"/>
        <v>864.8585421476118</v>
      </c>
      <c r="N277" s="26">
        <f t="shared" si="32"/>
        <v>861.1085421476118</v>
      </c>
      <c r="O277" s="23">
        <v>26.2</v>
      </c>
      <c r="P277" s="23">
        <v>73.6</v>
      </c>
      <c r="Q277" s="23">
        <v>82.3</v>
      </c>
      <c r="Z277" s="33">
        <v>3.627</v>
      </c>
      <c r="AC277" s="33">
        <v>0.131</v>
      </c>
      <c r="AF277" s="27">
        <v>0</v>
      </c>
      <c r="AG277" s="26">
        <v>861.1085421476118</v>
      </c>
    </row>
    <row r="278" spans="1:33" ht="12.75">
      <c r="A278" s="18">
        <f t="shared" si="33"/>
        <v>37110</v>
      </c>
      <c r="B278" s="24">
        <v>219</v>
      </c>
      <c r="C278" s="21">
        <v>0.951504648</v>
      </c>
      <c r="D278" s="25">
        <v>0.951504648</v>
      </c>
      <c r="E278" s="22">
        <v>2684</v>
      </c>
      <c r="F278" s="28">
        <v>0</v>
      </c>
      <c r="G278" s="21">
        <v>36.74881021</v>
      </c>
      <c r="H278" s="21">
        <v>-78.17385443</v>
      </c>
      <c r="I278" s="32">
        <v>961.1</v>
      </c>
      <c r="J278" s="23">
        <f t="shared" si="28"/>
        <v>927.6</v>
      </c>
      <c r="K278" s="31">
        <f t="shared" si="29"/>
        <v>733.3855549837747</v>
      </c>
      <c r="L278" s="31">
        <f t="shared" si="30"/>
        <v>851.9855549837747</v>
      </c>
      <c r="M278" s="31">
        <f t="shared" si="31"/>
        <v>859.4855549837747</v>
      </c>
      <c r="N278" s="26">
        <f t="shared" si="32"/>
        <v>855.7355549837747</v>
      </c>
      <c r="O278" s="23">
        <v>26.2</v>
      </c>
      <c r="P278" s="23">
        <v>74.1</v>
      </c>
      <c r="Q278" s="23">
        <v>85.4</v>
      </c>
      <c r="Z278" s="33">
        <v>3.718</v>
      </c>
      <c r="AC278" s="33">
        <v>0.122</v>
      </c>
      <c r="AF278" s="27">
        <v>0</v>
      </c>
      <c r="AG278" s="26">
        <v>855.7355549837747</v>
      </c>
    </row>
    <row r="279" spans="1:33" ht="12.75">
      <c r="A279" s="18">
        <f t="shared" si="33"/>
        <v>37110</v>
      </c>
      <c r="B279" s="24">
        <v>219</v>
      </c>
      <c r="C279" s="21">
        <v>0.9516204</v>
      </c>
      <c r="D279" s="25">
        <v>0.9516204</v>
      </c>
      <c r="E279" s="22">
        <v>2694</v>
      </c>
      <c r="F279" s="28">
        <v>0</v>
      </c>
      <c r="G279" s="21">
        <v>36.75249823</v>
      </c>
      <c r="H279" s="21">
        <v>-78.16647574</v>
      </c>
      <c r="I279" s="32">
        <v>961.3</v>
      </c>
      <c r="J279" s="23">
        <f t="shared" si="28"/>
        <v>927.8</v>
      </c>
      <c r="K279" s="31">
        <f t="shared" si="29"/>
        <v>731.5953315485782</v>
      </c>
      <c r="L279" s="31">
        <f t="shared" si="30"/>
        <v>850.1953315485782</v>
      </c>
      <c r="M279" s="31">
        <f t="shared" si="31"/>
        <v>857.6953315485782</v>
      </c>
      <c r="N279" s="26">
        <f t="shared" si="32"/>
        <v>853.9453315485782</v>
      </c>
      <c r="O279" s="23">
        <v>26.3</v>
      </c>
      <c r="P279" s="23">
        <v>74.3</v>
      </c>
      <c r="Q279" s="23">
        <v>82.7</v>
      </c>
      <c r="Z279" s="33">
        <v>3.697</v>
      </c>
      <c r="AC279" s="33">
        <v>0.131</v>
      </c>
      <c r="AF279" s="27">
        <v>0</v>
      </c>
      <c r="AG279" s="26">
        <v>853.9453315485782</v>
      </c>
    </row>
    <row r="280" spans="1:33" ht="12.75">
      <c r="A280" s="18">
        <f t="shared" si="33"/>
        <v>37110</v>
      </c>
      <c r="B280" s="24">
        <v>219</v>
      </c>
      <c r="C280" s="21">
        <v>0.951736093</v>
      </c>
      <c r="D280" s="25">
        <v>0.951736093</v>
      </c>
      <c r="E280" s="22">
        <v>2704</v>
      </c>
      <c r="F280" s="28">
        <v>0</v>
      </c>
      <c r="G280" s="21">
        <v>36.75639529</v>
      </c>
      <c r="H280" s="21">
        <v>-78.1590265</v>
      </c>
      <c r="I280" s="32">
        <v>960.8</v>
      </c>
      <c r="J280" s="23">
        <f t="shared" si="28"/>
        <v>927.3</v>
      </c>
      <c r="K280" s="31">
        <f t="shared" si="29"/>
        <v>736.071613998623</v>
      </c>
      <c r="L280" s="31">
        <f t="shared" si="30"/>
        <v>854.671613998623</v>
      </c>
      <c r="M280" s="31">
        <f t="shared" si="31"/>
        <v>862.171613998623</v>
      </c>
      <c r="N280" s="26">
        <f t="shared" si="32"/>
        <v>858.421613998623</v>
      </c>
      <c r="O280" s="23">
        <v>26.1</v>
      </c>
      <c r="P280" s="23">
        <v>74.9</v>
      </c>
      <c r="Q280" s="23">
        <v>85</v>
      </c>
      <c r="R280" s="19">
        <v>8.94E-06</v>
      </c>
      <c r="S280" s="19">
        <v>0.0002132</v>
      </c>
      <c r="T280" s="19">
        <v>0.0001586</v>
      </c>
      <c r="U280" s="19">
        <v>9.912E-05</v>
      </c>
      <c r="V280" s="29">
        <v>898.2</v>
      </c>
      <c r="W280" s="29">
        <v>316.7</v>
      </c>
      <c r="X280" s="29">
        <v>310.6</v>
      </c>
      <c r="Y280" s="29">
        <v>20.9</v>
      </c>
      <c r="Z280" s="33">
        <v>3.657</v>
      </c>
      <c r="AC280" s="33">
        <v>0.123</v>
      </c>
      <c r="AF280" s="27">
        <v>0</v>
      </c>
      <c r="AG280" s="26">
        <v>858.421613998623</v>
      </c>
    </row>
    <row r="281" spans="1:33" ht="12.75">
      <c r="A281" s="18">
        <f t="shared" si="33"/>
        <v>37110</v>
      </c>
      <c r="B281" s="24">
        <v>219</v>
      </c>
      <c r="C281" s="21">
        <v>0.951851845</v>
      </c>
      <c r="D281" s="25">
        <v>0.951851845</v>
      </c>
      <c r="E281" s="22">
        <v>2714</v>
      </c>
      <c r="F281" s="28">
        <v>0</v>
      </c>
      <c r="G281" s="21">
        <v>36.76027321</v>
      </c>
      <c r="H281" s="21">
        <v>-78.15156113</v>
      </c>
      <c r="I281" s="32">
        <v>960.1</v>
      </c>
      <c r="J281" s="23">
        <f t="shared" si="28"/>
        <v>926.6</v>
      </c>
      <c r="K281" s="31">
        <f t="shared" si="29"/>
        <v>742.342465971911</v>
      </c>
      <c r="L281" s="31">
        <f t="shared" si="30"/>
        <v>860.942465971911</v>
      </c>
      <c r="M281" s="31">
        <f t="shared" si="31"/>
        <v>868.442465971911</v>
      </c>
      <c r="N281" s="26">
        <f t="shared" si="32"/>
        <v>864.692465971911</v>
      </c>
      <c r="O281" s="23">
        <v>26</v>
      </c>
      <c r="P281" s="23">
        <v>75.8</v>
      </c>
      <c r="Q281" s="23">
        <v>82</v>
      </c>
      <c r="Z281" s="33">
        <v>3.829</v>
      </c>
      <c r="AC281" s="33">
        <v>0.123</v>
      </c>
      <c r="AF281" s="27">
        <v>0</v>
      </c>
      <c r="AG281" s="26">
        <v>864.692465971911</v>
      </c>
    </row>
    <row r="282" spans="1:33" ht="12.75">
      <c r="A282" s="18">
        <f t="shared" si="33"/>
        <v>37110</v>
      </c>
      <c r="B282" s="24">
        <v>219</v>
      </c>
      <c r="C282" s="21">
        <v>0.951967597</v>
      </c>
      <c r="D282" s="25">
        <v>0.951967597</v>
      </c>
      <c r="E282" s="22">
        <v>2724</v>
      </c>
      <c r="F282" s="28">
        <v>0</v>
      </c>
      <c r="G282" s="21">
        <v>36.76416008</v>
      </c>
      <c r="H282" s="21">
        <v>-78.14416744</v>
      </c>
      <c r="I282" s="32">
        <v>961.4</v>
      </c>
      <c r="J282" s="23">
        <f t="shared" si="28"/>
        <v>927.9</v>
      </c>
      <c r="K282" s="31">
        <f t="shared" si="29"/>
        <v>730.7003645409758</v>
      </c>
      <c r="L282" s="31">
        <f t="shared" si="30"/>
        <v>849.3003645409758</v>
      </c>
      <c r="M282" s="31">
        <f t="shared" si="31"/>
        <v>856.8003645409758</v>
      </c>
      <c r="N282" s="26">
        <f t="shared" si="32"/>
        <v>853.0503645409758</v>
      </c>
      <c r="O282" s="23">
        <v>26.1</v>
      </c>
      <c r="P282" s="23">
        <v>75.9</v>
      </c>
      <c r="Q282" s="23">
        <v>81.4</v>
      </c>
      <c r="Z282" s="33">
        <v>3.709</v>
      </c>
      <c r="AC282" s="33">
        <v>0.132</v>
      </c>
      <c r="AF282" s="27">
        <v>0</v>
      </c>
      <c r="AG282" s="26">
        <v>853.0503645409758</v>
      </c>
    </row>
    <row r="283" spans="1:33" ht="12.75">
      <c r="A283" s="18">
        <f t="shared" si="33"/>
        <v>37110</v>
      </c>
      <c r="B283" s="24">
        <v>219</v>
      </c>
      <c r="C283" s="21">
        <v>0.952083349</v>
      </c>
      <c r="D283" s="25">
        <v>0.952083349</v>
      </c>
      <c r="E283" s="22">
        <v>2734</v>
      </c>
      <c r="F283" s="28">
        <v>0</v>
      </c>
      <c r="G283" s="21">
        <v>36.76799452</v>
      </c>
      <c r="H283" s="21">
        <v>-78.13697305</v>
      </c>
      <c r="I283" s="32">
        <v>961.8</v>
      </c>
      <c r="J283" s="23">
        <f t="shared" si="28"/>
        <v>928.3</v>
      </c>
      <c r="K283" s="31">
        <f t="shared" si="29"/>
        <v>727.1214607588231</v>
      </c>
      <c r="L283" s="31">
        <f t="shared" si="30"/>
        <v>845.7214607588231</v>
      </c>
      <c r="M283" s="31">
        <f t="shared" si="31"/>
        <v>853.2214607588231</v>
      </c>
      <c r="N283" s="26">
        <f t="shared" si="32"/>
        <v>849.4714607588231</v>
      </c>
      <c r="O283" s="23">
        <v>26.2</v>
      </c>
      <c r="P283" s="23">
        <v>75.5</v>
      </c>
      <c r="Q283" s="23">
        <v>77.4</v>
      </c>
      <c r="S283" s="19">
        <v>0.0002283</v>
      </c>
      <c r="T283" s="19">
        <v>0.000168</v>
      </c>
      <c r="U283" s="19">
        <v>0.0001053</v>
      </c>
      <c r="V283" s="29">
        <v>898.1</v>
      </c>
      <c r="W283" s="29">
        <v>316.7</v>
      </c>
      <c r="X283" s="29">
        <v>310.6</v>
      </c>
      <c r="Y283" s="29">
        <v>21.2</v>
      </c>
      <c r="Z283" s="33">
        <v>3.576</v>
      </c>
      <c r="AC283" s="33">
        <v>0.112</v>
      </c>
      <c r="AF283" s="27">
        <v>0</v>
      </c>
      <c r="AG283" s="26">
        <v>849.4714607588231</v>
      </c>
    </row>
    <row r="284" spans="1:33" ht="12.75">
      <c r="A284" s="18">
        <f t="shared" si="33"/>
        <v>37110</v>
      </c>
      <c r="B284" s="24">
        <v>219</v>
      </c>
      <c r="C284" s="21">
        <v>0.952199101</v>
      </c>
      <c r="D284" s="25">
        <v>0.952199101</v>
      </c>
      <c r="E284" s="22">
        <v>2744</v>
      </c>
      <c r="F284" s="28">
        <v>0</v>
      </c>
      <c r="G284" s="21">
        <v>36.77160926</v>
      </c>
      <c r="H284" s="21">
        <v>-78.12944339</v>
      </c>
      <c r="I284" s="32">
        <v>960.6</v>
      </c>
      <c r="J284" s="23">
        <f t="shared" si="28"/>
        <v>927.1</v>
      </c>
      <c r="K284" s="31">
        <f t="shared" si="29"/>
        <v>737.8628028261022</v>
      </c>
      <c r="L284" s="31">
        <f t="shared" si="30"/>
        <v>856.4628028261022</v>
      </c>
      <c r="M284" s="31">
        <f t="shared" si="31"/>
        <v>863.9628028261022</v>
      </c>
      <c r="N284" s="26">
        <f t="shared" si="32"/>
        <v>860.2128028261022</v>
      </c>
      <c r="O284" s="23">
        <v>26.1</v>
      </c>
      <c r="P284" s="23">
        <v>76</v>
      </c>
      <c r="Q284" s="23">
        <v>77.9</v>
      </c>
      <c r="Z284" s="33">
        <v>3.657</v>
      </c>
      <c r="AC284" s="33">
        <v>0.123</v>
      </c>
      <c r="AF284" s="27">
        <v>0</v>
      </c>
      <c r="AG284" s="26">
        <v>860.2128028261022</v>
      </c>
    </row>
    <row r="285" spans="1:33" ht="12.75">
      <c r="A285" s="18">
        <f t="shared" si="33"/>
        <v>37110</v>
      </c>
      <c r="B285" s="24">
        <v>219</v>
      </c>
      <c r="C285" s="21">
        <v>0.952314794</v>
      </c>
      <c r="D285" s="25">
        <v>0.952314794</v>
      </c>
      <c r="E285" s="22">
        <v>2754</v>
      </c>
      <c r="F285" s="28">
        <v>0</v>
      </c>
      <c r="G285" s="21">
        <v>36.77499144</v>
      </c>
      <c r="H285" s="21">
        <v>-78.12166955</v>
      </c>
      <c r="I285" s="32">
        <v>960</v>
      </c>
      <c r="J285" s="23">
        <f t="shared" si="28"/>
        <v>926.5</v>
      </c>
      <c r="K285" s="31">
        <f t="shared" si="29"/>
        <v>743.2386886668608</v>
      </c>
      <c r="L285" s="31">
        <f t="shared" si="30"/>
        <v>861.8386886668608</v>
      </c>
      <c r="M285" s="31">
        <f t="shared" si="31"/>
        <v>869.3386886668608</v>
      </c>
      <c r="N285" s="26">
        <f t="shared" si="32"/>
        <v>865.5886886668608</v>
      </c>
      <c r="O285" s="23">
        <v>25.9</v>
      </c>
      <c r="P285" s="23">
        <v>77.5</v>
      </c>
      <c r="Q285" s="23">
        <v>76.4</v>
      </c>
      <c r="Z285" s="33">
        <v>3.639</v>
      </c>
      <c r="AC285" s="33">
        <v>0.132</v>
      </c>
      <c r="AF285" s="27">
        <v>0</v>
      </c>
      <c r="AG285" s="26">
        <v>865.5886886668608</v>
      </c>
    </row>
    <row r="286" spans="1:33" ht="12.75">
      <c r="A286" s="18">
        <f t="shared" si="33"/>
        <v>37110</v>
      </c>
      <c r="B286" s="24">
        <v>219</v>
      </c>
      <c r="C286" s="21">
        <v>0.952430546</v>
      </c>
      <c r="D286" s="25">
        <v>0.952430546</v>
      </c>
      <c r="E286" s="22">
        <v>2764</v>
      </c>
      <c r="F286" s="28">
        <v>0</v>
      </c>
      <c r="G286" s="21">
        <v>36.77827476</v>
      </c>
      <c r="H286" s="21">
        <v>-78.11397772</v>
      </c>
      <c r="I286" s="32">
        <v>961.2</v>
      </c>
      <c r="J286" s="23">
        <f t="shared" si="28"/>
        <v>927.7</v>
      </c>
      <c r="K286" s="31">
        <f t="shared" si="29"/>
        <v>732.4903950225771</v>
      </c>
      <c r="L286" s="31">
        <f t="shared" si="30"/>
        <v>851.0903950225771</v>
      </c>
      <c r="M286" s="31">
        <f t="shared" si="31"/>
        <v>858.5903950225771</v>
      </c>
      <c r="N286" s="26">
        <f t="shared" si="32"/>
        <v>854.8403950225771</v>
      </c>
      <c r="O286" s="23">
        <v>26</v>
      </c>
      <c r="P286" s="23">
        <v>79.1</v>
      </c>
      <c r="Q286" s="23">
        <v>76.4</v>
      </c>
      <c r="R286" s="19">
        <v>1.04E-05</v>
      </c>
      <c r="S286" s="19">
        <v>0.0002317</v>
      </c>
      <c r="T286" s="19">
        <v>0.0001701</v>
      </c>
      <c r="U286" s="19">
        <v>0.0001059</v>
      </c>
      <c r="V286" s="29">
        <v>898.1</v>
      </c>
      <c r="W286" s="29">
        <v>316.7</v>
      </c>
      <c r="X286" s="29">
        <v>310.5</v>
      </c>
      <c r="Y286" s="29">
        <v>21.4</v>
      </c>
      <c r="Z286" s="33">
        <v>3.708</v>
      </c>
      <c r="AC286" s="33">
        <v>0.092</v>
      </c>
      <c r="AF286" s="27">
        <v>0</v>
      </c>
      <c r="AG286" s="26">
        <v>854.8403950225771</v>
      </c>
    </row>
    <row r="287" spans="1:33" ht="12.75">
      <c r="A287" s="18">
        <f t="shared" si="33"/>
        <v>37110</v>
      </c>
      <c r="B287" s="24">
        <v>219</v>
      </c>
      <c r="C287" s="21">
        <v>0.952546299</v>
      </c>
      <c r="D287" s="25">
        <v>0.952546299</v>
      </c>
      <c r="E287" s="22">
        <v>2774</v>
      </c>
      <c r="F287" s="28">
        <v>0</v>
      </c>
      <c r="G287" s="21">
        <v>36.78153562</v>
      </c>
      <c r="H287" s="21">
        <v>-78.10644093</v>
      </c>
      <c r="I287" s="32">
        <v>962</v>
      </c>
      <c r="J287" s="23">
        <f t="shared" si="28"/>
        <v>928.5</v>
      </c>
      <c r="K287" s="31">
        <f t="shared" si="29"/>
        <v>725.3325871258818</v>
      </c>
      <c r="L287" s="31">
        <f t="shared" si="30"/>
        <v>843.9325871258818</v>
      </c>
      <c r="M287" s="31">
        <f t="shared" si="31"/>
        <v>851.4325871258818</v>
      </c>
      <c r="N287" s="26">
        <f t="shared" si="32"/>
        <v>847.6825871258818</v>
      </c>
      <c r="O287" s="23">
        <v>26.1</v>
      </c>
      <c r="P287" s="23">
        <v>79.7</v>
      </c>
      <c r="Q287" s="23">
        <v>73.4</v>
      </c>
      <c r="Z287" s="33">
        <v>3.638</v>
      </c>
      <c r="AC287" s="33">
        <v>0.141</v>
      </c>
      <c r="AF287" s="27">
        <v>0</v>
      </c>
      <c r="AG287" s="26">
        <v>847.6825871258818</v>
      </c>
    </row>
    <row r="288" spans="1:33" ht="12.75">
      <c r="A288" s="18">
        <f t="shared" si="33"/>
        <v>37110</v>
      </c>
      <c r="B288" s="24">
        <v>219</v>
      </c>
      <c r="C288" s="21">
        <v>0.952662051</v>
      </c>
      <c r="D288" s="25">
        <v>0.952662051</v>
      </c>
      <c r="E288" s="22">
        <v>2784</v>
      </c>
      <c r="F288" s="28">
        <v>0</v>
      </c>
      <c r="G288" s="21">
        <v>36.78490917</v>
      </c>
      <c r="H288" s="21">
        <v>-78.09866806</v>
      </c>
      <c r="I288" s="32">
        <v>960.2</v>
      </c>
      <c r="J288" s="23">
        <f t="shared" si="28"/>
        <v>926.7</v>
      </c>
      <c r="K288" s="31">
        <f t="shared" si="29"/>
        <v>741.4463399933787</v>
      </c>
      <c r="L288" s="31">
        <f t="shared" si="30"/>
        <v>860.0463399933788</v>
      </c>
      <c r="M288" s="31">
        <f t="shared" si="31"/>
        <v>867.5463399933788</v>
      </c>
      <c r="N288" s="26">
        <f t="shared" si="32"/>
        <v>863.7963399933788</v>
      </c>
      <c r="O288" s="23">
        <v>26</v>
      </c>
      <c r="P288" s="23">
        <v>78.3</v>
      </c>
      <c r="Q288" s="23">
        <v>73.9</v>
      </c>
      <c r="Z288" s="33">
        <v>3.798</v>
      </c>
      <c r="AC288" s="33">
        <v>0.111</v>
      </c>
      <c r="AF288" s="27">
        <v>10</v>
      </c>
      <c r="AG288" s="26">
        <v>863.7963399933788</v>
      </c>
    </row>
    <row r="289" spans="1:33" ht="12.75">
      <c r="A289" s="18">
        <f t="shared" si="33"/>
        <v>37110</v>
      </c>
      <c r="B289" s="24">
        <v>219</v>
      </c>
      <c r="C289" s="21">
        <v>0.952777803</v>
      </c>
      <c r="D289" s="25">
        <v>0.952777803</v>
      </c>
      <c r="E289" s="22">
        <v>2794</v>
      </c>
      <c r="F289" s="28">
        <v>0</v>
      </c>
      <c r="G289" s="21">
        <v>36.78832705</v>
      </c>
      <c r="H289" s="21">
        <v>-78.0907839</v>
      </c>
      <c r="I289" s="32">
        <v>960.4</v>
      </c>
      <c r="J289" s="23">
        <f t="shared" si="28"/>
        <v>926.9</v>
      </c>
      <c r="K289" s="31">
        <f t="shared" si="29"/>
        <v>739.654378102093</v>
      </c>
      <c r="L289" s="31">
        <f t="shared" si="30"/>
        <v>858.254378102093</v>
      </c>
      <c r="M289" s="31">
        <f t="shared" si="31"/>
        <v>865.754378102093</v>
      </c>
      <c r="N289" s="26">
        <f t="shared" si="32"/>
        <v>862.004378102093</v>
      </c>
      <c r="O289" s="23">
        <v>26</v>
      </c>
      <c r="P289" s="23">
        <v>78.3</v>
      </c>
      <c r="Q289" s="23">
        <v>71.4</v>
      </c>
      <c r="S289" s="19">
        <v>0.000227</v>
      </c>
      <c r="T289" s="19">
        <v>0.0001662</v>
      </c>
      <c r="U289" s="19">
        <v>0.0001045</v>
      </c>
      <c r="V289" s="29">
        <v>898.3</v>
      </c>
      <c r="W289" s="29">
        <v>316.7</v>
      </c>
      <c r="X289" s="29">
        <v>310.5</v>
      </c>
      <c r="Y289" s="29">
        <v>21.6</v>
      </c>
      <c r="Z289" s="33">
        <v>3.728</v>
      </c>
      <c r="AC289" s="33">
        <v>0.131</v>
      </c>
      <c r="AF289" s="27">
        <v>10</v>
      </c>
      <c r="AG289" s="26">
        <v>862.004378102093</v>
      </c>
    </row>
    <row r="290" spans="1:33" ht="12.75">
      <c r="A290" s="18">
        <f t="shared" si="33"/>
        <v>37110</v>
      </c>
      <c r="B290" s="24">
        <v>219</v>
      </c>
      <c r="C290" s="21">
        <v>0.952893496</v>
      </c>
      <c r="D290" s="25">
        <v>0.952893496</v>
      </c>
      <c r="E290" s="22">
        <v>2804</v>
      </c>
      <c r="F290" s="28">
        <v>0</v>
      </c>
      <c r="G290" s="21">
        <v>36.79164941</v>
      </c>
      <c r="H290" s="21">
        <v>-78.08323346</v>
      </c>
      <c r="I290" s="32">
        <v>961.5</v>
      </c>
      <c r="J290" s="23">
        <f t="shared" si="28"/>
        <v>928</v>
      </c>
      <c r="K290" s="31">
        <f t="shared" si="29"/>
        <v>729.8054939789798</v>
      </c>
      <c r="L290" s="31">
        <f t="shared" si="30"/>
        <v>848.4054939789798</v>
      </c>
      <c r="M290" s="31">
        <f t="shared" si="31"/>
        <v>855.9054939789798</v>
      </c>
      <c r="N290" s="26">
        <f t="shared" si="32"/>
        <v>852.1554939789798</v>
      </c>
      <c r="O290" s="23">
        <v>26.1</v>
      </c>
      <c r="P290" s="23">
        <v>78.8</v>
      </c>
      <c r="Q290" s="23">
        <v>73.4</v>
      </c>
      <c r="Z290" s="33">
        <v>3.778</v>
      </c>
      <c r="AC290" s="33">
        <v>0.192</v>
      </c>
      <c r="AF290" s="27">
        <v>10</v>
      </c>
      <c r="AG290" s="26">
        <v>852.1554939789798</v>
      </c>
    </row>
    <row r="291" spans="1:33" ht="12.75">
      <c r="A291" s="18">
        <f t="shared" si="33"/>
        <v>37110</v>
      </c>
      <c r="B291" s="24">
        <v>219</v>
      </c>
      <c r="C291" s="21">
        <v>0.953009248</v>
      </c>
      <c r="D291" s="25">
        <v>0.953009248</v>
      </c>
      <c r="E291" s="22">
        <v>2814</v>
      </c>
      <c r="F291" s="28">
        <v>0</v>
      </c>
      <c r="G291" s="21">
        <v>36.79493506</v>
      </c>
      <c r="H291" s="21">
        <v>-78.07561546</v>
      </c>
      <c r="I291" s="32">
        <v>961.8</v>
      </c>
      <c r="J291" s="23">
        <f t="shared" si="28"/>
        <v>928.3</v>
      </c>
      <c r="K291" s="31">
        <f t="shared" si="29"/>
        <v>727.1214607588231</v>
      </c>
      <c r="L291" s="31">
        <f t="shared" si="30"/>
        <v>845.7214607588231</v>
      </c>
      <c r="M291" s="31">
        <f t="shared" si="31"/>
        <v>853.2214607588231</v>
      </c>
      <c r="N291" s="26">
        <f t="shared" si="32"/>
        <v>849.4714607588231</v>
      </c>
      <c r="O291" s="23">
        <v>26.2</v>
      </c>
      <c r="P291" s="23">
        <v>77.6</v>
      </c>
      <c r="Q291" s="23">
        <v>70.9</v>
      </c>
      <c r="Z291" s="33">
        <v>3.809</v>
      </c>
      <c r="AC291" s="33">
        <v>0.233</v>
      </c>
      <c r="AF291" s="27">
        <v>10</v>
      </c>
      <c r="AG291" s="26">
        <v>849.4714607588231</v>
      </c>
    </row>
    <row r="292" spans="1:33" ht="12.75">
      <c r="A292" s="18">
        <f t="shared" si="33"/>
        <v>37110</v>
      </c>
      <c r="B292" s="24">
        <v>219</v>
      </c>
      <c r="C292" s="21">
        <v>0.953125</v>
      </c>
      <c r="D292" s="25">
        <v>0.953125</v>
      </c>
      <c r="E292" s="22">
        <v>2824</v>
      </c>
      <c r="F292" s="28">
        <v>0</v>
      </c>
      <c r="G292" s="21">
        <v>36.79827958</v>
      </c>
      <c r="H292" s="21">
        <v>-78.06790367</v>
      </c>
      <c r="I292" s="32">
        <v>961.6</v>
      </c>
      <c r="J292" s="23">
        <f t="shared" si="28"/>
        <v>928.1</v>
      </c>
      <c r="K292" s="31">
        <f t="shared" si="29"/>
        <v>728.9107198418069</v>
      </c>
      <c r="L292" s="31">
        <f t="shared" si="30"/>
        <v>847.5107198418069</v>
      </c>
      <c r="M292" s="31">
        <f t="shared" si="31"/>
        <v>855.0107198418069</v>
      </c>
      <c r="N292" s="26">
        <f t="shared" si="32"/>
        <v>851.2607198418069</v>
      </c>
      <c r="O292" s="23">
        <v>26.2</v>
      </c>
      <c r="P292" s="23">
        <v>77.6</v>
      </c>
      <c r="Q292" s="23">
        <v>72.4</v>
      </c>
      <c r="R292" s="19">
        <v>5.3E-06</v>
      </c>
      <c r="S292" s="19">
        <v>0.000221</v>
      </c>
      <c r="T292" s="19">
        <v>0.0001642</v>
      </c>
      <c r="U292" s="19">
        <v>0.0001035</v>
      </c>
      <c r="V292" s="29">
        <v>898.7</v>
      </c>
      <c r="W292" s="29">
        <v>316.7</v>
      </c>
      <c r="X292" s="29">
        <v>310.5</v>
      </c>
      <c r="Y292" s="29">
        <v>22</v>
      </c>
      <c r="Z292" s="33">
        <v>4.156</v>
      </c>
      <c r="AC292" s="33">
        <v>0.232</v>
      </c>
      <c r="AF292" s="27">
        <v>10</v>
      </c>
      <c r="AG292" s="26">
        <v>851.2607198418069</v>
      </c>
    </row>
    <row r="293" spans="1:33" ht="12.75">
      <c r="A293" s="18">
        <f t="shared" si="33"/>
        <v>37110</v>
      </c>
      <c r="B293" s="24">
        <v>219</v>
      </c>
      <c r="C293" s="21">
        <v>0.953240752</v>
      </c>
      <c r="D293" s="25">
        <v>0.953240752</v>
      </c>
      <c r="E293" s="22">
        <v>2834</v>
      </c>
      <c r="F293" s="28">
        <v>0</v>
      </c>
      <c r="G293" s="21">
        <v>36.80163931</v>
      </c>
      <c r="H293" s="21">
        <v>-78.06016585</v>
      </c>
      <c r="I293" s="32">
        <v>962.3</v>
      </c>
      <c r="J293" s="23">
        <f t="shared" si="28"/>
        <v>928.8</v>
      </c>
      <c r="K293" s="31">
        <f t="shared" si="29"/>
        <v>722.6499990321266</v>
      </c>
      <c r="L293" s="31">
        <f t="shared" si="30"/>
        <v>841.2499990321267</v>
      </c>
      <c r="M293" s="31">
        <f t="shared" si="31"/>
        <v>848.7499990321267</v>
      </c>
      <c r="N293" s="26">
        <f t="shared" si="32"/>
        <v>844.9999990321267</v>
      </c>
      <c r="O293" s="23">
        <v>26.2</v>
      </c>
      <c r="P293" s="23">
        <v>77.9</v>
      </c>
      <c r="Q293" s="23">
        <v>72.2</v>
      </c>
      <c r="Z293" s="33">
        <v>4.045</v>
      </c>
      <c r="AC293" s="33">
        <v>0.261</v>
      </c>
      <c r="AF293" s="27">
        <v>10</v>
      </c>
      <c r="AG293" s="26">
        <v>844.9999990321267</v>
      </c>
    </row>
    <row r="294" spans="1:33" ht="12.75">
      <c r="A294" s="18">
        <f t="shared" si="33"/>
        <v>37110</v>
      </c>
      <c r="B294" s="24">
        <v>219</v>
      </c>
      <c r="C294" s="21">
        <v>0.953356504</v>
      </c>
      <c r="D294" s="25">
        <v>0.953356504</v>
      </c>
      <c r="E294" s="22">
        <v>2844</v>
      </c>
      <c r="F294" s="28">
        <v>0</v>
      </c>
      <c r="G294" s="21">
        <v>36.80497578</v>
      </c>
      <c r="H294" s="21">
        <v>-78.05241229</v>
      </c>
      <c r="I294" s="32">
        <v>963.2</v>
      </c>
      <c r="J294" s="23">
        <f t="shared" si="28"/>
        <v>929.7</v>
      </c>
      <c r="K294" s="31">
        <f t="shared" si="29"/>
        <v>714.6074304886715</v>
      </c>
      <c r="L294" s="31">
        <f t="shared" si="30"/>
        <v>833.2074304886715</v>
      </c>
      <c r="M294" s="31">
        <f t="shared" si="31"/>
        <v>840.7074304886715</v>
      </c>
      <c r="N294" s="26">
        <f t="shared" si="32"/>
        <v>836.9574304886715</v>
      </c>
      <c r="O294" s="23">
        <v>26.3</v>
      </c>
      <c r="P294" s="23">
        <v>77.7</v>
      </c>
      <c r="Q294" s="23">
        <v>74.3</v>
      </c>
      <c r="Z294" s="33">
        <v>4.106</v>
      </c>
      <c r="AA294" s="55">
        <v>157.5</v>
      </c>
      <c r="AB294" s="55">
        <f aca="true" t="shared" si="34" ref="AB294:AB357">AVERAGE(AA289:AA294)</f>
        <v>157.5</v>
      </c>
      <c r="AC294" s="33">
        <v>0.302</v>
      </c>
      <c r="AD294" s="57">
        <v>2.113</v>
      </c>
      <c r="AE294" s="57">
        <f aca="true" t="shared" si="35" ref="AE294:AE357">AVERAGE(AD289:AD294)</f>
        <v>2.113</v>
      </c>
      <c r="AF294" s="27">
        <v>10</v>
      </c>
      <c r="AG294" s="26">
        <v>836.9574304886715</v>
      </c>
    </row>
    <row r="295" spans="1:33" ht="12.75">
      <c r="A295" s="18">
        <f t="shared" si="33"/>
        <v>37110</v>
      </c>
      <c r="B295" s="24">
        <v>219</v>
      </c>
      <c r="C295" s="21">
        <v>0.953472197</v>
      </c>
      <c r="D295" s="25">
        <v>0.953472197</v>
      </c>
      <c r="E295" s="22">
        <v>2854</v>
      </c>
      <c r="F295" s="28">
        <v>0</v>
      </c>
      <c r="G295" s="21">
        <v>36.80825383</v>
      </c>
      <c r="H295" s="21">
        <v>-78.0447014</v>
      </c>
      <c r="I295" s="32">
        <v>962.4</v>
      </c>
      <c r="J295" s="23">
        <f t="shared" si="28"/>
        <v>928.9</v>
      </c>
      <c r="K295" s="31">
        <f t="shared" si="29"/>
        <v>721.7559955460933</v>
      </c>
      <c r="L295" s="31">
        <f t="shared" si="30"/>
        <v>840.3559955460934</v>
      </c>
      <c r="M295" s="31">
        <f t="shared" si="31"/>
        <v>847.8559955460934</v>
      </c>
      <c r="N295" s="26">
        <f t="shared" si="32"/>
        <v>844.1059955460934</v>
      </c>
      <c r="O295" s="23">
        <v>26.2</v>
      </c>
      <c r="P295" s="23">
        <v>77</v>
      </c>
      <c r="Q295" s="23">
        <v>72.9</v>
      </c>
      <c r="S295" s="19">
        <v>0.0002237</v>
      </c>
      <c r="T295" s="19">
        <v>0.0001666</v>
      </c>
      <c r="U295" s="19">
        <v>0.0001063</v>
      </c>
      <c r="V295" s="29">
        <v>899.8</v>
      </c>
      <c r="W295" s="29">
        <v>316.7</v>
      </c>
      <c r="X295" s="29">
        <v>310.4</v>
      </c>
      <c r="Y295" s="29">
        <v>22.1</v>
      </c>
      <c r="Z295" s="33">
        <v>4.066</v>
      </c>
      <c r="AA295" s="55">
        <v>156.167</v>
      </c>
      <c r="AB295" s="55">
        <f t="shared" si="34"/>
        <v>156.83350000000002</v>
      </c>
      <c r="AC295" s="33">
        <v>0.283</v>
      </c>
      <c r="AD295" s="57">
        <v>2.113</v>
      </c>
      <c r="AE295" s="57">
        <f t="shared" si="35"/>
        <v>2.113</v>
      </c>
      <c r="AF295" s="27">
        <v>10</v>
      </c>
      <c r="AG295" s="26">
        <v>844.1059955460934</v>
      </c>
    </row>
    <row r="296" spans="1:33" ht="12.75">
      <c r="A296" s="18">
        <f t="shared" si="33"/>
        <v>37110</v>
      </c>
      <c r="B296" s="24">
        <v>219</v>
      </c>
      <c r="C296" s="21">
        <v>0.953587949</v>
      </c>
      <c r="D296" s="25">
        <v>0.953587949</v>
      </c>
      <c r="E296" s="22">
        <v>2864</v>
      </c>
      <c r="F296" s="28">
        <v>0</v>
      </c>
      <c r="G296" s="21">
        <v>36.81154247</v>
      </c>
      <c r="H296" s="21">
        <v>-78.03683399</v>
      </c>
      <c r="I296" s="32">
        <v>960.1</v>
      </c>
      <c r="J296" s="23">
        <f t="shared" si="28"/>
        <v>926.6</v>
      </c>
      <c r="K296" s="31">
        <f t="shared" si="29"/>
        <v>742.342465971911</v>
      </c>
      <c r="L296" s="31">
        <f t="shared" si="30"/>
        <v>860.942465971911</v>
      </c>
      <c r="M296" s="31">
        <f t="shared" si="31"/>
        <v>868.442465971911</v>
      </c>
      <c r="N296" s="26">
        <f t="shared" si="32"/>
        <v>864.692465971911</v>
      </c>
      <c r="O296" s="23">
        <v>25.9</v>
      </c>
      <c r="P296" s="23">
        <v>77.7</v>
      </c>
      <c r="Q296" s="23">
        <v>75.5</v>
      </c>
      <c r="Z296" s="33">
        <v>4.055</v>
      </c>
      <c r="AA296" s="55">
        <v>154.538</v>
      </c>
      <c r="AB296" s="55">
        <f t="shared" si="34"/>
        <v>156.06833333333336</v>
      </c>
      <c r="AC296" s="33">
        <v>0.273</v>
      </c>
      <c r="AD296" s="57">
        <v>2.114</v>
      </c>
      <c r="AE296" s="57">
        <f t="shared" si="35"/>
        <v>2.1133333333333333</v>
      </c>
      <c r="AF296" s="27">
        <v>10</v>
      </c>
      <c r="AG296" s="26">
        <v>864.692465971911</v>
      </c>
    </row>
    <row r="297" spans="1:33" ht="12.75">
      <c r="A297" s="18">
        <f t="shared" si="33"/>
        <v>37110</v>
      </c>
      <c r="B297" s="24">
        <v>219</v>
      </c>
      <c r="C297" s="21">
        <v>0.953703701</v>
      </c>
      <c r="D297" s="25">
        <v>0.953703701</v>
      </c>
      <c r="E297" s="22">
        <v>2874</v>
      </c>
      <c r="F297" s="28">
        <v>0</v>
      </c>
      <c r="G297" s="21">
        <v>36.81481997</v>
      </c>
      <c r="H297" s="21">
        <v>-78.0291257</v>
      </c>
      <c r="I297" s="32">
        <v>957.9</v>
      </c>
      <c r="J297" s="23">
        <f t="shared" si="28"/>
        <v>924.4</v>
      </c>
      <c r="K297" s="31">
        <f t="shared" si="29"/>
        <v>762.0817437901604</v>
      </c>
      <c r="L297" s="31">
        <f t="shared" si="30"/>
        <v>880.6817437901605</v>
      </c>
      <c r="M297" s="31">
        <f t="shared" si="31"/>
        <v>888.1817437901605</v>
      </c>
      <c r="N297" s="26">
        <f t="shared" si="32"/>
        <v>884.4317437901605</v>
      </c>
      <c r="O297" s="23">
        <v>25.6</v>
      </c>
      <c r="P297" s="23">
        <v>78.6</v>
      </c>
      <c r="Q297" s="23">
        <v>75</v>
      </c>
      <c r="Z297" s="33">
        <v>4.299</v>
      </c>
      <c r="AA297" s="55">
        <v>251.057</v>
      </c>
      <c r="AB297" s="55">
        <f t="shared" si="34"/>
        <v>179.81550000000001</v>
      </c>
      <c r="AC297" s="33">
        <v>0.299</v>
      </c>
      <c r="AD297" s="57">
        <v>2.114</v>
      </c>
      <c r="AE297" s="57">
        <f t="shared" si="35"/>
        <v>2.1135</v>
      </c>
      <c r="AF297" s="27">
        <v>10</v>
      </c>
      <c r="AG297" s="26">
        <v>884.4317437901605</v>
      </c>
    </row>
    <row r="298" spans="1:33" ht="12.75">
      <c r="A298" s="18">
        <f t="shared" si="33"/>
        <v>37110</v>
      </c>
      <c r="B298" s="24">
        <v>219</v>
      </c>
      <c r="C298" s="21">
        <v>0.953819454</v>
      </c>
      <c r="D298" s="25">
        <v>0.953819454</v>
      </c>
      <c r="E298" s="22">
        <v>2884</v>
      </c>
      <c r="F298" s="28">
        <v>0</v>
      </c>
      <c r="G298" s="21">
        <v>36.81798495</v>
      </c>
      <c r="H298" s="21">
        <v>-78.02177767</v>
      </c>
      <c r="I298" s="32">
        <v>958.4</v>
      </c>
      <c r="J298" s="23">
        <f t="shared" si="28"/>
        <v>924.9</v>
      </c>
      <c r="K298" s="31">
        <f t="shared" si="29"/>
        <v>757.5914222769705</v>
      </c>
      <c r="L298" s="31">
        <f t="shared" si="30"/>
        <v>876.1914222769706</v>
      </c>
      <c r="M298" s="31">
        <f t="shared" si="31"/>
        <v>883.6914222769706</v>
      </c>
      <c r="N298" s="26">
        <f t="shared" si="32"/>
        <v>879.9414222769706</v>
      </c>
      <c r="O298" s="23">
        <v>25.7</v>
      </c>
      <c r="P298" s="23">
        <v>78.8</v>
      </c>
      <c r="Q298" s="23">
        <v>76.7</v>
      </c>
      <c r="R298" s="19">
        <v>6.79E-06</v>
      </c>
      <c r="S298" s="19">
        <v>0.0002387</v>
      </c>
      <c r="T298" s="19">
        <v>0.0001788</v>
      </c>
      <c r="U298" s="19">
        <v>0.0001167</v>
      </c>
      <c r="V298" s="29">
        <v>897.2</v>
      </c>
      <c r="W298" s="29">
        <v>316.7</v>
      </c>
      <c r="X298" s="29">
        <v>310.4</v>
      </c>
      <c r="Y298" s="29">
        <v>22.1</v>
      </c>
      <c r="Z298" s="33">
        <v>4.192</v>
      </c>
      <c r="AA298" s="55">
        <v>200.724</v>
      </c>
      <c r="AB298" s="55">
        <f t="shared" si="34"/>
        <v>183.99720000000002</v>
      </c>
      <c r="AC298" s="33">
        <v>0.287</v>
      </c>
      <c r="AD298" s="57">
        <v>2.115</v>
      </c>
      <c r="AE298" s="57">
        <f t="shared" si="35"/>
        <v>2.1138000000000003</v>
      </c>
      <c r="AF298" s="27">
        <v>10</v>
      </c>
      <c r="AG298" s="26">
        <v>879.9414222769706</v>
      </c>
    </row>
    <row r="299" spans="1:33" ht="12.75">
      <c r="A299" s="18">
        <f t="shared" si="33"/>
        <v>37110</v>
      </c>
      <c r="B299" s="24">
        <v>219</v>
      </c>
      <c r="C299" s="21">
        <v>0.953935206</v>
      </c>
      <c r="D299" s="25">
        <v>0.953935206</v>
      </c>
      <c r="E299" s="22">
        <v>2894</v>
      </c>
      <c r="F299" s="28">
        <v>0</v>
      </c>
      <c r="G299" s="21">
        <v>36.82117354</v>
      </c>
      <c r="H299" s="21">
        <v>-78.01451459</v>
      </c>
      <c r="I299" s="32">
        <v>958.9</v>
      </c>
      <c r="J299" s="23">
        <f t="shared" si="28"/>
        <v>925.4</v>
      </c>
      <c r="K299" s="31">
        <f t="shared" si="29"/>
        <v>753.1035275711793</v>
      </c>
      <c r="L299" s="31">
        <f t="shared" si="30"/>
        <v>871.7035275711793</v>
      </c>
      <c r="M299" s="31">
        <f t="shared" si="31"/>
        <v>879.2035275711793</v>
      </c>
      <c r="N299" s="26">
        <f t="shared" si="32"/>
        <v>875.4535275711793</v>
      </c>
      <c r="O299" s="23">
        <v>25.7</v>
      </c>
      <c r="P299" s="23">
        <v>78.9</v>
      </c>
      <c r="Q299" s="23">
        <v>76.5</v>
      </c>
      <c r="Z299" s="33">
        <v>4.157</v>
      </c>
      <c r="AA299" s="55">
        <v>199.243</v>
      </c>
      <c r="AB299" s="55">
        <f t="shared" si="34"/>
        <v>186.53816666666668</v>
      </c>
      <c r="AC299" s="33">
        <v>0.313</v>
      </c>
      <c r="AD299" s="57">
        <v>2.115</v>
      </c>
      <c r="AE299" s="57">
        <f t="shared" si="35"/>
        <v>2.1140000000000003</v>
      </c>
      <c r="AF299" s="27">
        <v>10</v>
      </c>
      <c r="AG299" s="26">
        <v>875.4535275711793</v>
      </c>
    </row>
    <row r="300" spans="1:33" ht="12.75">
      <c r="A300" s="18">
        <f t="shared" si="33"/>
        <v>37110</v>
      </c>
      <c r="B300" s="24">
        <v>219</v>
      </c>
      <c r="C300" s="21">
        <v>0.954050899</v>
      </c>
      <c r="D300" s="25">
        <v>0.954050899</v>
      </c>
      <c r="E300" s="22">
        <v>2904</v>
      </c>
      <c r="F300" s="28">
        <v>0</v>
      </c>
      <c r="G300" s="21">
        <v>36.82445099</v>
      </c>
      <c r="H300" s="21">
        <v>-78.0071716</v>
      </c>
      <c r="I300" s="32">
        <v>956.2</v>
      </c>
      <c r="J300" s="23">
        <f t="shared" si="28"/>
        <v>922.7</v>
      </c>
      <c r="K300" s="31">
        <f t="shared" si="29"/>
        <v>777.3670248451444</v>
      </c>
      <c r="L300" s="31">
        <f t="shared" si="30"/>
        <v>895.9670248451445</v>
      </c>
      <c r="M300" s="31">
        <f t="shared" si="31"/>
        <v>903.4670248451445</v>
      </c>
      <c r="N300" s="26">
        <f t="shared" si="32"/>
        <v>899.7170248451445</v>
      </c>
      <c r="O300" s="23">
        <v>25.3</v>
      </c>
      <c r="P300" s="23">
        <v>79.8</v>
      </c>
      <c r="Q300" s="23">
        <v>77.9</v>
      </c>
      <c r="Z300" s="33">
        <v>4.245</v>
      </c>
      <c r="AA300" s="55">
        <v>197.613</v>
      </c>
      <c r="AB300" s="55">
        <f t="shared" si="34"/>
        <v>193.22366666666667</v>
      </c>
      <c r="AC300" s="33">
        <v>0.332</v>
      </c>
      <c r="AD300" s="57">
        <v>2.116</v>
      </c>
      <c r="AE300" s="57">
        <f t="shared" si="35"/>
        <v>2.1145</v>
      </c>
      <c r="AF300" s="27">
        <v>10</v>
      </c>
      <c r="AG300" s="26">
        <v>899.7170248451445</v>
      </c>
    </row>
    <row r="301" spans="1:33" ht="12.75">
      <c r="A301" s="18">
        <f t="shared" si="33"/>
        <v>37110</v>
      </c>
      <c r="B301" s="24">
        <v>219</v>
      </c>
      <c r="C301" s="21">
        <v>0.954166651</v>
      </c>
      <c r="D301" s="25">
        <v>0.954166651</v>
      </c>
      <c r="E301" s="22">
        <v>2914</v>
      </c>
      <c r="F301" s="28">
        <v>0</v>
      </c>
      <c r="G301" s="21">
        <v>36.82772624</v>
      </c>
      <c r="H301" s="21">
        <v>-77.99989979</v>
      </c>
      <c r="I301" s="32">
        <v>953.7</v>
      </c>
      <c r="J301" s="23">
        <f t="shared" si="28"/>
        <v>920.2</v>
      </c>
      <c r="K301" s="31">
        <f t="shared" si="29"/>
        <v>799.8966153432268</v>
      </c>
      <c r="L301" s="31">
        <f t="shared" si="30"/>
        <v>918.4966153432268</v>
      </c>
      <c r="M301" s="31">
        <f t="shared" si="31"/>
        <v>925.9966153432268</v>
      </c>
      <c r="N301" s="26">
        <f t="shared" si="32"/>
        <v>922.2466153432268</v>
      </c>
      <c r="O301" s="23">
        <v>25</v>
      </c>
      <c r="P301" s="23">
        <v>80.8</v>
      </c>
      <c r="Q301" s="23">
        <v>76.9</v>
      </c>
      <c r="S301" s="19">
        <v>0.0002511</v>
      </c>
      <c r="T301" s="19">
        <v>0.000188</v>
      </c>
      <c r="U301" s="19">
        <v>0.0001185</v>
      </c>
      <c r="V301" s="29">
        <v>894.3</v>
      </c>
      <c r="W301" s="29">
        <v>316.7</v>
      </c>
      <c r="X301" s="29">
        <v>310.4</v>
      </c>
      <c r="Y301" s="29">
        <v>22</v>
      </c>
      <c r="Z301" s="33">
        <v>4.157</v>
      </c>
      <c r="AA301" s="55">
        <v>196.132</v>
      </c>
      <c r="AB301" s="55">
        <f t="shared" si="34"/>
        <v>199.8845</v>
      </c>
      <c r="AC301" s="33">
        <v>0.342</v>
      </c>
      <c r="AD301" s="57">
        <v>2.116</v>
      </c>
      <c r="AE301" s="57">
        <f t="shared" si="35"/>
        <v>2.1149999999999998</v>
      </c>
      <c r="AF301" s="27">
        <v>10</v>
      </c>
      <c r="AG301" s="26">
        <v>922.2466153432268</v>
      </c>
    </row>
    <row r="302" spans="1:33" ht="12.75">
      <c r="A302" s="18">
        <f t="shared" si="33"/>
        <v>37110</v>
      </c>
      <c r="B302" s="24">
        <v>219</v>
      </c>
      <c r="C302" s="21">
        <v>0.954282403</v>
      </c>
      <c r="D302" s="25">
        <v>0.954282403</v>
      </c>
      <c r="E302" s="22">
        <v>2924</v>
      </c>
      <c r="F302" s="28">
        <v>0</v>
      </c>
      <c r="G302" s="21">
        <v>36.8309392</v>
      </c>
      <c r="H302" s="21">
        <v>-77.99292023</v>
      </c>
      <c r="I302" s="32">
        <v>953.2</v>
      </c>
      <c r="J302" s="23">
        <f t="shared" si="28"/>
        <v>919.7</v>
      </c>
      <c r="K302" s="31">
        <f t="shared" si="29"/>
        <v>804.4098777903264</v>
      </c>
      <c r="L302" s="31">
        <f t="shared" si="30"/>
        <v>923.0098777903264</v>
      </c>
      <c r="M302" s="31">
        <f t="shared" si="31"/>
        <v>930.5098777903264</v>
      </c>
      <c r="N302" s="26">
        <f t="shared" si="32"/>
        <v>926.7598777903264</v>
      </c>
      <c r="O302" s="23">
        <v>25</v>
      </c>
      <c r="P302" s="23">
        <v>81.7</v>
      </c>
      <c r="Q302" s="23">
        <v>79.4</v>
      </c>
      <c r="Z302" s="33">
        <v>4.166</v>
      </c>
      <c r="AA302" s="55">
        <v>194.799</v>
      </c>
      <c r="AB302" s="55">
        <f t="shared" si="34"/>
        <v>206.59466666666665</v>
      </c>
      <c r="AC302" s="33">
        <v>0.331</v>
      </c>
      <c r="AD302" s="57">
        <v>2.117</v>
      </c>
      <c r="AE302" s="57">
        <f t="shared" si="35"/>
        <v>2.1155000000000004</v>
      </c>
      <c r="AF302" s="27">
        <v>10</v>
      </c>
      <c r="AG302" s="26">
        <v>926.7598777903264</v>
      </c>
    </row>
    <row r="303" spans="1:33" ht="12.75">
      <c r="A303" s="18">
        <f t="shared" si="33"/>
        <v>37110</v>
      </c>
      <c r="B303" s="24">
        <v>219</v>
      </c>
      <c r="C303" s="21">
        <v>0.954398155</v>
      </c>
      <c r="D303" s="25">
        <v>0.954398155</v>
      </c>
      <c r="E303" s="22">
        <v>2934</v>
      </c>
      <c r="F303" s="28">
        <v>0</v>
      </c>
      <c r="G303" s="21">
        <v>36.83418902</v>
      </c>
      <c r="H303" s="21">
        <v>-77.98609476</v>
      </c>
      <c r="I303" s="32">
        <v>953.2</v>
      </c>
      <c r="J303" s="23">
        <f t="shared" si="28"/>
        <v>919.7</v>
      </c>
      <c r="K303" s="31">
        <f t="shared" si="29"/>
        <v>804.4098777903264</v>
      </c>
      <c r="L303" s="31">
        <f t="shared" si="30"/>
        <v>923.0098777903264</v>
      </c>
      <c r="M303" s="31">
        <f t="shared" si="31"/>
        <v>930.5098777903264</v>
      </c>
      <c r="N303" s="26">
        <f t="shared" si="32"/>
        <v>926.7598777903264</v>
      </c>
      <c r="O303" s="23">
        <v>25</v>
      </c>
      <c r="P303" s="23">
        <v>82</v>
      </c>
      <c r="Q303" s="23">
        <v>77.4</v>
      </c>
      <c r="Z303" s="33">
        <v>4.253</v>
      </c>
      <c r="AA303" s="55">
        <v>242.318</v>
      </c>
      <c r="AB303" s="55">
        <f t="shared" si="34"/>
        <v>205.13816666666665</v>
      </c>
      <c r="AC303" s="33">
        <v>0.372</v>
      </c>
      <c r="AD303" s="57">
        <v>3.227</v>
      </c>
      <c r="AE303" s="57">
        <f t="shared" si="35"/>
        <v>2.301</v>
      </c>
      <c r="AF303" s="27">
        <v>10</v>
      </c>
      <c r="AG303" s="26">
        <v>926.7598777903264</v>
      </c>
    </row>
    <row r="304" spans="1:33" ht="12.75">
      <c r="A304" s="18">
        <f t="shared" si="33"/>
        <v>37110</v>
      </c>
      <c r="B304" s="24">
        <v>219</v>
      </c>
      <c r="C304" s="21">
        <v>0.954513907</v>
      </c>
      <c r="D304" s="25">
        <v>0.954513907</v>
      </c>
      <c r="E304" s="22">
        <v>2944</v>
      </c>
      <c r="F304" s="28">
        <v>0</v>
      </c>
      <c r="G304" s="21">
        <v>36.83746719</v>
      </c>
      <c r="H304" s="21">
        <v>-77.97923389</v>
      </c>
      <c r="I304" s="32">
        <v>951.1</v>
      </c>
      <c r="J304" s="23">
        <f t="shared" si="28"/>
        <v>917.6</v>
      </c>
      <c r="K304" s="31">
        <f t="shared" si="29"/>
        <v>823.392412460813</v>
      </c>
      <c r="L304" s="31">
        <f t="shared" si="30"/>
        <v>941.9924124608131</v>
      </c>
      <c r="M304" s="31">
        <f t="shared" si="31"/>
        <v>949.4924124608131</v>
      </c>
      <c r="N304" s="26">
        <f t="shared" si="32"/>
        <v>945.7424124608131</v>
      </c>
      <c r="O304" s="23">
        <v>24.8</v>
      </c>
      <c r="P304" s="23">
        <v>82.7</v>
      </c>
      <c r="Q304" s="23">
        <v>77.9</v>
      </c>
      <c r="R304" s="19">
        <v>7.87E-06</v>
      </c>
      <c r="S304" s="19">
        <v>0.0002726</v>
      </c>
      <c r="T304" s="19">
        <v>0.0002024</v>
      </c>
      <c r="U304" s="19">
        <v>0.0001273</v>
      </c>
      <c r="V304" s="29">
        <v>890.2</v>
      </c>
      <c r="W304" s="29">
        <v>316.7</v>
      </c>
      <c r="X304" s="29">
        <v>310.4</v>
      </c>
      <c r="Y304" s="29">
        <v>21.8</v>
      </c>
      <c r="Z304" s="33">
        <v>4.284</v>
      </c>
      <c r="AA304" s="55">
        <v>240.689</v>
      </c>
      <c r="AB304" s="55">
        <f t="shared" si="34"/>
        <v>211.799</v>
      </c>
      <c r="AC304" s="33">
        <v>0.373</v>
      </c>
      <c r="AD304" s="57">
        <v>3.228</v>
      </c>
      <c r="AE304" s="57">
        <f t="shared" si="35"/>
        <v>2.4865</v>
      </c>
      <c r="AF304" s="27">
        <v>10</v>
      </c>
      <c r="AG304" s="26">
        <v>945.7424124608131</v>
      </c>
    </row>
    <row r="305" spans="1:33" ht="12.75">
      <c r="A305" s="18">
        <f t="shared" si="33"/>
        <v>37110</v>
      </c>
      <c r="B305" s="24">
        <v>219</v>
      </c>
      <c r="C305" s="21">
        <v>0.9546296</v>
      </c>
      <c r="D305" s="25">
        <v>0.9546296</v>
      </c>
      <c r="E305" s="22">
        <v>2954</v>
      </c>
      <c r="F305" s="28">
        <v>0</v>
      </c>
      <c r="G305" s="21">
        <v>36.84076467</v>
      </c>
      <c r="H305" s="21">
        <v>-77.97226242</v>
      </c>
      <c r="I305" s="32">
        <v>949.2</v>
      </c>
      <c r="J305" s="23">
        <f t="shared" si="28"/>
        <v>915.7</v>
      </c>
      <c r="K305" s="31">
        <f t="shared" si="29"/>
        <v>840.6045580514062</v>
      </c>
      <c r="L305" s="31">
        <f t="shared" si="30"/>
        <v>959.2045580514063</v>
      </c>
      <c r="M305" s="31">
        <f t="shared" si="31"/>
        <v>966.7045580514063</v>
      </c>
      <c r="N305" s="26">
        <f t="shared" si="32"/>
        <v>962.9545580514063</v>
      </c>
      <c r="O305" s="23">
        <v>24.5</v>
      </c>
      <c r="P305" s="23">
        <v>84.1</v>
      </c>
      <c r="Q305" s="23">
        <v>77.4</v>
      </c>
      <c r="Z305" s="33">
        <v>4.245</v>
      </c>
      <c r="AA305" s="55">
        <v>190.208</v>
      </c>
      <c r="AB305" s="55">
        <f t="shared" si="34"/>
        <v>210.29316666666668</v>
      </c>
      <c r="AC305" s="33">
        <v>0.353</v>
      </c>
      <c r="AD305" s="57">
        <v>3.228</v>
      </c>
      <c r="AE305" s="57">
        <f t="shared" si="35"/>
        <v>2.672</v>
      </c>
      <c r="AF305" s="27">
        <v>10</v>
      </c>
      <c r="AG305" s="26">
        <v>962.9545580514063</v>
      </c>
    </row>
    <row r="306" spans="1:33" ht="12.75">
      <c r="A306" s="18">
        <f t="shared" si="33"/>
        <v>37110</v>
      </c>
      <c r="B306" s="24">
        <v>219</v>
      </c>
      <c r="C306" s="21">
        <v>0.954745352</v>
      </c>
      <c r="D306" s="25">
        <v>0.954745352</v>
      </c>
      <c r="E306" s="22">
        <v>2964</v>
      </c>
      <c r="F306" s="28">
        <v>0</v>
      </c>
      <c r="G306" s="21">
        <v>36.84392631</v>
      </c>
      <c r="H306" s="21">
        <v>-77.96534463</v>
      </c>
      <c r="I306" s="32">
        <v>947.5</v>
      </c>
      <c r="J306" s="23">
        <f t="shared" si="28"/>
        <v>914</v>
      </c>
      <c r="K306" s="31">
        <f t="shared" si="29"/>
        <v>856.0351984782545</v>
      </c>
      <c r="L306" s="31">
        <f t="shared" si="30"/>
        <v>974.6351984782546</v>
      </c>
      <c r="M306" s="31">
        <f t="shared" si="31"/>
        <v>982.1351984782546</v>
      </c>
      <c r="N306" s="26">
        <f t="shared" si="32"/>
        <v>978.3851984782546</v>
      </c>
      <c r="O306" s="23">
        <v>24.3</v>
      </c>
      <c r="P306" s="23">
        <v>85.6</v>
      </c>
      <c r="Q306" s="23">
        <v>76.4</v>
      </c>
      <c r="Z306" s="33">
        <v>4.294</v>
      </c>
      <c r="AA306" s="55">
        <v>237.875</v>
      </c>
      <c r="AB306" s="55">
        <f t="shared" si="34"/>
        <v>217.0035</v>
      </c>
      <c r="AC306" s="33">
        <v>0.352</v>
      </c>
      <c r="AD306" s="57">
        <v>3.229</v>
      </c>
      <c r="AE306" s="57">
        <f t="shared" si="35"/>
        <v>2.8575</v>
      </c>
      <c r="AF306" s="27">
        <v>10</v>
      </c>
      <c r="AG306" s="26">
        <v>978.3851984782546</v>
      </c>
    </row>
    <row r="307" spans="1:33" ht="12.75">
      <c r="A307" s="18">
        <f t="shared" si="33"/>
        <v>37110</v>
      </c>
      <c r="B307" s="24">
        <v>219</v>
      </c>
      <c r="C307" s="21">
        <v>0.954861104</v>
      </c>
      <c r="D307" s="25">
        <v>0.954861104</v>
      </c>
      <c r="E307" s="22">
        <v>2974</v>
      </c>
      <c r="F307" s="28">
        <v>0</v>
      </c>
      <c r="G307" s="21">
        <v>36.84708519</v>
      </c>
      <c r="H307" s="21">
        <v>-77.95847419</v>
      </c>
      <c r="I307" s="32">
        <v>945.7</v>
      </c>
      <c r="J307" s="23">
        <f t="shared" si="28"/>
        <v>912.2</v>
      </c>
      <c r="K307" s="31">
        <f t="shared" si="29"/>
        <v>872.4048374115985</v>
      </c>
      <c r="L307" s="31">
        <f t="shared" si="30"/>
        <v>991.0048374115985</v>
      </c>
      <c r="M307" s="31">
        <f t="shared" si="31"/>
        <v>998.5048374115985</v>
      </c>
      <c r="N307" s="26">
        <f t="shared" si="32"/>
        <v>994.7548374115985</v>
      </c>
      <c r="O307" s="23">
        <v>24</v>
      </c>
      <c r="P307" s="23">
        <v>86.5</v>
      </c>
      <c r="Q307" s="23">
        <v>72.7</v>
      </c>
      <c r="S307" s="19">
        <v>0.0002789</v>
      </c>
      <c r="T307" s="19">
        <v>0.0002081</v>
      </c>
      <c r="U307" s="19">
        <v>0.0001325</v>
      </c>
      <c r="V307" s="29">
        <v>885.5</v>
      </c>
      <c r="W307" s="29">
        <v>316.7</v>
      </c>
      <c r="X307" s="29">
        <v>310.4</v>
      </c>
      <c r="Y307" s="29">
        <v>21.8</v>
      </c>
      <c r="Z307" s="33">
        <v>4.206</v>
      </c>
      <c r="AA307" s="55">
        <v>187.394</v>
      </c>
      <c r="AB307" s="55">
        <f t="shared" si="34"/>
        <v>215.5471666666667</v>
      </c>
      <c r="AC307" s="33">
        <v>0.362</v>
      </c>
      <c r="AD307" s="57">
        <v>3.229</v>
      </c>
      <c r="AE307" s="57">
        <f t="shared" si="35"/>
        <v>3.0429999999999997</v>
      </c>
      <c r="AF307" s="27">
        <v>10</v>
      </c>
      <c r="AG307" s="26">
        <v>994.7548374115985</v>
      </c>
    </row>
    <row r="308" spans="1:33" ht="12.75">
      <c r="A308" s="18">
        <f t="shared" si="33"/>
        <v>37110</v>
      </c>
      <c r="B308" s="24">
        <v>219</v>
      </c>
      <c r="C308" s="21">
        <v>0.954976857</v>
      </c>
      <c r="D308" s="25">
        <v>0.954976857</v>
      </c>
      <c r="E308" s="22">
        <v>2984</v>
      </c>
      <c r="F308" s="28">
        <v>0</v>
      </c>
      <c r="G308" s="21">
        <v>36.85018695</v>
      </c>
      <c r="H308" s="21">
        <v>-77.95165129</v>
      </c>
      <c r="I308" s="32">
        <v>944.5</v>
      </c>
      <c r="J308" s="23">
        <f t="shared" si="28"/>
        <v>911</v>
      </c>
      <c r="K308" s="31">
        <f t="shared" si="29"/>
        <v>883.3358851138019</v>
      </c>
      <c r="L308" s="31">
        <f t="shared" si="30"/>
        <v>1001.9358851138019</v>
      </c>
      <c r="M308" s="31">
        <f t="shared" si="31"/>
        <v>1009.4358851138019</v>
      </c>
      <c r="N308" s="26">
        <f t="shared" si="32"/>
        <v>1005.6858851138019</v>
      </c>
      <c r="O308" s="23">
        <v>23.9</v>
      </c>
      <c r="P308" s="23">
        <v>87.3</v>
      </c>
      <c r="Q308" s="23">
        <v>75.9</v>
      </c>
      <c r="Z308" s="33">
        <v>4.244</v>
      </c>
      <c r="AA308" s="55">
        <v>185.764</v>
      </c>
      <c r="AB308" s="55">
        <f t="shared" si="34"/>
        <v>214.04133333333334</v>
      </c>
      <c r="AC308" s="33">
        <v>0.392</v>
      </c>
      <c r="AD308" s="57">
        <v>3.23</v>
      </c>
      <c r="AE308" s="57">
        <f t="shared" si="35"/>
        <v>3.2285</v>
      </c>
      <c r="AF308" s="27">
        <v>10</v>
      </c>
      <c r="AG308" s="26">
        <v>1005.6858851138019</v>
      </c>
    </row>
    <row r="309" spans="1:33" ht="12.75">
      <c r="A309" s="18">
        <f t="shared" si="33"/>
        <v>37110</v>
      </c>
      <c r="B309" s="24">
        <v>219</v>
      </c>
      <c r="C309" s="21">
        <v>0.955092609</v>
      </c>
      <c r="D309" s="25">
        <v>0.955092609</v>
      </c>
      <c r="E309" s="22">
        <v>2994</v>
      </c>
      <c r="F309" s="28">
        <v>0</v>
      </c>
      <c r="G309" s="21">
        <v>36.85321033</v>
      </c>
      <c r="H309" s="21">
        <v>-77.94485766</v>
      </c>
      <c r="I309" s="32">
        <v>943.1</v>
      </c>
      <c r="J309" s="23">
        <f t="shared" si="28"/>
        <v>909.6</v>
      </c>
      <c r="K309" s="31">
        <f t="shared" si="29"/>
        <v>896.1069871815738</v>
      </c>
      <c r="L309" s="31">
        <f t="shared" si="30"/>
        <v>1014.7069871815738</v>
      </c>
      <c r="M309" s="31">
        <f t="shared" si="31"/>
        <v>1022.2069871815738</v>
      </c>
      <c r="N309" s="26">
        <f t="shared" si="32"/>
        <v>1018.4569871815738</v>
      </c>
      <c r="O309" s="23">
        <v>23.8</v>
      </c>
      <c r="P309" s="23">
        <v>87.7</v>
      </c>
      <c r="Q309" s="23">
        <v>73.4</v>
      </c>
      <c r="Z309" s="33">
        <v>4.226</v>
      </c>
      <c r="AA309" s="55">
        <v>184.283</v>
      </c>
      <c r="AB309" s="55">
        <f t="shared" si="34"/>
        <v>204.3688333333333</v>
      </c>
      <c r="AC309" s="33">
        <v>0.353</v>
      </c>
      <c r="AD309" s="57">
        <v>3.23</v>
      </c>
      <c r="AE309" s="57">
        <f t="shared" si="35"/>
        <v>3.2290000000000005</v>
      </c>
      <c r="AF309" s="27">
        <v>10</v>
      </c>
      <c r="AG309" s="26">
        <v>1018.4569871815738</v>
      </c>
    </row>
    <row r="310" spans="1:33" ht="12.75">
      <c r="A310" s="18">
        <f t="shared" si="33"/>
        <v>37110</v>
      </c>
      <c r="B310" s="24">
        <v>219</v>
      </c>
      <c r="C310" s="21">
        <v>0.955208361</v>
      </c>
      <c r="D310" s="25">
        <v>0.955208361</v>
      </c>
      <c r="E310" s="22">
        <v>3004</v>
      </c>
      <c r="F310" s="28">
        <v>0</v>
      </c>
      <c r="G310" s="21">
        <v>36.8561541</v>
      </c>
      <c r="H310" s="21">
        <v>-77.93809905</v>
      </c>
      <c r="I310" s="32">
        <v>941.6</v>
      </c>
      <c r="J310" s="23">
        <f t="shared" si="28"/>
        <v>908.1</v>
      </c>
      <c r="K310" s="31">
        <f t="shared" si="29"/>
        <v>909.8121419215622</v>
      </c>
      <c r="L310" s="31">
        <f t="shared" si="30"/>
        <v>1028.4121419215621</v>
      </c>
      <c r="M310" s="31">
        <f t="shared" si="31"/>
        <v>1035.9121419215621</v>
      </c>
      <c r="N310" s="26">
        <f t="shared" si="32"/>
        <v>1032.1621419215621</v>
      </c>
      <c r="O310" s="23">
        <v>23.7</v>
      </c>
      <c r="P310" s="23">
        <v>87.5</v>
      </c>
      <c r="Q310" s="23">
        <v>77.4</v>
      </c>
      <c r="R310" s="19">
        <v>9E-06</v>
      </c>
      <c r="S310" s="19">
        <v>0.0002715</v>
      </c>
      <c r="T310" s="19">
        <v>0.0002047</v>
      </c>
      <c r="U310" s="19">
        <v>0.0001288</v>
      </c>
      <c r="V310" s="29">
        <v>880.7</v>
      </c>
      <c r="W310" s="29">
        <v>316.6</v>
      </c>
      <c r="X310" s="29">
        <v>310.3</v>
      </c>
      <c r="Y310" s="29">
        <v>22</v>
      </c>
      <c r="Z310" s="33">
        <v>4.234</v>
      </c>
      <c r="AA310" s="55">
        <v>182.95</v>
      </c>
      <c r="AB310" s="55">
        <f t="shared" si="34"/>
        <v>194.74566666666666</v>
      </c>
      <c r="AC310" s="33">
        <v>0.352</v>
      </c>
      <c r="AD310" s="57">
        <v>3.231</v>
      </c>
      <c r="AE310" s="57">
        <f t="shared" si="35"/>
        <v>3.2295000000000003</v>
      </c>
      <c r="AF310" s="27">
        <v>10</v>
      </c>
      <c r="AG310" s="26">
        <v>1032.1621419215621</v>
      </c>
    </row>
    <row r="311" spans="1:33" ht="12.75">
      <c r="A311" s="18">
        <f t="shared" si="33"/>
        <v>37110</v>
      </c>
      <c r="B311" s="24">
        <v>219</v>
      </c>
      <c r="C311" s="21">
        <v>0.955324054</v>
      </c>
      <c r="D311" s="25">
        <v>0.955324054</v>
      </c>
      <c r="E311" s="22">
        <v>3014</v>
      </c>
      <c r="F311" s="28">
        <v>0</v>
      </c>
      <c r="G311" s="21">
        <v>36.85909679</v>
      </c>
      <c r="H311" s="21">
        <v>-77.93123871</v>
      </c>
      <c r="I311" s="32">
        <v>940</v>
      </c>
      <c r="J311" s="23">
        <f t="shared" si="28"/>
        <v>906.5</v>
      </c>
      <c r="K311" s="31">
        <f t="shared" si="29"/>
        <v>924.455948422607</v>
      </c>
      <c r="L311" s="31">
        <f t="shared" si="30"/>
        <v>1043.055948422607</v>
      </c>
      <c r="M311" s="31">
        <f t="shared" si="31"/>
        <v>1050.555948422607</v>
      </c>
      <c r="N311" s="26">
        <f t="shared" si="32"/>
        <v>1046.805948422607</v>
      </c>
      <c r="O311" s="23">
        <v>23.5</v>
      </c>
      <c r="P311" s="23">
        <v>88.2</v>
      </c>
      <c r="Q311" s="23">
        <v>77.9</v>
      </c>
      <c r="Z311" s="33">
        <v>4.206</v>
      </c>
      <c r="AA311" s="55">
        <v>181.469</v>
      </c>
      <c r="AB311" s="55">
        <f t="shared" si="34"/>
        <v>193.2891666666667</v>
      </c>
      <c r="AC311" s="33">
        <v>0.372</v>
      </c>
      <c r="AD311" s="57">
        <v>3.231</v>
      </c>
      <c r="AE311" s="57">
        <f t="shared" si="35"/>
        <v>3.2300000000000004</v>
      </c>
      <c r="AF311" s="27">
        <v>10</v>
      </c>
      <c r="AG311" s="26">
        <v>1046.805948422607</v>
      </c>
    </row>
    <row r="312" spans="1:33" ht="12.75">
      <c r="A312" s="18">
        <f t="shared" si="33"/>
        <v>37110</v>
      </c>
      <c r="B312" s="24">
        <v>219</v>
      </c>
      <c r="C312" s="21">
        <v>0.955439806</v>
      </c>
      <c r="D312" s="25">
        <v>0.955439806</v>
      </c>
      <c r="E312" s="22">
        <v>3024</v>
      </c>
      <c r="F312" s="28">
        <v>0</v>
      </c>
      <c r="G312" s="21">
        <v>36.8620136</v>
      </c>
      <c r="H312" s="21">
        <v>-77.92421367</v>
      </c>
      <c r="I312" s="32">
        <v>938.2</v>
      </c>
      <c r="J312" s="23">
        <f t="shared" si="28"/>
        <v>904.7</v>
      </c>
      <c r="K312" s="31">
        <f t="shared" si="29"/>
        <v>940.9611575552739</v>
      </c>
      <c r="L312" s="31">
        <f t="shared" si="30"/>
        <v>1059.561157555274</v>
      </c>
      <c r="M312" s="31">
        <f t="shared" si="31"/>
        <v>1067.061157555274</v>
      </c>
      <c r="N312" s="26">
        <f t="shared" si="32"/>
        <v>1063.311157555274</v>
      </c>
      <c r="O312" s="23">
        <v>23.3</v>
      </c>
      <c r="P312" s="23">
        <v>90.1</v>
      </c>
      <c r="Q312" s="23">
        <v>78.4</v>
      </c>
      <c r="Z312" s="33">
        <v>4.274</v>
      </c>
      <c r="AA312" s="55">
        <v>228.84</v>
      </c>
      <c r="AB312" s="55">
        <f t="shared" si="34"/>
        <v>191.78333333333333</v>
      </c>
      <c r="AC312" s="33">
        <v>0.352</v>
      </c>
      <c r="AD312" s="57">
        <v>3.232</v>
      </c>
      <c r="AE312" s="57">
        <f t="shared" si="35"/>
        <v>3.2304999999999997</v>
      </c>
      <c r="AF312" s="27">
        <v>10</v>
      </c>
      <c r="AG312" s="26">
        <v>1063.311157555274</v>
      </c>
    </row>
    <row r="313" spans="1:33" ht="12.75">
      <c r="A313" s="18">
        <f t="shared" si="33"/>
        <v>37110</v>
      </c>
      <c r="B313" s="24">
        <v>219</v>
      </c>
      <c r="C313" s="21">
        <v>0.955555558</v>
      </c>
      <c r="D313" s="25">
        <v>0.955555558</v>
      </c>
      <c r="E313" s="22">
        <v>3034</v>
      </c>
      <c r="F313" s="28">
        <v>0</v>
      </c>
      <c r="G313" s="21">
        <v>36.86487946</v>
      </c>
      <c r="H313" s="21">
        <v>-77.91727268</v>
      </c>
      <c r="I313" s="32">
        <v>936.9</v>
      </c>
      <c r="J313" s="23">
        <f t="shared" si="28"/>
        <v>903.4</v>
      </c>
      <c r="K313" s="31">
        <f t="shared" si="29"/>
        <v>952.9020221576244</v>
      </c>
      <c r="L313" s="31">
        <f t="shared" si="30"/>
        <v>1071.5020221576244</v>
      </c>
      <c r="M313" s="31">
        <f t="shared" si="31"/>
        <v>1079.0020221576244</v>
      </c>
      <c r="N313" s="26">
        <f t="shared" si="32"/>
        <v>1075.2520221576244</v>
      </c>
      <c r="O313" s="23">
        <v>23.3</v>
      </c>
      <c r="P313" s="23">
        <v>89.5</v>
      </c>
      <c r="Q313" s="23">
        <v>78.3</v>
      </c>
      <c r="S313" s="19">
        <v>0.0002788</v>
      </c>
      <c r="T313" s="19">
        <v>0.0002089</v>
      </c>
      <c r="U313" s="19">
        <v>0.0001317</v>
      </c>
      <c r="V313" s="29">
        <v>876.1</v>
      </c>
      <c r="W313" s="29">
        <v>316.6</v>
      </c>
      <c r="X313" s="29">
        <v>310.3</v>
      </c>
      <c r="Y313" s="29">
        <v>22</v>
      </c>
      <c r="Z313" s="33">
        <v>4.233</v>
      </c>
      <c r="AA313" s="55">
        <v>178.359</v>
      </c>
      <c r="AB313" s="55">
        <f t="shared" si="34"/>
        <v>190.27750000000003</v>
      </c>
      <c r="AC313" s="33">
        <v>0.342</v>
      </c>
      <c r="AD313" s="57">
        <v>2.122</v>
      </c>
      <c r="AE313" s="57">
        <f t="shared" si="35"/>
        <v>3.046</v>
      </c>
      <c r="AF313" s="27">
        <v>10</v>
      </c>
      <c r="AG313" s="26">
        <v>1075.2520221576244</v>
      </c>
    </row>
    <row r="314" spans="1:33" ht="12.75">
      <c r="A314" s="18">
        <f t="shared" si="33"/>
        <v>37110</v>
      </c>
      <c r="B314" s="24">
        <v>219</v>
      </c>
      <c r="C314" s="21">
        <v>0.95567131</v>
      </c>
      <c r="D314" s="25">
        <v>0.95567131</v>
      </c>
      <c r="E314" s="22">
        <v>3044</v>
      </c>
      <c r="F314" s="28">
        <v>0</v>
      </c>
      <c r="G314" s="21">
        <v>36.86772412</v>
      </c>
      <c r="H314" s="21">
        <v>-77.9104196</v>
      </c>
      <c r="I314" s="32">
        <v>936.4</v>
      </c>
      <c r="J314" s="23">
        <f t="shared" si="28"/>
        <v>902.9</v>
      </c>
      <c r="K314" s="31">
        <f t="shared" si="29"/>
        <v>957.4992383366052</v>
      </c>
      <c r="L314" s="31">
        <f t="shared" si="30"/>
        <v>1076.0992383366051</v>
      </c>
      <c r="M314" s="31">
        <f t="shared" si="31"/>
        <v>1083.5992383366051</v>
      </c>
      <c r="N314" s="26">
        <f t="shared" si="32"/>
        <v>1079.8492383366051</v>
      </c>
      <c r="O314" s="23">
        <v>23.3</v>
      </c>
      <c r="P314" s="23">
        <v>89.4</v>
      </c>
      <c r="Q314" s="23">
        <v>77.9</v>
      </c>
      <c r="Z314" s="33">
        <v>4.294</v>
      </c>
      <c r="AA314" s="55">
        <v>226.026</v>
      </c>
      <c r="AB314" s="55">
        <f t="shared" si="34"/>
        <v>196.98783333333336</v>
      </c>
      <c r="AC314" s="33">
        <v>0.343</v>
      </c>
      <c r="AD314" s="57">
        <v>2.123</v>
      </c>
      <c r="AE314" s="57">
        <f t="shared" si="35"/>
        <v>2.8615</v>
      </c>
      <c r="AF314" s="27">
        <v>10</v>
      </c>
      <c r="AG314" s="26">
        <v>1079.8492383366051</v>
      </c>
    </row>
    <row r="315" spans="1:33" ht="12.75">
      <c r="A315" s="18">
        <f t="shared" si="33"/>
        <v>37110</v>
      </c>
      <c r="B315" s="24">
        <v>219</v>
      </c>
      <c r="C315" s="21">
        <v>0.955787063</v>
      </c>
      <c r="D315" s="25">
        <v>0.955787063</v>
      </c>
      <c r="E315" s="22">
        <v>3054</v>
      </c>
      <c r="F315" s="28">
        <v>0</v>
      </c>
      <c r="G315" s="21">
        <v>36.87062542</v>
      </c>
      <c r="H315" s="21">
        <v>-77.9035096</v>
      </c>
      <c r="I315" s="32">
        <v>934</v>
      </c>
      <c r="J315" s="23">
        <f t="shared" si="28"/>
        <v>900.5</v>
      </c>
      <c r="K315" s="31">
        <f t="shared" si="29"/>
        <v>979.6013732577397</v>
      </c>
      <c r="L315" s="31">
        <f t="shared" si="30"/>
        <v>1098.2013732577398</v>
      </c>
      <c r="M315" s="31">
        <f t="shared" si="31"/>
        <v>1105.7013732577398</v>
      </c>
      <c r="N315" s="26">
        <f t="shared" si="32"/>
        <v>1101.9513732577398</v>
      </c>
      <c r="O315" s="23">
        <v>23.1</v>
      </c>
      <c r="P315" s="23">
        <v>89.1</v>
      </c>
      <c r="Q315" s="23">
        <v>76</v>
      </c>
      <c r="Z315" s="33">
        <v>4.292</v>
      </c>
      <c r="AA315" s="55">
        <v>224.545</v>
      </c>
      <c r="AB315" s="55">
        <f t="shared" si="34"/>
        <v>203.69816666666668</v>
      </c>
      <c r="AC315" s="33">
        <v>0.354</v>
      </c>
      <c r="AD315" s="57">
        <v>3.233</v>
      </c>
      <c r="AE315" s="57">
        <f t="shared" si="35"/>
        <v>2.862</v>
      </c>
      <c r="AF315" s="27">
        <v>10</v>
      </c>
      <c r="AG315" s="26">
        <v>1101.9513732577398</v>
      </c>
    </row>
    <row r="316" spans="1:33" ht="12.75">
      <c r="A316" s="18">
        <f t="shared" si="33"/>
        <v>37110</v>
      </c>
      <c r="B316" s="24">
        <v>219</v>
      </c>
      <c r="C316" s="21">
        <v>0.955902755</v>
      </c>
      <c r="D316" s="25">
        <v>0.955902755</v>
      </c>
      <c r="E316" s="22">
        <v>3064</v>
      </c>
      <c r="F316" s="28">
        <v>0</v>
      </c>
      <c r="G316" s="21">
        <v>36.87355344</v>
      </c>
      <c r="H316" s="21">
        <v>-77.89656958</v>
      </c>
      <c r="I316" s="32">
        <v>932</v>
      </c>
      <c r="J316" s="23">
        <f t="shared" si="28"/>
        <v>898.5</v>
      </c>
      <c r="K316" s="31">
        <f t="shared" si="29"/>
        <v>998.0648636258686</v>
      </c>
      <c r="L316" s="31">
        <f t="shared" si="30"/>
        <v>1116.6648636258685</v>
      </c>
      <c r="M316" s="31">
        <f t="shared" si="31"/>
        <v>1124.1648636258685</v>
      </c>
      <c r="N316" s="26">
        <f t="shared" si="32"/>
        <v>1120.4148636258685</v>
      </c>
      <c r="O316" s="23">
        <v>22.8</v>
      </c>
      <c r="P316" s="23">
        <v>89.7</v>
      </c>
      <c r="Q316" s="23">
        <v>78.8</v>
      </c>
      <c r="R316" s="19">
        <v>8.75E-06</v>
      </c>
      <c r="Z316" s="33">
        <v>4.284</v>
      </c>
      <c r="AA316" s="55">
        <v>222.915</v>
      </c>
      <c r="AB316" s="55">
        <f t="shared" si="34"/>
        <v>210.359</v>
      </c>
      <c r="AC316" s="33">
        <v>0.362</v>
      </c>
      <c r="AD316" s="57">
        <v>3.234</v>
      </c>
      <c r="AE316" s="57">
        <f t="shared" si="35"/>
        <v>2.8625000000000007</v>
      </c>
      <c r="AF316" s="27">
        <v>10</v>
      </c>
      <c r="AG316" s="26">
        <v>1120.4148636258685</v>
      </c>
    </row>
    <row r="317" spans="1:33" ht="12.75">
      <c r="A317" s="18">
        <f t="shared" si="33"/>
        <v>37110</v>
      </c>
      <c r="B317" s="24">
        <v>219</v>
      </c>
      <c r="C317" s="21">
        <v>0.956018507</v>
      </c>
      <c r="D317" s="25">
        <v>0.956018507</v>
      </c>
      <c r="E317" s="22">
        <v>3074</v>
      </c>
      <c r="F317" s="28">
        <v>0</v>
      </c>
      <c r="G317" s="21">
        <v>36.87650015</v>
      </c>
      <c r="H317" s="21">
        <v>-77.88961546</v>
      </c>
      <c r="I317" s="32">
        <v>931.9</v>
      </c>
      <c r="J317" s="23">
        <f t="shared" si="28"/>
        <v>898.4</v>
      </c>
      <c r="K317" s="31">
        <f t="shared" si="29"/>
        <v>998.9891166594902</v>
      </c>
      <c r="L317" s="31">
        <f t="shared" si="30"/>
        <v>1117.5891166594902</v>
      </c>
      <c r="M317" s="31">
        <f t="shared" si="31"/>
        <v>1125.0891166594902</v>
      </c>
      <c r="N317" s="26">
        <f t="shared" si="32"/>
        <v>1121.3391166594902</v>
      </c>
      <c r="O317" s="23">
        <v>22.9</v>
      </c>
      <c r="P317" s="23">
        <v>90.1</v>
      </c>
      <c r="Q317" s="23">
        <v>79.4</v>
      </c>
      <c r="S317" s="19">
        <v>0.0002808</v>
      </c>
      <c r="T317" s="19">
        <v>0.0002104</v>
      </c>
      <c r="U317" s="19">
        <v>0.0001336</v>
      </c>
      <c r="V317" s="29">
        <v>871.7</v>
      </c>
      <c r="W317" s="29">
        <v>316.6</v>
      </c>
      <c r="X317" s="29">
        <v>310.3</v>
      </c>
      <c r="Y317" s="29">
        <v>21.8</v>
      </c>
      <c r="Z317" s="33">
        <v>4.301</v>
      </c>
      <c r="AA317" s="55">
        <v>221.434</v>
      </c>
      <c r="AB317" s="55">
        <f t="shared" si="34"/>
        <v>217.0198333333333</v>
      </c>
      <c r="AC317" s="33">
        <v>0.351</v>
      </c>
      <c r="AD317" s="57">
        <v>3.234</v>
      </c>
      <c r="AE317" s="57">
        <f t="shared" si="35"/>
        <v>2.863</v>
      </c>
      <c r="AF317" s="27">
        <v>10</v>
      </c>
      <c r="AG317" s="26">
        <v>1121.3391166594902</v>
      </c>
    </row>
    <row r="318" spans="1:33" ht="12.75">
      <c r="A318" s="18">
        <f t="shared" si="33"/>
        <v>37110</v>
      </c>
      <c r="B318" s="24">
        <v>219</v>
      </c>
      <c r="C318" s="21">
        <v>0.95613426</v>
      </c>
      <c r="D318" s="25">
        <v>0.95613426</v>
      </c>
      <c r="E318" s="22">
        <v>3084</v>
      </c>
      <c r="F318" s="28">
        <v>0</v>
      </c>
      <c r="G318" s="21">
        <v>36.87940947</v>
      </c>
      <c r="H318" s="21">
        <v>-77.88279302</v>
      </c>
      <c r="I318" s="32">
        <v>931.7</v>
      </c>
      <c r="J318" s="23">
        <f t="shared" si="28"/>
        <v>898.2</v>
      </c>
      <c r="K318" s="31">
        <f t="shared" si="29"/>
        <v>1000.8379313998452</v>
      </c>
      <c r="L318" s="31">
        <f t="shared" si="30"/>
        <v>1119.4379313998452</v>
      </c>
      <c r="M318" s="31">
        <f t="shared" si="31"/>
        <v>1126.9379313998452</v>
      </c>
      <c r="N318" s="26">
        <f t="shared" si="32"/>
        <v>1123.1879313998452</v>
      </c>
      <c r="O318" s="23">
        <v>23</v>
      </c>
      <c r="P318" s="23">
        <v>89.1</v>
      </c>
      <c r="Q318" s="23">
        <v>81.4</v>
      </c>
      <c r="Z318" s="33">
        <v>4.333</v>
      </c>
      <c r="AA318" s="55">
        <v>220.101</v>
      </c>
      <c r="AB318" s="55">
        <f t="shared" si="34"/>
        <v>215.56333333333336</v>
      </c>
      <c r="AC318" s="33">
        <v>0.361</v>
      </c>
      <c r="AD318" s="57">
        <v>3.235</v>
      </c>
      <c r="AE318" s="57">
        <f t="shared" si="35"/>
        <v>2.8635</v>
      </c>
      <c r="AF318" s="27">
        <v>10</v>
      </c>
      <c r="AG318" s="26">
        <v>1123.1879313998452</v>
      </c>
    </row>
    <row r="319" spans="1:33" ht="12.75">
      <c r="A319" s="18">
        <f t="shared" si="33"/>
        <v>37110</v>
      </c>
      <c r="B319" s="24">
        <v>219</v>
      </c>
      <c r="C319" s="21">
        <v>0.956250012</v>
      </c>
      <c r="D319" s="25">
        <v>0.956250012</v>
      </c>
      <c r="E319" s="22">
        <v>3094</v>
      </c>
      <c r="F319" s="28">
        <v>0</v>
      </c>
      <c r="G319" s="21">
        <v>36.88236413</v>
      </c>
      <c r="H319" s="21">
        <v>-77.875689</v>
      </c>
      <c r="I319" s="32">
        <v>926.5</v>
      </c>
      <c r="J319" s="23">
        <f t="shared" si="28"/>
        <v>893</v>
      </c>
      <c r="K319" s="31">
        <f t="shared" si="29"/>
        <v>1049.0521659262943</v>
      </c>
      <c r="L319" s="31">
        <f t="shared" si="30"/>
        <v>1167.6521659262942</v>
      </c>
      <c r="M319" s="31">
        <f t="shared" si="31"/>
        <v>1175.1521659262942</v>
      </c>
      <c r="N319" s="26">
        <f t="shared" si="32"/>
        <v>1171.4021659262942</v>
      </c>
      <c r="O319" s="23">
        <v>22.4</v>
      </c>
      <c r="P319" s="23">
        <v>90.1</v>
      </c>
      <c r="Q319" s="23">
        <v>81.9</v>
      </c>
      <c r="Z319" s="33">
        <v>4.363</v>
      </c>
      <c r="AA319" s="55">
        <v>267.472</v>
      </c>
      <c r="AB319" s="55">
        <f t="shared" si="34"/>
        <v>230.41549999999998</v>
      </c>
      <c r="AC319" s="33">
        <v>0.363</v>
      </c>
      <c r="AD319" s="57">
        <v>3.235</v>
      </c>
      <c r="AE319" s="57">
        <f t="shared" si="35"/>
        <v>3.049</v>
      </c>
      <c r="AF319" s="27">
        <v>10</v>
      </c>
      <c r="AG319" s="26">
        <v>1171.4021659262942</v>
      </c>
    </row>
    <row r="320" spans="1:33" ht="12.75">
      <c r="A320" s="18">
        <f t="shared" si="33"/>
        <v>37110</v>
      </c>
      <c r="B320" s="24">
        <v>219</v>
      </c>
      <c r="C320" s="21">
        <v>0.956365764</v>
      </c>
      <c r="D320" s="25">
        <v>0.956365764</v>
      </c>
      <c r="E320" s="22">
        <v>3104</v>
      </c>
      <c r="F320" s="28">
        <v>0</v>
      </c>
      <c r="G320" s="21">
        <v>36.8852244</v>
      </c>
      <c r="H320" s="21">
        <v>-77.86859774</v>
      </c>
      <c r="I320" s="32">
        <v>924.8</v>
      </c>
      <c r="J320" s="23">
        <f t="shared" si="28"/>
        <v>891.3</v>
      </c>
      <c r="K320" s="31">
        <f t="shared" si="29"/>
        <v>1064.875426144694</v>
      </c>
      <c r="L320" s="31">
        <f t="shared" si="30"/>
        <v>1183.475426144694</v>
      </c>
      <c r="M320" s="31">
        <f t="shared" si="31"/>
        <v>1190.975426144694</v>
      </c>
      <c r="N320" s="26">
        <f t="shared" si="32"/>
        <v>1187.225426144694</v>
      </c>
      <c r="O320" s="23">
        <v>22.1</v>
      </c>
      <c r="P320" s="23">
        <v>91.6</v>
      </c>
      <c r="Q320" s="23">
        <v>82.5</v>
      </c>
      <c r="S320" s="19">
        <v>0.0002952</v>
      </c>
      <c r="T320" s="19">
        <v>0.0002202</v>
      </c>
      <c r="U320" s="19">
        <v>0.0001388</v>
      </c>
      <c r="V320" s="29">
        <v>867.3</v>
      </c>
      <c r="W320" s="29">
        <v>316.6</v>
      </c>
      <c r="X320" s="29">
        <v>310.3</v>
      </c>
      <c r="Y320" s="29">
        <v>21.6</v>
      </c>
      <c r="Z320" s="33">
        <v>4.284</v>
      </c>
      <c r="AA320" s="55">
        <v>216.991</v>
      </c>
      <c r="AB320" s="55">
        <f t="shared" si="34"/>
        <v>228.90966666666668</v>
      </c>
      <c r="AC320" s="33">
        <v>0.373</v>
      </c>
      <c r="AD320" s="57">
        <v>3.236</v>
      </c>
      <c r="AE320" s="57">
        <f t="shared" si="35"/>
        <v>3.2345</v>
      </c>
      <c r="AF320" s="27">
        <v>10</v>
      </c>
      <c r="AG320" s="26">
        <v>1187.225426144694</v>
      </c>
    </row>
    <row r="321" spans="1:33" ht="12.75">
      <c r="A321" s="18">
        <f t="shared" si="33"/>
        <v>37110</v>
      </c>
      <c r="B321" s="24">
        <v>219</v>
      </c>
      <c r="C321" s="21">
        <v>0.956481457</v>
      </c>
      <c r="D321" s="25">
        <v>0.956481457</v>
      </c>
      <c r="E321" s="22">
        <v>3114</v>
      </c>
      <c r="F321" s="28">
        <v>0</v>
      </c>
      <c r="G321" s="21">
        <v>36.88787466</v>
      </c>
      <c r="H321" s="21">
        <v>-77.86196765</v>
      </c>
      <c r="I321" s="32">
        <v>925.7</v>
      </c>
      <c r="J321" s="23">
        <f t="shared" si="28"/>
        <v>892.2</v>
      </c>
      <c r="K321" s="31">
        <f t="shared" si="29"/>
        <v>1056.494650289158</v>
      </c>
      <c r="L321" s="31">
        <f t="shared" si="30"/>
        <v>1175.094650289158</v>
      </c>
      <c r="M321" s="31">
        <f t="shared" si="31"/>
        <v>1182.594650289158</v>
      </c>
      <c r="N321" s="26">
        <f t="shared" si="32"/>
        <v>1178.844650289158</v>
      </c>
      <c r="O321" s="23">
        <v>22.3</v>
      </c>
      <c r="P321" s="23">
        <v>91.7</v>
      </c>
      <c r="Q321" s="23">
        <v>77.8</v>
      </c>
      <c r="Z321" s="33">
        <v>4.371</v>
      </c>
      <c r="AA321" s="55">
        <v>264.658</v>
      </c>
      <c r="AB321" s="55">
        <f t="shared" si="34"/>
        <v>235.59516666666664</v>
      </c>
      <c r="AC321" s="33">
        <v>0.361</v>
      </c>
      <c r="AD321" s="57">
        <v>3.236</v>
      </c>
      <c r="AE321" s="57">
        <f t="shared" si="35"/>
        <v>3.235</v>
      </c>
      <c r="AF321" s="27">
        <v>10</v>
      </c>
      <c r="AG321" s="26">
        <v>1178.844650289158</v>
      </c>
    </row>
    <row r="322" spans="1:33" ht="12.75">
      <c r="A322" s="18">
        <f t="shared" si="33"/>
        <v>37110</v>
      </c>
      <c r="B322" s="24">
        <v>219</v>
      </c>
      <c r="C322" s="21">
        <v>0.956597209</v>
      </c>
      <c r="D322" s="25">
        <v>0.956597209</v>
      </c>
      <c r="E322" s="22">
        <v>3124</v>
      </c>
      <c r="F322" s="28">
        <v>0</v>
      </c>
      <c r="G322" s="21">
        <v>36.89070175</v>
      </c>
      <c r="H322" s="21">
        <v>-77.85530753</v>
      </c>
      <c r="I322" s="32">
        <v>924.5</v>
      </c>
      <c r="J322" s="23">
        <f t="shared" si="28"/>
        <v>891</v>
      </c>
      <c r="K322" s="31">
        <f t="shared" si="29"/>
        <v>1067.670898775705</v>
      </c>
      <c r="L322" s="31">
        <f t="shared" si="30"/>
        <v>1186.2708987757048</v>
      </c>
      <c r="M322" s="31">
        <f t="shared" si="31"/>
        <v>1193.7708987757048</v>
      </c>
      <c r="N322" s="26">
        <f t="shared" si="32"/>
        <v>1190.0208987757048</v>
      </c>
      <c r="O322" s="23">
        <v>22.3</v>
      </c>
      <c r="P322" s="23">
        <v>92.2</v>
      </c>
      <c r="Q322" s="23">
        <v>76.9</v>
      </c>
      <c r="R322" s="19">
        <v>6.95E-06</v>
      </c>
      <c r="Z322" s="33">
        <v>4.423</v>
      </c>
      <c r="AA322" s="55">
        <v>263.177</v>
      </c>
      <c r="AB322" s="55">
        <f t="shared" si="34"/>
        <v>242.30550000000002</v>
      </c>
      <c r="AC322" s="33">
        <v>0.372</v>
      </c>
      <c r="AD322" s="57">
        <v>3.237</v>
      </c>
      <c r="AE322" s="57">
        <f t="shared" si="35"/>
        <v>3.2354999999999996</v>
      </c>
      <c r="AF322" s="27">
        <v>10</v>
      </c>
      <c r="AG322" s="26">
        <v>1190.0208987757048</v>
      </c>
    </row>
    <row r="323" spans="1:33" ht="12.75">
      <c r="A323" s="18">
        <f t="shared" si="33"/>
        <v>37110</v>
      </c>
      <c r="B323" s="24">
        <v>219</v>
      </c>
      <c r="C323" s="21">
        <v>0.956712961</v>
      </c>
      <c r="D323" s="25">
        <v>0.956712961</v>
      </c>
      <c r="E323" s="22">
        <v>3134</v>
      </c>
      <c r="F323" s="28">
        <v>0</v>
      </c>
      <c r="G323" s="21">
        <v>36.89410489</v>
      </c>
      <c r="H323" s="21">
        <v>-77.84882414</v>
      </c>
      <c r="I323" s="32">
        <v>920.9</v>
      </c>
      <c r="J323" s="23">
        <f t="shared" si="28"/>
        <v>887.4</v>
      </c>
      <c r="K323" s="31">
        <f t="shared" si="29"/>
        <v>1101.2901810208486</v>
      </c>
      <c r="L323" s="31">
        <f t="shared" si="30"/>
        <v>1219.8901810208486</v>
      </c>
      <c r="M323" s="31">
        <f t="shared" si="31"/>
        <v>1227.3901810208486</v>
      </c>
      <c r="N323" s="26">
        <f t="shared" si="32"/>
        <v>1223.6401810208486</v>
      </c>
      <c r="O323" s="23">
        <v>21.8</v>
      </c>
      <c r="P323" s="23">
        <v>94.1</v>
      </c>
      <c r="Q323" s="23">
        <v>76.2</v>
      </c>
      <c r="S323" s="19">
        <v>0.0002768</v>
      </c>
      <c r="T323" s="19">
        <v>0.0002055</v>
      </c>
      <c r="U323" s="19">
        <v>0.0001293</v>
      </c>
      <c r="V323" s="29">
        <v>862.4</v>
      </c>
      <c r="W323" s="29">
        <v>316.6</v>
      </c>
      <c r="X323" s="29">
        <v>310.2</v>
      </c>
      <c r="Y323" s="29">
        <v>21.4</v>
      </c>
      <c r="Z323" s="33">
        <v>4.291</v>
      </c>
      <c r="AA323" s="55">
        <v>212.547</v>
      </c>
      <c r="AB323" s="55">
        <f t="shared" si="34"/>
        <v>240.82433333333333</v>
      </c>
      <c r="AC323" s="33">
        <v>0.361</v>
      </c>
      <c r="AD323" s="57">
        <v>3.237</v>
      </c>
      <c r="AE323" s="57">
        <f t="shared" si="35"/>
        <v>3.2360000000000007</v>
      </c>
      <c r="AF323" s="27">
        <v>10</v>
      </c>
      <c r="AG323" s="26">
        <v>1223.6401810208486</v>
      </c>
    </row>
    <row r="324" spans="1:33" ht="12.75">
      <c r="A324" s="18">
        <f t="shared" si="33"/>
        <v>37110</v>
      </c>
      <c r="B324" s="24">
        <v>219</v>
      </c>
      <c r="C324" s="21">
        <v>0.956828713</v>
      </c>
      <c r="D324" s="25">
        <v>0.956828713</v>
      </c>
      <c r="E324" s="22">
        <v>3144</v>
      </c>
      <c r="F324" s="28">
        <v>0</v>
      </c>
      <c r="G324" s="21">
        <v>36.89864472</v>
      </c>
      <c r="H324" s="21">
        <v>-77.84368943</v>
      </c>
      <c r="I324" s="32">
        <v>918.7</v>
      </c>
      <c r="J324" s="23">
        <f t="shared" si="28"/>
        <v>885.2</v>
      </c>
      <c r="K324" s="31">
        <f t="shared" si="29"/>
        <v>1121.9025046116926</v>
      </c>
      <c r="L324" s="31">
        <f t="shared" si="30"/>
        <v>1240.5025046116925</v>
      </c>
      <c r="M324" s="31">
        <f t="shared" si="31"/>
        <v>1248.0025046116925</v>
      </c>
      <c r="N324" s="26">
        <f t="shared" si="32"/>
        <v>1244.2525046116925</v>
      </c>
      <c r="O324" s="23">
        <v>21.7</v>
      </c>
      <c r="P324" s="23">
        <v>94.4</v>
      </c>
      <c r="Q324" s="23">
        <v>75.5</v>
      </c>
      <c r="Z324" s="33">
        <v>4.369</v>
      </c>
      <c r="AA324" s="55">
        <v>260.066</v>
      </c>
      <c r="AB324" s="55">
        <f t="shared" si="34"/>
        <v>247.4851666666667</v>
      </c>
      <c r="AC324" s="33">
        <v>0.39</v>
      </c>
      <c r="AD324" s="57">
        <v>3.238</v>
      </c>
      <c r="AE324" s="57">
        <f t="shared" si="35"/>
        <v>3.2365</v>
      </c>
      <c r="AF324" s="27">
        <v>10</v>
      </c>
      <c r="AG324" s="26">
        <v>1244.2525046116925</v>
      </c>
    </row>
    <row r="325" spans="1:33" ht="12.75">
      <c r="A325" s="18">
        <f t="shared" si="33"/>
        <v>37110</v>
      </c>
      <c r="B325" s="24">
        <v>219</v>
      </c>
      <c r="C325" s="21">
        <v>0.956944466</v>
      </c>
      <c r="D325" s="25">
        <v>0.956944466</v>
      </c>
      <c r="E325" s="22">
        <v>3154</v>
      </c>
      <c r="F325" s="28">
        <v>0</v>
      </c>
      <c r="G325" s="21">
        <v>36.90362974</v>
      </c>
      <c r="H325" s="21">
        <v>-77.83956703</v>
      </c>
      <c r="I325" s="32">
        <v>918.2</v>
      </c>
      <c r="J325" s="23">
        <f t="shared" si="28"/>
        <v>884.7</v>
      </c>
      <c r="K325" s="31">
        <f t="shared" si="29"/>
        <v>1126.594267758145</v>
      </c>
      <c r="L325" s="31">
        <f t="shared" si="30"/>
        <v>1245.1942677581449</v>
      </c>
      <c r="M325" s="31">
        <f t="shared" si="31"/>
        <v>1252.6942677581449</v>
      </c>
      <c r="N325" s="26">
        <f t="shared" si="32"/>
        <v>1248.9442677581449</v>
      </c>
      <c r="O325" s="23">
        <v>21.6</v>
      </c>
      <c r="P325" s="23">
        <v>95.2</v>
      </c>
      <c r="Q325" s="23">
        <v>72.6</v>
      </c>
      <c r="Z325" s="33">
        <v>4.261</v>
      </c>
      <c r="AA325" s="55">
        <v>209.733</v>
      </c>
      <c r="AB325" s="55">
        <f t="shared" si="34"/>
        <v>237.862</v>
      </c>
      <c r="AC325" s="33">
        <v>0.391</v>
      </c>
      <c r="AD325" s="57">
        <v>3.238</v>
      </c>
      <c r="AE325" s="57">
        <f t="shared" si="35"/>
        <v>3.237</v>
      </c>
      <c r="AF325" s="27">
        <v>10</v>
      </c>
      <c r="AG325" s="26">
        <v>1248.9442677581449</v>
      </c>
    </row>
    <row r="326" spans="1:33" ht="12.75">
      <c r="A326" s="18">
        <f t="shared" si="33"/>
        <v>37110</v>
      </c>
      <c r="B326" s="24">
        <v>219</v>
      </c>
      <c r="C326" s="21">
        <v>0.957060158</v>
      </c>
      <c r="D326" s="25">
        <v>0.957060158</v>
      </c>
      <c r="E326" s="22">
        <v>3164</v>
      </c>
      <c r="F326" s="28">
        <v>0</v>
      </c>
      <c r="G326" s="21">
        <v>36.90860585</v>
      </c>
      <c r="H326" s="21">
        <v>-77.8356205</v>
      </c>
      <c r="I326" s="32">
        <v>918</v>
      </c>
      <c r="J326" s="23">
        <f t="shared" si="28"/>
        <v>884.5</v>
      </c>
      <c r="K326" s="31">
        <f t="shared" si="29"/>
        <v>1128.471715510208</v>
      </c>
      <c r="L326" s="31">
        <f t="shared" si="30"/>
        <v>1247.071715510208</v>
      </c>
      <c r="M326" s="31">
        <f t="shared" si="31"/>
        <v>1254.571715510208</v>
      </c>
      <c r="N326" s="26">
        <f t="shared" si="32"/>
        <v>1250.821715510208</v>
      </c>
      <c r="O326" s="23">
        <v>21.6</v>
      </c>
      <c r="P326" s="23">
        <v>96.5</v>
      </c>
      <c r="Q326" s="23">
        <v>72.9</v>
      </c>
      <c r="S326" s="19">
        <v>0.0002567</v>
      </c>
      <c r="T326" s="19">
        <v>0.0001924</v>
      </c>
      <c r="U326" s="19">
        <v>0.0001201</v>
      </c>
      <c r="V326" s="29">
        <v>857</v>
      </c>
      <c r="W326" s="29">
        <v>316.6</v>
      </c>
      <c r="X326" s="29">
        <v>310.2</v>
      </c>
      <c r="Y326" s="29">
        <v>21.2</v>
      </c>
      <c r="Z326" s="33">
        <v>4.364</v>
      </c>
      <c r="AA326" s="55">
        <v>257.252</v>
      </c>
      <c r="AB326" s="55">
        <f t="shared" si="34"/>
        <v>244.57216666666667</v>
      </c>
      <c r="AC326" s="33">
        <v>0.371</v>
      </c>
      <c r="AD326" s="57">
        <v>3.239</v>
      </c>
      <c r="AE326" s="57">
        <f t="shared" si="35"/>
        <v>3.2375000000000003</v>
      </c>
      <c r="AF326" s="27">
        <v>10</v>
      </c>
      <c r="AG326" s="26">
        <v>1250.821715510208</v>
      </c>
    </row>
    <row r="327" spans="1:33" ht="12.75">
      <c r="A327" s="18">
        <f t="shared" si="33"/>
        <v>37110</v>
      </c>
      <c r="B327" s="24">
        <v>219</v>
      </c>
      <c r="C327" s="21">
        <v>0.95717591</v>
      </c>
      <c r="D327" s="25">
        <v>0.95717591</v>
      </c>
      <c r="E327" s="22">
        <v>3174</v>
      </c>
      <c r="F327" s="28">
        <v>0</v>
      </c>
      <c r="G327" s="21">
        <v>36.91362886</v>
      </c>
      <c r="H327" s="21">
        <v>-77.83155368</v>
      </c>
      <c r="I327" s="32">
        <v>916.2</v>
      </c>
      <c r="J327" s="23">
        <f t="shared" si="28"/>
        <v>882.7</v>
      </c>
      <c r="K327" s="31">
        <f t="shared" si="29"/>
        <v>1145.387873996672</v>
      </c>
      <c r="L327" s="31">
        <f t="shared" si="30"/>
        <v>1263.9878739966719</v>
      </c>
      <c r="M327" s="31">
        <f t="shared" si="31"/>
        <v>1271.4878739966719</v>
      </c>
      <c r="N327" s="26">
        <f t="shared" si="32"/>
        <v>1267.7378739966719</v>
      </c>
      <c r="O327" s="23">
        <v>21.4</v>
      </c>
      <c r="P327" s="23">
        <v>97.9</v>
      </c>
      <c r="Q327" s="23">
        <v>71.1</v>
      </c>
      <c r="Z327" s="33">
        <v>4.222</v>
      </c>
      <c r="AA327" s="55">
        <v>157.623</v>
      </c>
      <c r="AB327" s="55">
        <f t="shared" si="34"/>
        <v>226.73299999999998</v>
      </c>
      <c r="AC327" s="33">
        <v>0.369</v>
      </c>
      <c r="AD327" s="57">
        <v>3.239</v>
      </c>
      <c r="AE327" s="57">
        <f t="shared" si="35"/>
        <v>3.238</v>
      </c>
      <c r="AF327" s="27">
        <v>10</v>
      </c>
      <c r="AG327" s="26">
        <v>1267.7378739966719</v>
      </c>
    </row>
    <row r="328" spans="1:33" ht="12.75">
      <c r="A328" s="18">
        <f t="shared" si="33"/>
        <v>37110</v>
      </c>
      <c r="B328" s="24">
        <v>219</v>
      </c>
      <c r="C328" s="21">
        <v>0.957291663</v>
      </c>
      <c r="D328" s="25">
        <v>0.957291663</v>
      </c>
      <c r="E328" s="22">
        <v>3184</v>
      </c>
      <c r="F328" s="28">
        <v>0</v>
      </c>
      <c r="G328" s="21">
        <v>36.91874426</v>
      </c>
      <c r="H328" s="21">
        <v>-77.82744037</v>
      </c>
      <c r="I328" s="32">
        <v>916.4</v>
      </c>
      <c r="J328" s="23">
        <f t="shared" si="28"/>
        <v>882.9</v>
      </c>
      <c r="K328" s="31">
        <f t="shared" si="29"/>
        <v>1143.5065981907107</v>
      </c>
      <c r="L328" s="31">
        <f t="shared" si="30"/>
        <v>1262.1065981907107</v>
      </c>
      <c r="M328" s="31">
        <f t="shared" si="31"/>
        <v>1269.6065981907107</v>
      </c>
      <c r="N328" s="26">
        <f t="shared" si="32"/>
        <v>1265.8565981907107</v>
      </c>
      <c r="O328" s="23">
        <v>21.4</v>
      </c>
      <c r="P328" s="23">
        <v>98.8</v>
      </c>
      <c r="Q328" s="23">
        <v>73.4</v>
      </c>
      <c r="R328" s="19">
        <v>5.59E-06</v>
      </c>
      <c r="Z328" s="33">
        <v>4.273</v>
      </c>
      <c r="AA328" s="55">
        <v>205.142</v>
      </c>
      <c r="AB328" s="55">
        <f t="shared" si="34"/>
        <v>217.06050000000002</v>
      </c>
      <c r="AC328" s="33">
        <v>0.341</v>
      </c>
      <c r="AD328" s="57">
        <v>2.13</v>
      </c>
      <c r="AE328" s="57">
        <f t="shared" si="35"/>
        <v>3.0534999999999997</v>
      </c>
      <c r="AF328" s="27">
        <v>10</v>
      </c>
      <c r="AG328" s="26">
        <v>1265.8565981907107</v>
      </c>
    </row>
    <row r="329" spans="1:33" ht="12.75">
      <c r="A329" s="18">
        <f t="shared" si="33"/>
        <v>37110</v>
      </c>
      <c r="B329" s="24">
        <v>219</v>
      </c>
      <c r="C329" s="21">
        <v>0.957407415</v>
      </c>
      <c r="D329" s="25">
        <v>0.957407415</v>
      </c>
      <c r="E329" s="22">
        <v>3194</v>
      </c>
      <c r="F329" s="28">
        <v>0</v>
      </c>
      <c r="G329" s="21">
        <v>36.9238632</v>
      </c>
      <c r="H329" s="21">
        <v>-77.82323839</v>
      </c>
      <c r="I329" s="32">
        <v>915.4</v>
      </c>
      <c r="J329" s="23">
        <f aca="true" t="shared" si="36" ref="J329:J392">I329-33.5</f>
        <v>881.9</v>
      </c>
      <c r="K329" s="31">
        <f aca="true" t="shared" si="37" ref="K329:K392">(8303.951372*(LN(1013.25/J329)))</f>
        <v>1152.9172421851986</v>
      </c>
      <c r="L329" s="31">
        <f aca="true" t="shared" si="38" ref="L329:L392">K329+118.6</f>
        <v>1271.5172421851985</v>
      </c>
      <c r="M329" s="31">
        <f aca="true" t="shared" si="39" ref="M329:M392">K329+126.1</f>
        <v>1279.0172421851985</v>
      </c>
      <c r="N329" s="26">
        <f aca="true" t="shared" si="40" ref="N329:N392">AVERAGE(L329:M329)</f>
        <v>1275.2672421851985</v>
      </c>
      <c r="O329" s="23">
        <v>21.3</v>
      </c>
      <c r="P329" s="23">
        <v>99</v>
      </c>
      <c r="Q329" s="23">
        <v>71.3</v>
      </c>
      <c r="S329" s="19">
        <v>0.0002466</v>
      </c>
      <c r="T329" s="19">
        <v>0.000187</v>
      </c>
      <c r="U329" s="19">
        <v>0.000119</v>
      </c>
      <c r="V329" s="29">
        <v>854.5</v>
      </c>
      <c r="W329" s="29">
        <v>316.6</v>
      </c>
      <c r="X329" s="29">
        <v>310.2</v>
      </c>
      <c r="Y329" s="29">
        <v>21.1</v>
      </c>
      <c r="Z329" s="33">
        <v>4.273</v>
      </c>
      <c r="AA329" s="55">
        <v>203.809</v>
      </c>
      <c r="AB329" s="55">
        <f t="shared" si="34"/>
        <v>215.60416666666666</v>
      </c>
      <c r="AC329" s="33">
        <v>0.343</v>
      </c>
      <c r="AD329" s="57">
        <v>2.13</v>
      </c>
      <c r="AE329" s="57">
        <f t="shared" si="35"/>
        <v>2.8689999999999998</v>
      </c>
      <c r="AF329" s="27">
        <v>10</v>
      </c>
      <c r="AG329" s="26">
        <v>1275.2672421851985</v>
      </c>
    </row>
    <row r="330" spans="1:33" ht="12.75">
      <c r="A330" s="18">
        <f t="shared" si="33"/>
        <v>37110</v>
      </c>
      <c r="B330" s="24">
        <v>219</v>
      </c>
      <c r="C330" s="21">
        <v>0.957523167</v>
      </c>
      <c r="D330" s="25">
        <v>0.957523167</v>
      </c>
      <c r="E330" s="22">
        <v>3204</v>
      </c>
      <c r="F330" s="28">
        <v>0</v>
      </c>
      <c r="G330" s="21">
        <v>36.9290431</v>
      </c>
      <c r="H330" s="21">
        <v>-77.81878266</v>
      </c>
      <c r="I330" s="32">
        <v>912.7</v>
      </c>
      <c r="J330" s="23">
        <f t="shared" si="36"/>
        <v>879.2</v>
      </c>
      <c r="K330" s="31">
        <f t="shared" si="37"/>
        <v>1178.37938092915</v>
      </c>
      <c r="L330" s="31">
        <f t="shared" si="38"/>
        <v>1296.97938092915</v>
      </c>
      <c r="M330" s="31">
        <f t="shared" si="39"/>
        <v>1304.47938092915</v>
      </c>
      <c r="N330" s="26">
        <f t="shared" si="40"/>
        <v>1300.72938092915</v>
      </c>
      <c r="O330" s="23">
        <v>21</v>
      </c>
      <c r="P330" s="23">
        <v>99.9</v>
      </c>
      <c r="Q330" s="23">
        <v>72.8</v>
      </c>
      <c r="Z330" s="33">
        <v>4.126</v>
      </c>
      <c r="AA330" s="55">
        <v>104.328</v>
      </c>
      <c r="AB330" s="55">
        <f t="shared" si="34"/>
        <v>189.64783333333332</v>
      </c>
      <c r="AC330" s="33">
        <v>0.382</v>
      </c>
      <c r="AD330" s="57">
        <v>3.241</v>
      </c>
      <c r="AE330" s="57">
        <f t="shared" si="35"/>
        <v>2.8695</v>
      </c>
      <c r="AF330" s="27">
        <v>10</v>
      </c>
      <c r="AG330" s="26">
        <v>1300.72938092915</v>
      </c>
    </row>
    <row r="331" spans="1:33" ht="12.75">
      <c r="A331" s="18">
        <f aca="true" t="shared" si="41" ref="A331:A394">A330</f>
        <v>37110</v>
      </c>
      <c r="B331" s="24">
        <v>219</v>
      </c>
      <c r="C331" s="21">
        <v>0.95763886</v>
      </c>
      <c r="D331" s="25">
        <v>0.95763886</v>
      </c>
      <c r="E331" s="22">
        <v>3214</v>
      </c>
      <c r="F331" s="28">
        <v>0</v>
      </c>
      <c r="G331" s="21">
        <v>36.93407313</v>
      </c>
      <c r="H331" s="21">
        <v>-77.8143401</v>
      </c>
      <c r="I331" s="32">
        <v>910.5</v>
      </c>
      <c r="J331" s="23">
        <f t="shared" si="36"/>
        <v>877</v>
      </c>
      <c r="K331" s="31">
        <f t="shared" si="37"/>
        <v>1199.184189691904</v>
      </c>
      <c r="L331" s="31">
        <f t="shared" si="38"/>
        <v>1317.784189691904</v>
      </c>
      <c r="M331" s="31">
        <f t="shared" si="39"/>
        <v>1325.284189691904</v>
      </c>
      <c r="N331" s="26">
        <f t="shared" si="40"/>
        <v>1321.534189691904</v>
      </c>
      <c r="O331" s="23">
        <v>20.7</v>
      </c>
      <c r="P331" s="23">
        <v>100</v>
      </c>
      <c r="Q331" s="23">
        <v>72.9</v>
      </c>
      <c r="Z331" s="33">
        <v>4.206</v>
      </c>
      <c r="AA331" s="55">
        <v>151.698</v>
      </c>
      <c r="AB331" s="55">
        <f t="shared" si="34"/>
        <v>179.97533333333334</v>
      </c>
      <c r="AC331" s="33">
        <v>0.342</v>
      </c>
      <c r="AD331" s="57">
        <v>2.131</v>
      </c>
      <c r="AE331" s="57">
        <f t="shared" si="35"/>
        <v>2.685</v>
      </c>
      <c r="AF331" s="27">
        <v>10</v>
      </c>
      <c r="AG331" s="26">
        <v>1321.534189691904</v>
      </c>
    </row>
    <row r="332" spans="1:33" ht="12.75">
      <c r="A332" s="18">
        <f t="shared" si="41"/>
        <v>37110</v>
      </c>
      <c r="B332" s="24">
        <v>219</v>
      </c>
      <c r="C332" s="21">
        <v>0.957754612</v>
      </c>
      <c r="D332" s="25">
        <v>0.957754612</v>
      </c>
      <c r="E332" s="22">
        <v>3224</v>
      </c>
      <c r="F332" s="28">
        <v>0</v>
      </c>
      <c r="G332" s="21">
        <v>36.93895727</v>
      </c>
      <c r="H332" s="21">
        <v>-77.81001606</v>
      </c>
      <c r="I332" s="32">
        <v>909.5</v>
      </c>
      <c r="J332" s="23">
        <f t="shared" si="36"/>
        <v>876</v>
      </c>
      <c r="K332" s="31">
        <f t="shared" si="37"/>
        <v>1208.658179734963</v>
      </c>
      <c r="L332" s="31">
        <f t="shared" si="38"/>
        <v>1327.2581797349628</v>
      </c>
      <c r="M332" s="31">
        <f t="shared" si="39"/>
        <v>1334.7581797349628</v>
      </c>
      <c r="N332" s="26">
        <f t="shared" si="40"/>
        <v>1331.0081797349628</v>
      </c>
      <c r="O332" s="23">
        <v>20.8</v>
      </c>
      <c r="P332" s="23">
        <v>100</v>
      </c>
      <c r="Q332" s="23">
        <v>71.8</v>
      </c>
      <c r="S332" s="19">
        <v>0.0002429</v>
      </c>
      <c r="T332" s="19">
        <v>0.0001818</v>
      </c>
      <c r="U332" s="19">
        <v>0.0001154</v>
      </c>
      <c r="V332" s="29">
        <v>849.2</v>
      </c>
      <c r="W332" s="29">
        <v>316.6</v>
      </c>
      <c r="X332" s="29">
        <v>310.2</v>
      </c>
      <c r="Y332" s="29">
        <v>21.2</v>
      </c>
      <c r="Z332" s="33">
        <v>4.262</v>
      </c>
      <c r="AA332" s="55">
        <v>199.217</v>
      </c>
      <c r="AB332" s="55">
        <f t="shared" si="34"/>
        <v>170.30283333333333</v>
      </c>
      <c r="AC332" s="33">
        <v>0.351</v>
      </c>
      <c r="AD332" s="57">
        <v>3.242</v>
      </c>
      <c r="AE332" s="57">
        <f t="shared" si="35"/>
        <v>2.6854999999999998</v>
      </c>
      <c r="AF332" s="27">
        <v>10</v>
      </c>
      <c r="AG332" s="26">
        <v>1331.0081797349628</v>
      </c>
    </row>
    <row r="333" spans="1:33" ht="12.75">
      <c r="A333" s="18">
        <f t="shared" si="41"/>
        <v>37110</v>
      </c>
      <c r="B333" s="24">
        <v>219</v>
      </c>
      <c r="C333" s="21">
        <v>0.957870364</v>
      </c>
      <c r="D333" s="25">
        <v>0.957870364</v>
      </c>
      <c r="E333" s="22">
        <v>3234</v>
      </c>
      <c r="F333" s="28">
        <v>0</v>
      </c>
      <c r="G333" s="21">
        <v>36.9438003</v>
      </c>
      <c r="H333" s="21">
        <v>-77.80576977</v>
      </c>
      <c r="I333" s="32">
        <v>909.1</v>
      </c>
      <c r="J333" s="23">
        <f t="shared" si="36"/>
        <v>875.6</v>
      </c>
      <c r="K333" s="31">
        <f t="shared" si="37"/>
        <v>1212.4508043142491</v>
      </c>
      <c r="L333" s="31">
        <f t="shared" si="38"/>
        <v>1331.050804314249</v>
      </c>
      <c r="M333" s="31">
        <f t="shared" si="39"/>
        <v>1338.550804314249</v>
      </c>
      <c r="N333" s="26">
        <f t="shared" si="40"/>
        <v>1334.800804314249</v>
      </c>
      <c r="O333" s="23">
        <v>20.9</v>
      </c>
      <c r="P333" s="23">
        <v>100</v>
      </c>
      <c r="Q333" s="23">
        <v>69.9</v>
      </c>
      <c r="Z333" s="33">
        <v>4.216</v>
      </c>
      <c r="AA333" s="55">
        <v>148.884</v>
      </c>
      <c r="AB333" s="55">
        <f t="shared" si="34"/>
        <v>168.84633333333332</v>
      </c>
      <c r="AC333" s="33">
        <v>0.371</v>
      </c>
      <c r="AD333" s="57">
        <v>3.242</v>
      </c>
      <c r="AE333" s="57">
        <f t="shared" si="35"/>
        <v>2.686</v>
      </c>
      <c r="AF333" s="27">
        <v>10</v>
      </c>
      <c r="AG333" s="26">
        <v>1334.800804314249</v>
      </c>
    </row>
    <row r="334" spans="1:33" ht="12.75">
      <c r="A334" s="18">
        <f t="shared" si="41"/>
        <v>37110</v>
      </c>
      <c r="B334" s="24">
        <v>219</v>
      </c>
      <c r="C334" s="21">
        <v>0.957986116</v>
      </c>
      <c r="D334" s="25">
        <v>0.957986116</v>
      </c>
      <c r="E334" s="22">
        <v>3244</v>
      </c>
      <c r="F334" s="28">
        <v>0</v>
      </c>
      <c r="G334" s="21">
        <v>36.94881386</v>
      </c>
      <c r="H334" s="21">
        <v>-77.80150009</v>
      </c>
      <c r="I334" s="32">
        <v>907.6</v>
      </c>
      <c r="J334" s="23">
        <f t="shared" si="36"/>
        <v>874.1</v>
      </c>
      <c r="K334" s="31">
        <f t="shared" si="37"/>
        <v>1226.688593774704</v>
      </c>
      <c r="L334" s="31">
        <f t="shared" si="38"/>
        <v>1345.288593774704</v>
      </c>
      <c r="M334" s="31">
        <f t="shared" si="39"/>
        <v>1352.788593774704</v>
      </c>
      <c r="N334" s="26">
        <f t="shared" si="40"/>
        <v>1349.038593774704</v>
      </c>
      <c r="O334" s="23">
        <v>20.8</v>
      </c>
      <c r="P334" s="23">
        <v>99.8</v>
      </c>
      <c r="Q334" s="23">
        <v>68.4</v>
      </c>
      <c r="R334" s="19">
        <v>2.95E-06</v>
      </c>
      <c r="Z334" s="33">
        <v>4.244</v>
      </c>
      <c r="AA334" s="55">
        <v>147.403</v>
      </c>
      <c r="AB334" s="55">
        <f t="shared" si="34"/>
        <v>159.22316666666669</v>
      </c>
      <c r="AC334" s="33">
        <v>0.363</v>
      </c>
      <c r="AD334" s="57">
        <v>3.243</v>
      </c>
      <c r="AE334" s="57">
        <f t="shared" si="35"/>
        <v>2.8714999999999997</v>
      </c>
      <c r="AF334" s="27">
        <v>10</v>
      </c>
      <c r="AG334" s="26">
        <v>1349.038593774704</v>
      </c>
    </row>
    <row r="335" spans="1:33" ht="12.75">
      <c r="A335" s="18">
        <f t="shared" si="41"/>
        <v>37110</v>
      </c>
      <c r="B335" s="24">
        <v>219</v>
      </c>
      <c r="C335" s="21">
        <v>0.958101869</v>
      </c>
      <c r="D335" s="25">
        <v>0.958101869</v>
      </c>
      <c r="E335" s="22">
        <v>3254</v>
      </c>
      <c r="F335" s="28">
        <v>0</v>
      </c>
      <c r="G335" s="21">
        <v>36.95411822</v>
      </c>
      <c r="H335" s="21">
        <v>-77.79765553</v>
      </c>
      <c r="I335" s="32">
        <v>905.3</v>
      </c>
      <c r="J335" s="23">
        <f t="shared" si="36"/>
        <v>871.8</v>
      </c>
      <c r="K335" s="31">
        <f t="shared" si="37"/>
        <v>1248.5673946272614</v>
      </c>
      <c r="L335" s="31">
        <f t="shared" si="38"/>
        <v>1367.1673946272613</v>
      </c>
      <c r="M335" s="31">
        <f t="shared" si="39"/>
        <v>1374.6673946272613</v>
      </c>
      <c r="N335" s="26">
        <f t="shared" si="40"/>
        <v>1370.9173946272613</v>
      </c>
      <c r="O335" s="23">
        <v>20.5</v>
      </c>
      <c r="P335" s="23">
        <v>100</v>
      </c>
      <c r="Q335" s="23">
        <v>70.4</v>
      </c>
      <c r="Z335" s="33">
        <v>4.244</v>
      </c>
      <c r="AA335" s="55">
        <v>145.774</v>
      </c>
      <c r="AB335" s="55">
        <f t="shared" si="34"/>
        <v>149.55066666666667</v>
      </c>
      <c r="AC335" s="33">
        <v>0.342</v>
      </c>
      <c r="AD335" s="57">
        <v>2.133</v>
      </c>
      <c r="AE335" s="57">
        <f t="shared" si="35"/>
        <v>2.8720000000000003</v>
      </c>
      <c r="AF335" s="27">
        <v>10</v>
      </c>
      <c r="AG335" s="26">
        <v>1370.9173946272613</v>
      </c>
    </row>
    <row r="336" spans="1:33" ht="12.75">
      <c r="A336" s="18">
        <f t="shared" si="41"/>
        <v>37110</v>
      </c>
      <c r="B336" s="24">
        <v>219</v>
      </c>
      <c r="C336" s="21">
        <v>0.958217621</v>
      </c>
      <c r="D336" s="25">
        <v>0.958217621</v>
      </c>
      <c r="E336" s="22">
        <v>3264</v>
      </c>
      <c r="F336" s="28">
        <v>0</v>
      </c>
      <c r="G336" s="21">
        <v>36.95940601</v>
      </c>
      <c r="H336" s="21">
        <v>-77.79406409</v>
      </c>
      <c r="I336" s="32">
        <v>904.8</v>
      </c>
      <c r="J336" s="23">
        <f t="shared" si="36"/>
        <v>871.3</v>
      </c>
      <c r="K336" s="31">
        <f t="shared" si="37"/>
        <v>1253.3312931986275</v>
      </c>
      <c r="L336" s="31">
        <f t="shared" si="38"/>
        <v>1371.9312931986274</v>
      </c>
      <c r="M336" s="31">
        <f t="shared" si="39"/>
        <v>1379.4312931986274</v>
      </c>
      <c r="N336" s="26">
        <f t="shared" si="40"/>
        <v>1375.6812931986274</v>
      </c>
      <c r="O336" s="23">
        <v>20.5</v>
      </c>
      <c r="P336" s="23">
        <v>100</v>
      </c>
      <c r="Q336" s="23">
        <v>71.8</v>
      </c>
      <c r="S336" s="19">
        <v>0.0002392</v>
      </c>
      <c r="T336" s="19">
        <v>0.0001812</v>
      </c>
      <c r="U336" s="19">
        <v>0.0001146</v>
      </c>
      <c r="V336" s="29">
        <v>845.4</v>
      </c>
      <c r="W336" s="29">
        <v>316.6</v>
      </c>
      <c r="X336" s="29">
        <v>310.1</v>
      </c>
      <c r="Y336" s="29">
        <v>21.2</v>
      </c>
      <c r="Z336" s="33">
        <v>4.215</v>
      </c>
      <c r="AA336" s="55">
        <v>144.293</v>
      </c>
      <c r="AB336" s="55">
        <f t="shared" si="34"/>
        <v>156.2115</v>
      </c>
      <c r="AC336" s="33">
        <v>0.311</v>
      </c>
      <c r="AD336" s="57">
        <v>2.134</v>
      </c>
      <c r="AE336" s="57">
        <f t="shared" si="35"/>
        <v>2.6875</v>
      </c>
      <c r="AF336" s="27">
        <v>10</v>
      </c>
      <c r="AG336" s="26">
        <v>1375.6812931986274</v>
      </c>
    </row>
    <row r="337" spans="1:33" ht="12.75">
      <c r="A337" s="18">
        <f t="shared" si="41"/>
        <v>37110</v>
      </c>
      <c r="B337" s="24">
        <v>219</v>
      </c>
      <c r="C337" s="21">
        <v>0.958333313</v>
      </c>
      <c r="D337" s="25">
        <v>0.958333313</v>
      </c>
      <c r="E337" s="22">
        <v>3274</v>
      </c>
      <c r="F337" s="28">
        <v>0</v>
      </c>
      <c r="G337" s="21">
        <v>36.96469162</v>
      </c>
      <c r="H337" s="21">
        <v>-77.79082054</v>
      </c>
      <c r="I337" s="32">
        <v>904</v>
      </c>
      <c r="J337" s="23">
        <f t="shared" si="36"/>
        <v>870.5</v>
      </c>
      <c r="K337" s="31">
        <f t="shared" si="37"/>
        <v>1260.9592201302269</v>
      </c>
      <c r="L337" s="31">
        <f t="shared" si="38"/>
        <v>1379.5592201302268</v>
      </c>
      <c r="M337" s="31">
        <f t="shared" si="39"/>
        <v>1387.0592201302268</v>
      </c>
      <c r="N337" s="26">
        <f t="shared" si="40"/>
        <v>1383.3092201302268</v>
      </c>
      <c r="O337" s="23">
        <v>20.6</v>
      </c>
      <c r="P337" s="23">
        <v>98.9</v>
      </c>
      <c r="Q337" s="23">
        <v>70.9</v>
      </c>
      <c r="Z337" s="33">
        <v>4.176</v>
      </c>
      <c r="AA337" s="55">
        <v>142.96</v>
      </c>
      <c r="AB337" s="55">
        <f t="shared" si="34"/>
        <v>154.75516666666667</v>
      </c>
      <c r="AC337" s="33">
        <v>0.322</v>
      </c>
      <c r="AD337" s="57">
        <v>2.134</v>
      </c>
      <c r="AE337" s="57">
        <f t="shared" si="35"/>
        <v>2.688</v>
      </c>
      <c r="AF337" s="27">
        <v>10</v>
      </c>
      <c r="AG337" s="26">
        <v>1383.3092201302268</v>
      </c>
    </row>
    <row r="338" spans="1:33" ht="12.75">
      <c r="A338" s="18">
        <f t="shared" si="41"/>
        <v>37110</v>
      </c>
      <c r="B338" s="24">
        <v>219</v>
      </c>
      <c r="C338" s="21">
        <v>0.958449066</v>
      </c>
      <c r="D338" s="25">
        <v>0.958449066</v>
      </c>
      <c r="E338" s="22">
        <v>3284</v>
      </c>
      <c r="F338" s="28">
        <v>0</v>
      </c>
      <c r="G338" s="21">
        <v>36.97015474</v>
      </c>
      <c r="H338" s="21">
        <v>-77.78764073</v>
      </c>
      <c r="I338" s="32">
        <v>901.2</v>
      </c>
      <c r="J338" s="23">
        <f t="shared" si="36"/>
        <v>867.7</v>
      </c>
      <c r="K338" s="31">
        <f t="shared" si="37"/>
        <v>1287.7122795627868</v>
      </c>
      <c r="L338" s="31">
        <f t="shared" si="38"/>
        <v>1406.3122795627867</v>
      </c>
      <c r="M338" s="31">
        <f t="shared" si="39"/>
        <v>1413.8122795627867</v>
      </c>
      <c r="N338" s="26">
        <f t="shared" si="40"/>
        <v>1410.0622795627867</v>
      </c>
      <c r="O338" s="23">
        <v>20.3</v>
      </c>
      <c r="P338" s="23">
        <v>100</v>
      </c>
      <c r="Q338" s="23">
        <v>70.1</v>
      </c>
      <c r="Z338" s="33">
        <v>4.251</v>
      </c>
      <c r="AA338" s="55">
        <v>190.479</v>
      </c>
      <c r="AB338" s="55">
        <f t="shared" si="34"/>
        <v>153.29883333333336</v>
      </c>
      <c r="AC338" s="33">
        <v>0.331</v>
      </c>
      <c r="AD338" s="57">
        <v>2.135</v>
      </c>
      <c r="AE338" s="57">
        <f t="shared" si="35"/>
        <v>2.5035</v>
      </c>
      <c r="AF338" s="27">
        <v>10</v>
      </c>
      <c r="AG338" s="26">
        <v>1410.0622795627867</v>
      </c>
    </row>
    <row r="339" spans="1:33" ht="12.75">
      <c r="A339" s="18">
        <f t="shared" si="41"/>
        <v>37110</v>
      </c>
      <c r="B339" s="24">
        <v>219</v>
      </c>
      <c r="C339" s="21">
        <v>0.958564818</v>
      </c>
      <c r="D339" s="25">
        <v>0.958564818</v>
      </c>
      <c r="E339" s="22">
        <v>3294</v>
      </c>
      <c r="F339" s="28">
        <v>0</v>
      </c>
      <c r="G339" s="21">
        <v>36.97562072</v>
      </c>
      <c r="H339" s="21">
        <v>-77.78438941</v>
      </c>
      <c r="I339" s="32">
        <v>900.8</v>
      </c>
      <c r="J339" s="23">
        <f t="shared" si="36"/>
        <v>867.3</v>
      </c>
      <c r="K339" s="31">
        <f t="shared" si="37"/>
        <v>1291.5411909260727</v>
      </c>
      <c r="L339" s="31">
        <f t="shared" si="38"/>
        <v>1410.1411909260726</v>
      </c>
      <c r="M339" s="31">
        <f t="shared" si="39"/>
        <v>1417.6411909260726</v>
      </c>
      <c r="N339" s="26">
        <f t="shared" si="40"/>
        <v>1413.8911909260726</v>
      </c>
      <c r="O339" s="23">
        <v>20.1</v>
      </c>
      <c r="P339" s="23">
        <v>100</v>
      </c>
      <c r="Q339" s="23">
        <v>69.9</v>
      </c>
      <c r="S339" s="19">
        <v>0.0002309</v>
      </c>
      <c r="T339" s="19">
        <v>0.0001747</v>
      </c>
      <c r="U339" s="19">
        <v>0.0001124</v>
      </c>
      <c r="V339" s="29">
        <v>841.6</v>
      </c>
      <c r="W339" s="29">
        <v>316.6</v>
      </c>
      <c r="X339" s="29">
        <v>310.1</v>
      </c>
      <c r="Y339" s="29">
        <v>20.9</v>
      </c>
      <c r="Z339" s="33">
        <v>4.226</v>
      </c>
      <c r="AA339" s="55">
        <v>139.849</v>
      </c>
      <c r="AB339" s="55">
        <f t="shared" si="34"/>
        <v>151.793</v>
      </c>
      <c r="AC339" s="33">
        <v>0.322</v>
      </c>
      <c r="AD339" s="57">
        <v>2.135</v>
      </c>
      <c r="AE339" s="57">
        <f t="shared" si="35"/>
        <v>2.319</v>
      </c>
      <c r="AF339" s="27">
        <v>10</v>
      </c>
      <c r="AG339" s="26">
        <v>1413.8911909260726</v>
      </c>
    </row>
    <row r="340" spans="1:33" ht="12.75">
      <c r="A340" s="18">
        <f t="shared" si="41"/>
        <v>37110</v>
      </c>
      <c r="B340" s="24">
        <v>219</v>
      </c>
      <c r="C340" s="21">
        <v>0.95868057</v>
      </c>
      <c r="D340" s="25">
        <v>0.95868057</v>
      </c>
      <c r="E340" s="22">
        <v>3304</v>
      </c>
      <c r="F340" s="28">
        <v>0</v>
      </c>
      <c r="G340" s="21">
        <v>36.98099034</v>
      </c>
      <c r="H340" s="21">
        <v>-77.78109381</v>
      </c>
      <c r="I340" s="32">
        <v>901</v>
      </c>
      <c r="J340" s="23">
        <f t="shared" si="36"/>
        <v>867.5</v>
      </c>
      <c r="K340" s="31">
        <f t="shared" si="37"/>
        <v>1289.6265145578932</v>
      </c>
      <c r="L340" s="31">
        <f t="shared" si="38"/>
        <v>1408.226514557893</v>
      </c>
      <c r="M340" s="31">
        <f t="shared" si="39"/>
        <v>1415.726514557893</v>
      </c>
      <c r="N340" s="26">
        <f t="shared" si="40"/>
        <v>1411.976514557893</v>
      </c>
      <c r="O340" s="23">
        <v>20.2</v>
      </c>
      <c r="P340" s="23">
        <v>100</v>
      </c>
      <c r="Q340" s="23">
        <v>70.9</v>
      </c>
      <c r="R340" s="19">
        <v>2.77E-06</v>
      </c>
      <c r="Z340" s="33">
        <v>4.177</v>
      </c>
      <c r="AA340" s="55">
        <v>138.368</v>
      </c>
      <c r="AB340" s="55">
        <f t="shared" si="34"/>
        <v>150.28716666666665</v>
      </c>
      <c r="AC340" s="33">
        <v>0.314</v>
      </c>
      <c r="AD340" s="57">
        <v>2.136</v>
      </c>
      <c r="AE340" s="57">
        <f t="shared" si="35"/>
        <v>2.1344999999999996</v>
      </c>
      <c r="AF340" s="27">
        <v>10</v>
      </c>
      <c r="AG340" s="26">
        <v>1411.976514557893</v>
      </c>
    </row>
    <row r="341" spans="1:33" ht="12.75">
      <c r="A341" s="18">
        <f t="shared" si="41"/>
        <v>37110</v>
      </c>
      <c r="B341" s="24">
        <v>219</v>
      </c>
      <c r="C341" s="21">
        <v>0.958796322</v>
      </c>
      <c r="D341" s="25">
        <v>0.958796322</v>
      </c>
      <c r="E341" s="22">
        <v>3314</v>
      </c>
      <c r="F341" s="28">
        <v>0</v>
      </c>
      <c r="G341" s="21">
        <v>36.98628905</v>
      </c>
      <c r="H341" s="21">
        <v>-77.777841</v>
      </c>
      <c r="I341" s="32">
        <v>897.4</v>
      </c>
      <c r="J341" s="23">
        <f t="shared" si="36"/>
        <v>863.9</v>
      </c>
      <c r="K341" s="31">
        <f t="shared" si="37"/>
        <v>1324.158417086903</v>
      </c>
      <c r="L341" s="31">
        <f t="shared" si="38"/>
        <v>1442.758417086903</v>
      </c>
      <c r="M341" s="31">
        <f t="shared" si="39"/>
        <v>1450.258417086903</v>
      </c>
      <c r="N341" s="26">
        <f t="shared" si="40"/>
        <v>1446.508417086903</v>
      </c>
      <c r="O341" s="23">
        <v>19.7</v>
      </c>
      <c r="P341" s="23">
        <v>100</v>
      </c>
      <c r="Q341" s="23">
        <v>66.9</v>
      </c>
      <c r="Z341" s="33">
        <v>4.284</v>
      </c>
      <c r="AA341" s="55">
        <v>186.035</v>
      </c>
      <c r="AB341" s="55">
        <f t="shared" si="34"/>
        <v>156.99733333333333</v>
      </c>
      <c r="AC341" s="33">
        <v>0.312</v>
      </c>
      <c r="AD341" s="57">
        <v>2.136</v>
      </c>
      <c r="AE341" s="57">
        <f t="shared" si="35"/>
        <v>2.135</v>
      </c>
      <c r="AF341" s="27">
        <v>10</v>
      </c>
      <c r="AG341" s="26">
        <v>1446.508417086903</v>
      </c>
    </row>
    <row r="342" spans="1:33" ht="12.75">
      <c r="A342" s="18">
        <f t="shared" si="41"/>
        <v>37110</v>
      </c>
      <c r="B342" s="24">
        <v>219</v>
      </c>
      <c r="C342" s="21">
        <v>0.958912015</v>
      </c>
      <c r="D342" s="25">
        <v>0.958912015</v>
      </c>
      <c r="E342" s="22">
        <v>3324</v>
      </c>
      <c r="F342" s="28">
        <v>0</v>
      </c>
      <c r="G342" s="21">
        <v>36.9916905</v>
      </c>
      <c r="H342" s="21">
        <v>-77.77452579</v>
      </c>
      <c r="I342" s="32">
        <v>895.1</v>
      </c>
      <c r="J342" s="23">
        <f t="shared" si="36"/>
        <v>861.6</v>
      </c>
      <c r="K342" s="31">
        <f t="shared" si="37"/>
        <v>1346.2958838699024</v>
      </c>
      <c r="L342" s="31">
        <f t="shared" si="38"/>
        <v>1464.8958838699023</v>
      </c>
      <c r="M342" s="31">
        <f t="shared" si="39"/>
        <v>1472.3958838699023</v>
      </c>
      <c r="N342" s="26">
        <f t="shared" si="40"/>
        <v>1468.6458838699023</v>
      </c>
      <c r="O342" s="23">
        <v>19.4</v>
      </c>
      <c r="P342" s="23">
        <v>100</v>
      </c>
      <c r="Q342" s="23">
        <v>70.4</v>
      </c>
      <c r="S342" s="19">
        <v>0.0002247</v>
      </c>
      <c r="T342" s="19">
        <v>0.0001704</v>
      </c>
      <c r="U342" s="19">
        <v>0.0001085</v>
      </c>
      <c r="V342" s="29">
        <v>837.3</v>
      </c>
      <c r="W342" s="29">
        <v>316.5</v>
      </c>
      <c r="X342" s="29">
        <v>310.1</v>
      </c>
      <c r="Y342" s="29">
        <v>20.5</v>
      </c>
      <c r="Z342" s="33">
        <v>4.186</v>
      </c>
      <c r="AA342" s="55">
        <v>135.406</v>
      </c>
      <c r="AB342" s="55">
        <f t="shared" si="34"/>
        <v>155.51616666666666</v>
      </c>
      <c r="AC342" s="33">
        <v>0.291</v>
      </c>
      <c r="AD342" s="57">
        <v>2.137</v>
      </c>
      <c r="AE342" s="57">
        <f t="shared" si="35"/>
        <v>2.1355</v>
      </c>
      <c r="AF342" s="27">
        <v>10</v>
      </c>
      <c r="AG342" s="26">
        <v>1468.6458838699023</v>
      </c>
    </row>
    <row r="343" spans="1:33" ht="12.75">
      <c r="A343" s="18">
        <f t="shared" si="41"/>
        <v>37110</v>
      </c>
      <c r="B343" s="24">
        <v>219</v>
      </c>
      <c r="C343" s="21">
        <v>0.959027767</v>
      </c>
      <c r="D343" s="25">
        <v>0.959027767</v>
      </c>
      <c r="E343" s="22">
        <v>3334</v>
      </c>
      <c r="F343" s="28">
        <v>0</v>
      </c>
      <c r="G343" s="21">
        <v>36.996778</v>
      </c>
      <c r="H343" s="21">
        <v>-77.77142978</v>
      </c>
      <c r="I343" s="32">
        <v>894.8</v>
      </c>
      <c r="J343" s="23">
        <f t="shared" si="36"/>
        <v>861.3</v>
      </c>
      <c r="K343" s="31">
        <f t="shared" si="37"/>
        <v>1349.1877353259094</v>
      </c>
      <c r="L343" s="31">
        <f t="shared" si="38"/>
        <v>1467.7877353259094</v>
      </c>
      <c r="M343" s="31">
        <f t="shared" si="39"/>
        <v>1475.2877353259094</v>
      </c>
      <c r="N343" s="26">
        <f t="shared" si="40"/>
        <v>1471.5377353259094</v>
      </c>
      <c r="O343" s="23">
        <v>19.5</v>
      </c>
      <c r="P343" s="23">
        <v>100</v>
      </c>
      <c r="Q343" s="23">
        <v>67.9</v>
      </c>
      <c r="Z343" s="33">
        <v>4.235</v>
      </c>
      <c r="AA343" s="55">
        <v>133.925</v>
      </c>
      <c r="AB343" s="55">
        <f t="shared" si="34"/>
        <v>154.0103333333333</v>
      </c>
      <c r="AC343" s="33">
        <v>0.303</v>
      </c>
      <c r="AD343" s="57">
        <v>2.137</v>
      </c>
      <c r="AE343" s="57">
        <f t="shared" si="35"/>
        <v>2.136</v>
      </c>
      <c r="AF343" s="27">
        <v>10</v>
      </c>
      <c r="AG343" s="26">
        <v>1471.5377353259094</v>
      </c>
    </row>
    <row r="344" spans="1:33" ht="12.75">
      <c r="A344" s="18">
        <f t="shared" si="41"/>
        <v>37110</v>
      </c>
      <c r="B344" s="24">
        <v>219</v>
      </c>
      <c r="C344" s="21">
        <v>0.959143519</v>
      </c>
      <c r="D344" s="25">
        <v>0.959143519</v>
      </c>
      <c r="E344" s="22">
        <v>3344</v>
      </c>
      <c r="F344" s="28">
        <v>0</v>
      </c>
      <c r="G344" s="21">
        <v>37.0017647</v>
      </c>
      <c r="H344" s="21">
        <v>-77.76840093</v>
      </c>
      <c r="I344" s="32">
        <v>890.8</v>
      </c>
      <c r="J344" s="23">
        <f t="shared" si="36"/>
        <v>857.3</v>
      </c>
      <c r="K344" s="31">
        <f t="shared" si="37"/>
        <v>1387.8422977214173</v>
      </c>
      <c r="L344" s="31">
        <f t="shared" si="38"/>
        <v>1506.4422977214172</v>
      </c>
      <c r="M344" s="31">
        <f t="shared" si="39"/>
        <v>1513.9422977214172</v>
      </c>
      <c r="N344" s="26">
        <f t="shared" si="40"/>
        <v>1510.1922977214172</v>
      </c>
      <c r="O344" s="23">
        <v>19.2</v>
      </c>
      <c r="P344" s="23">
        <v>100</v>
      </c>
      <c r="Q344" s="23">
        <v>68.5</v>
      </c>
      <c r="Z344" s="33">
        <v>4.244</v>
      </c>
      <c r="AA344" s="55">
        <v>132.444</v>
      </c>
      <c r="AB344" s="55">
        <f t="shared" si="34"/>
        <v>144.3378333333333</v>
      </c>
      <c r="AC344" s="33">
        <v>0.322</v>
      </c>
      <c r="AD344" s="57">
        <v>2.138</v>
      </c>
      <c r="AE344" s="57">
        <f t="shared" si="35"/>
        <v>2.1365000000000003</v>
      </c>
      <c r="AF344" s="27">
        <v>10</v>
      </c>
      <c r="AG344" s="26">
        <v>1510.1922977214172</v>
      </c>
    </row>
    <row r="345" spans="1:33" ht="12.75">
      <c r="A345" s="18">
        <f t="shared" si="41"/>
        <v>37110</v>
      </c>
      <c r="B345" s="24">
        <v>219</v>
      </c>
      <c r="C345" s="21">
        <v>0.959259272</v>
      </c>
      <c r="D345" s="25">
        <v>0.959259272</v>
      </c>
      <c r="E345" s="22">
        <v>3354</v>
      </c>
      <c r="F345" s="28">
        <v>0</v>
      </c>
      <c r="G345" s="21">
        <v>37.00695518</v>
      </c>
      <c r="H345" s="21">
        <v>-77.76511454</v>
      </c>
      <c r="I345" s="32">
        <v>887.7</v>
      </c>
      <c r="J345" s="23">
        <f t="shared" si="36"/>
        <v>854.2</v>
      </c>
      <c r="K345" s="31">
        <f t="shared" si="37"/>
        <v>1417.9238371947674</v>
      </c>
      <c r="L345" s="31">
        <f t="shared" si="38"/>
        <v>1536.5238371947673</v>
      </c>
      <c r="M345" s="31">
        <f t="shared" si="39"/>
        <v>1544.0238371947673</v>
      </c>
      <c r="N345" s="26">
        <f t="shared" si="40"/>
        <v>1540.2738371947673</v>
      </c>
      <c r="O345" s="23">
        <v>18.9</v>
      </c>
      <c r="P345" s="23">
        <v>100</v>
      </c>
      <c r="Q345" s="23">
        <v>67.9</v>
      </c>
      <c r="S345" s="19">
        <v>0.0002247</v>
      </c>
      <c r="T345" s="19">
        <v>0.0001723</v>
      </c>
      <c r="U345" s="19">
        <v>0.0001099</v>
      </c>
      <c r="V345" s="29">
        <v>830.6</v>
      </c>
      <c r="W345" s="29">
        <v>316.5</v>
      </c>
      <c r="X345" s="29">
        <v>310</v>
      </c>
      <c r="Y345" s="29">
        <v>20.5</v>
      </c>
      <c r="Z345" s="33">
        <v>4.216</v>
      </c>
      <c r="AA345" s="55">
        <v>131.11</v>
      </c>
      <c r="AB345" s="55">
        <f t="shared" si="34"/>
        <v>142.88133333333334</v>
      </c>
      <c r="AC345" s="33">
        <v>0.313</v>
      </c>
      <c r="AD345" s="57">
        <v>2.138</v>
      </c>
      <c r="AE345" s="57">
        <f t="shared" si="35"/>
        <v>2.137</v>
      </c>
      <c r="AF345" s="27">
        <v>10</v>
      </c>
      <c r="AG345" s="26">
        <v>1540.2738371947673</v>
      </c>
    </row>
    <row r="346" spans="1:33" ht="12.75">
      <c r="A346" s="18">
        <f t="shared" si="41"/>
        <v>37110</v>
      </c>
      <c r="B346" s="24">
        <v>219</v>
      </c>
      <c r="C346" s="21">
        <v>0.959375024</v>
      </c>
      <c r="D346" s="25">
        <v>0.959375024</v>
      </c>
      <c r="E346" s="22">
        <v>3364</v>
      </c>
      <c r="F346" s="28">
        <v>0</v>
      </c>
      <c r="G346" s="21">
        <v>37.01183876</v>
      </c>
      <c r="H346" s="21">
        <v>-77.76188409</v>
      </c>
      <c r="I346" s="32">
        <v>886.2</v>
      </c>
      <c r="J346" s="23">
        <f t="shared" si="36"/>
        <v>852.7</v>
      </c>
      <c r="K346" s="31">
        <f t="shared" si="37"/>
        <v>1432.5186350908675</v>
      </c>
      <c r="L346" s="31">
        <f t="shared" si="38"/>
        <v>1551.1186350908674</v>
      </c>
      <c r="M346" s="31">
        <f t="shared" si="39"/>
        <v>1558.6186350908674</v>
      </c>
      <c r="N346" s="26">
        <f t="shared" si="40"/>
        <v>1554.8686350908674</v>
      </c>
      <c r="O346" s="23">
        <v>18.9</v>
      </c>
      <c r="P346" s="23">
        <v>100</v>
      </c>
      <c r="Q346" s="23">
        <v>69.9</v>
      </c>
      <c r="R346" s="19">
        <v>5.15E-07</v>
      </c>
      <c r="Z346" s="33">
        <v>4.234</v>
      </c>
      <c r="AA346" s="55">
        <v>129.481</v>
      </c>
      <c r="AB346" s="55">
        <f t="shared" si="34"/>
        <v>141.40016666666668</v>
      </c>
      <c r="AC346" s="33">
        <v>0.292</v>
      </c>
      <c r="AD346" s="57">
        <v>2.139</v>
      </c>
      <c r="AE346" s="57">
        <f t="shared" si="35"/>
        <v>2.1374999999999997</v>
      </c>
      <c r="AF346" s="27">
        <v>10</v>
      </c>
      <c r="AG346" s="26">
        <v>1554.8686350908674</v>
      </c>
    </row>
    <row r="347" spans="1:33" ht="12.75">
      <c r="A347" s="18">
        <f t="shared" si="41"/>
        <v>37110</v>
      </c>
      <c r="B347" s="24">
        <v>219</v>
      </c>
      <c r="C347" s="21">
        <v>0.959490716</v>
      </c>
      <c r="D347" s="25">
        <v>0.959490716</v>
      </c>
      <c r="E347" s="22">
        <v>3374</v>
      </c>
      <c r="F347" s="28">
        <v>0</v>
      </c>
      <c r="G347" s="21">
        <v>37.01672938</v>
      </c>
      <c r="H347" s="21">
        <v>-77.75856538</v>
      </c>
      <c r="I347" s="32">
        <v>884</v>
      </c>
      <c r="J347" s="23">
        <f t="shared" si="36"/>
        <v>850.5</v>
      </c>
      <c r="K347" s="31">
        <f t="shared" si="37"/>
        <v>1453.9708464325354</v>
      </c>
      <c r="L347" s="31">
        <f t="shared" si="38"/>
        <v>1572.5708464325353</v>
      </c>
      <c r="M347" s="31">
        <f t="shared" si="39"/>
        <v>1580.0708464325353</v>
      </c>
      <c r="N347" s="26">
        <f t="shared" si="40"/>
        <v>1576.3208464325353</v>
      </c>
      <c r="O347" s="23">
        <v>19</v>
      </c>
      <c r="P347" s="23">
        <v>95.9</v>
      </c>
      <c r="Q347" s="23">
        <v>68.9</v>
      </c>
      <c r="Z347" s="33">
        <v>4.243</v>
      </c>
      <c r="AA347" s="55">
        <v>128</v>
      </c>
      <c r="AB347" s="55">
        <f t="shared" si="34"/>
        <v>131.72766666666666</v>
      </c>
      <c r="AC347" s="33">
        <v>0.292</v>
      </c>
      <c r="AD347" s="57">
        <v>2.139</v>
      </c>
      <c r="AE347" s="57">
        <f t="shared" si="35"/>
        <v>2.138</v>
      </c>
      <c r="AF347" s="27">
        <v>10</v>
      </c>
      <c r="AG347" s="26">
        <v>1576.3208464325353</v>
      </c>
    </row>
    <row r="348" spans="1:33" ht="12.75">
      <c r="A348" s="18">
        <f t="shared" si="41"/>
        <v>37110</v>
      </c>
      <c r="B348" s="24">
        <v>219</v>
      </c>
      <c r="C348" s="21">
        <v>0.959606469</v>
      </c>
      <c r="D348" s="25">
        <v>0.959606469</v>
      </c>
      <c r="E348" s="22">
        <v>3384</v>
      </c>
      <c r="F348" s="28">
        <v>0</v>
      </c>
      <c r="G348" s="21">
        <v>37.02169129</v>
      </c>
      <c r="H348" s="21">
        <v>-77.75510847</v>
      </c>
      <c r="I348" s="32">
        <v>881.9</v>
      </c>
      <c r="J348" s="23">
        <f t="shared" si="36"/>
        <v>848.4</v>
      </c>
      <c r="K348" s="31">
        <f t="shared" si="37"/>
        <v>1474.4997848782332</v>
      </c>
      <c r="L348" s="31">
        <f t="shared" si="38"/>
        <v>1593.099784878233</v>
      </c>
      <c r="M348" s="31">
        <f t="shared" si="39"/>
        <v>1600.599784878233</v>
      </c>
      <c r="N348" s="26">
        <f t="shared" si="40"/>
        <v>1596.849784878233</v>
      </c>
      <c r="O348" s="23">
        <v>18.8</v>
      </c>
      <c r="P348" s="23">
        <v>92.4</v>
      </c>
      <c r="Q348" s="23">
        <v>67.9</v>
      </c>
      <c r="S348" s="19">
        <v>0.0002156</v>
      </c>
      <c r="T348" s="19">
        <v>0.0001637</v>
      </c>
      <c r="U348" s="19">
        <v>0.0001036</v>
      </c>
      <c r="V348" s="29">
        <v>823.3</v>
      </c>
      <c r="W348" s="29">
        <v>316.5</v>
      </c>
      <c r="X348" s="29">
        <v>310</v>
      </c>
      <c r="Y348" s="29">
        <v>20.1</v>
      </c>
      <c r="Z348" s="33">
        <v>4.264</v>
      </c>
      <c r="AA348" s="55">
        <v>175.667</v>
      </c>
      <c r="AB348" s="55">
        <f t="shared" si="34"/>
        <v>138.43783333333334</v>
      </c>
      <c r="AC348" s="33">
        <v>0.283</v>
      </c>
      <c r="AD348" s="57">
        <v>2.14</v>
      </c>
      <c r="AE348" s="57">
        <f t="shared" si="35"/>
        <v>2.1385</v>
      </c>
      <c r="AF348" s="27">
        <v>10</v>
      </c>
      <c r="AG348" s="26">
        <v>1596.849784878233</v>
      </c>
    </row>
    <row r="349" spans="1:33" ht="12.75">
      <c r="A349" s="18">
        <f t="shared" si="41"/>
        <v>37110</v>
      </c>
      <c r="B349" s="24">
        <v>219</v>
      </c>
      <c r="C349" s="21">
        <v>0.959722221</v>
      </c>
      <c r="D349" s="25">
        <v>0.959722221</v>
      </c>
      <c r="E349" s="22">
        <v>3394</v>
      </c>
      <c r="F349" s="28">
        <v>0</v>
      </c>
      <c r="G349" s="21">
        <v>37.02668194</v>
      </c>
      <c r="H349" s="21">
        <v>-77.75154544</v>
      </c>
      <c r="I349" s="32">
        <v>879.5</v>
      </c>
      <c r="J349" s="23">
        <f t="shared" si="36"/>
        <v>846</v>
      </c>
      <c r="K349" s="31">
        <f t="shared" si="37"/>
        <v>1498.0237421738286</v>
      </c>
      <c r="L349" s="31">
        <f t="shared" si="38"/>
        <v>1616.6237421738285</v>
      </c>
      <c r="M349" s="31">
        <f t="shared" si="39"/>
        <v>1624.1237421738285</v>
      </c>
      <c r="N349" s="26">
        <f t="shared" si="40"/>
        <v>1620.3737421738285</v>
      </c>
      <c r="O349" s="23">
        <v>18.6</v>
      </c>
      <c r="P349" s="23">
        <v>91.3</v>
      </c>
      <c r="Q349" s="23">
        <v>66.9</v>
      </c>
      <c r="Z349" s="33">
        <v>4.253</v>
      </c>
      <c r="AA349" s="55">
        <v>174.186</v>
      </c>
      <c r="AB349" s="55">
        <f t="shared" si="34"/>
        <v>145.148</v>
      </c>
      <c r="AC349" s="33">
        <v>0.272</v>
      </c>
      <c r="AD349" s="57">
        <v>2.14</v>
      </c>
      <c r="AE349" s="57">
        <f t="shared" si="35"/>
        <v>2.139</v>
      </c>
      <c r="AF349" s="27">
        <v>10</v>
      </c>
      <c r="AG349" s="26">
        <v>1620.3737421738285</v>
      </c>
    </row>
    <row r="350" spans="1:33" ht="12.75">
      <c r="A350" s="18">
        <f t="shared" si="41"/>
        <v>37110</v>
      </c>
      <c r="B350" s="24">
        <v>219</v>
      </c>
      <c r="C350" s="21">
        <v>0.959837973</v>
      </c>
      <c r="D350" s="25">
        <v>0.959837973</v>
      </c>
      <c r="E350" s="22">
        <v>3404</v>
      </c>
      <c r="F350" s="28">
        <v>0</v>
      </c>
      <c r="G350" s="21">
        <v>37.03163875</v>
      </c>
      <c r="H350" s="21">
        <v>-77.74797136</v>
      </c>
      <c r="I350" s="32">
        <v>876.7</v>
      </c>
      <c r="J350" s="23">
        <f t="shared" si="36"/>
        <v>843.2</v>
      </c>
      <c r="K350" s="31">
        <f t="shared" si="37"/>
        <v>1525.5528507891838</v>
      </c>
      <c r="L350" s="31">
        <f t="shared" si="38"/>
        <v>1644.1528507891837</v>
      </c>
      <c r="M350" s="31">
        <f t="shared" si="39"/>
        <v>1651.6528507891837</v>
      </c>
      <c r="N350" s="26">
        <f t="shared" si="40"/>
        <v>1647.9028507891837</v>
      </c>
      <c r="O350" s="23">
        <v>18.5</v>
      </c>
      <c r="P350" s="23">
        <v>87</v>
      </c>
      <c r="Q350" s="23">
        <v>67.4</v>
      </c>
      <c r="Z350" s="33">
        <v>4.254</v>
      </c>
      <c r="AA350" s="55">
        <v>172.557</v>
      </c>
      <c r="AB350" s="55">
        <f t="shared" si="34"/>
        <v>151.83350000000002</v>
      </c>
      <c r="AC350" s="33">
        <v>0.294</v>
      </c>
      <c r="AD350" s="57">
        <v>2.141</v>
      </c>
      <c r="AE350" s="57">
        <f t="shared" si="35"/>
        <v>2.1395</v>
      </c>
      <c r="AF350" s="27">
        <v>10</v>
      </c>
      <c r="AG350" s="26">
        <v>1647.9028507891837</v>
      </c>
    </row>
    <row r="351" spans="1:33" ht="12.75">
      <c r="A351" s="18">
        <f t="shared" si="41"/>
        <v>37110</v>
      </c>
      <c r="B351" s="24">
        <v>219</v>
      </c>
      <c r="C351" s="21">
        <v>0.959953725</v>
      </c>
      <c r="D351" s="25">
        <v>0.959953725</v>
      </c>
      <c r="E351" s="22">
        <v>3414</v>
      </c>
      <c r="F351" s="28">
        <v>0</v>
      </c>
      <c r="G351" s="21">
        <v>37.03654895</v>
      </c>
      <c r="H351" s="21">
        <v>-77.74438007</v>
      </c>
      <c r="I351" s="32">
        <v>875.2</v>
      </c>
      <c r="J351" s="23">
        <f t="shared" si="36"/>
        <v>841.7</v>
      </c>
      <c r="K351" s="31">
        <f t="shared" si="37"/>
        <v>1540.3382153196692</v>
      </c>
      <c r="L351" s="31">
        <f t="shared" si="38"/>
        <v>1658.938215319669</v>
      </c>
      <c r="M351" s="31">
        <f t="shared" si="39"/>
        <v>1666.438215319669</v>
      </c>
      <c r="N351" s="26">
        <f t="shared" si="40"/>
        <v>1662.688215319669</v>
      </c>
      <c r="O351" s="23">
        <v>18.4</v>
      </c>
      <c r="P351" s="23">
        <v>86.9</v>
      </c>
      <c r="Q351" s="23">
        <v>66.3</v>
      </c>
      <c r="S351" s="19">
        <v>0.0001948</v>
      </c>
      <c r="T351" s="19">
        <v>0.0001465</v>
      </c>
      <c r="U351" s="19">
        <v>9.393E-05</v>
      </c>
      <c r="V351" s="29">
        <v>816.1</v>
      </c>
      <c r="W351" s="29">
        <v>316.5</v>
      </c>
      <c r="X351" s="29">
        <v>309.9</v>
      </c>
      <c r="Y351" s="29">
        <v>19.2</v>
      </c>
      <c r="Z351" s="33">
        <v>4.263</v>
      </c>
      <c r="AA351" s="55">
        <v>171.076</v>
      </c>
      <c r="AB351" s="55">
        <f t="shared" si="34"/>
        <v>158.49450000000002</v>
      </c>
      <c r="AC351" s="33">
        <v>0.261</v>
      </c>
      <c r="AD351" s="57">
        <v>2.141</v>
      </c>
      <c r="AE351" s="57">
        <f t="shared" si="35"/>
        <v>2.14</v>
      </c>
      <c r="AF351" s="27">
        <v>10</v>
      </c>
      <c r="AG351" s="26">
        <v>1662.688215319669</v>
      </c>
    </row>
    <row r="352" spans="1:33" ht="12.75">
      <c r="A352" s="18">
        <f t="shared" si="41"/>
        <v>37110</v>
      </c>
      <c r="B352" s="24">
        <v>219</v>
      </c>
      <c r="C352" s="21">
        <v>0.960069418</v>
      </c>
      <c r="D352" s="25">
        <v>0.960069418</v>
      </c>
      <c r="E352" s="22">
        <v>3424</v>
      </c>
      <c r="F352" s="28">
        <v>0</v>
      </c>
      <c r="G352" s="21">
        <v>37.0412881</v>
      </c>
      <c r="H352" s="21">
        <v>-77.74085426</v>
      </c>
      <c r="I352" s="32">
        <v>875.8</v>
      </c>
      <c r="J352" s="23">
        <f t="shared" si="36"/>
        <v>842.3</v>
      </c>
      <c r="K352" s="31">
        <f t="shared" si="37"/>
        <v>1534.4209100535998</v>
      </c>
      <c r="L352" s="31">
        <f t="shared" si="38"/>
        <v>1653.0209100535997</v>
      </c>
      <c r="M352" s="31">
        <f t="shared" si="39"/>
        <v>1660.5209100535997</v>
      </c>
      <c r="N352" s="26">
        <f t="shared" si="40"/>
        <v>1656.7709100535997</v>
      </c>
      <c r="O352" s="23">
        <v>18.5</v>
      </c>
      <c r="P352" s="23">
        <v>92.3</v>
      </c>
      <c r="Q352" s="23">
        <v>63.8</v>
      </c>
      <c r="R352" s="19">
        <v>-1.03E-05</v>
      </c>
      <c r="Z352" s="33">
        <v>4.206</v>
      </c>
      <c r="AA352" s="55">
        <v>120.743</v>
      </c>
      <c r="AB352" s="55">
        <f t="shared" si="34"/>
        <v>157.03816666666668</v>
      </c>
      <c r="AC352" s="33">
        <v>0.251</v>
      </c>
      <c r="AD352" s="57">
        <v>2.142</v>
      </c>
      <c r="AE352" s="57">
        <f t="shared" si="35"/>
        <v>2.1405</v>
      </c>
      <c r="AF352" s="27">
        <v>10</v>
      </c>
      <c r="AG352" s="26">
        <v>1656.7709100535997</v>
      </c>
    </row>
    <row r="353" spans="1:33" ht="12.75">
      <c r="A353" s="18">
        <f t="shared" si="41"/>
        <v>37110</v>
      </c>
      <c r="B353" s="24">
        <v>219</v>
      </c>
      <c r="C353" s="21">
        <v>0.96018517</v>
      </c>
      <c r="D353" s="25">
        <v>0.96018517</v>
      </c>
      <c r="E353" s="22">
        <v>3434</v>
      </c>
      <c r="F353" s="28">
        <v>0</v>
      </c>
      <c r="G353" s="21">
        <v>37.04612994</v>
      </c>
      <c r="H353" s="21">
        <v>-77.73736259</v>
      </c>
      <c r="I353" s="32">
        <v>873.3</v>
      </c>
      <c r="J353" s="23">
        <f t="shared" si="36"/>
        <v>839.8</v>
      </c>
      <c r="K353" s="31">
        <f t="shared" si="37"/>
        <v>1559.104215107439</v>
      </c>
      <c r="L353" s="31">
        <f t="shared" si="38"/>
        <v>1677.7042151074388</v>
      </c>
      <c r="M353" s="31">
        <f t="shared" si="39"/>
        <v>1685.2042151074388</v>
      </c>
      <c r="N353" s="26">
        <f t="shared" si="40"/>
        <v>1681.4542151074388</v>
      </c>
      <c r="O353" s="23">
        <v>18.3</v>
      </c>
      <c r="P353" s="23">
        <v>89</v>
      </c>
      <c r="Q353" s="23">
        <v>66</v>
      </c>
      <c r="Z353" s="33">
        <v>4.343</v>
      </c>
      <c r="AA353" s="55">
        <v>168.262</v>
      </c>
      <c r="AB353" s="55">
        <f t="shared" si="34"/>
        <v>163.7485</v>
      </c>
      <c r="AC353" s="33">
        <v>0.262</v>
      </c>
      <c r="AD353" s="57">
        <v>2.142</v>
      </c>
      <c r="AE353" s="57">
        <f t="shared" si="35"/>
        <v>2.141</v>
      </c>
      <c r="AF353" s="27">
        <v>10</v>
      </c>
      <c r="AG353" s="26">
        <v>1681.4542151074388</v>
      </c>
    </row>
    <row r="354" spans="1:33" ht="12.75">
      <c r="A354" s="18">
        <f t="shared" si="41"/>
        <v>37110</v>
      </c>
      <c r="B354" s="24">
        <v>219</v>
      </c>
      <c r="C354" s="21">
        <v>0.960300922</v>
      </c>
      <c r="D354" s="25">
        <v>0.960300922</v>
      </c>
      <c r="E354" s="22">
        <v>3444</v>
      </c>
      <c r="F354" s="28">
        <v>0</v>
      </c>
      <c r="G354" s="21">
        <v>37.05137441</v>
      </c>
      <c r="H354" s="21">
        <v>-77.73386601</v>
      </c>
      <c r="I354" s="32">
        <v>869.8</v>
      </c>
      <c r="J354" s="23">
        <f t="shared" si="36"/>
        <v>836.3</v>
      </c>
      <c r="K354" s="31">
        <f t="shared" si="37"/>
        <v>1593.7845707501588</v>
      </c>
      <c r="L354" s="31">
        <f t="shared" si="38"/>
        <v>1712.3845707501587</v>
      </c>
      <c r="M354" s="31">
        <f t="shared" si="39"/>
        <v>1719.8845707501587</v>
      </c>
      <c r="N354" s="26">
        <f t="shared" si="40"/>
        <v>1716.1345707501587</v>
      </c>
      <c r="O354" s="23">
        <v>18.2</v>
      </c>
      <c r="P354" s="23">
        <v>81.1</v>
      </c>
      <c r="Q354" s="23">
        <v>67.5</v>
      </c>
      <c r="Z354" s="33">
        <v>4.354</v>
      </c>
      <c r="AA354" s="55">
        <v>215.632</v>
      </c>
      <c r="AB354" s="55">
        <f t="shared" si="34"/>
        <v>170.4093333333333</v>
      </c>
      <c r="AC354" s="33">
        <v>0.253</v>
      </c>
      <c r="AD354" s="57">
        <v>2.143</v>
      </c>
      <c r="AE354" s="57">
        <f t="shared" si="35"/>
        <v>2.1415</v>
      </c>
      <c r="AF354" s="27">
        <v>10</v>
      </c>
      <c r="AG354" s="26">
        <v>1716.1345707501587</v>
      </c>
    </row>
    <row r="355" spans="1:33" ht="12.75">
      <c r="A355" s="18">
        <f t="shared" si="41"/>
        <v>37110</v>
      </c>
      <c r="B355" s="24">
        <v>219</v>
      </c>
      <c r="C355" s="21">
        <v>0.960416675</v>
      </c>
      <c r="D355" s="25">
        <v>0.960416675</v>
      </c>
      <c r="E355" s="22">
        <v>3454</v>
      </c>
      <c r="F355" s="28">
        <v>0</v>
      </c>
      <c r="G355" s="21">
        <v>37.0565226</v>
      </c>
      <c r="H355" s="21">
        <v>-77.73049241</v>
      </c>
      <c r="I355" s="32">
        <v>868.4</v>
      </c>
      <c r="J355" s="23">
        <f t="shared" si="36"/>
        <v>834.9</v>
      </c>
      <c r="K355" s="31">
        <f t="shared" si="37"/>
        <v>1607.6973695059175</v>
      </c>
      <c r="L355" s="31">
        <f t="shared" si="38"/>
        <v>1726.2973695059175</v>
      </c>
      <c r="M355" s="31">
        <f t="shared" si="39"/>
        <v>1733.7973695059175</v>
      </c>
      <c r="N355" s="26">
        <f t="shared" si="40"/>
        <v>1730.0473695059175</v>
      </c>
      <c r="O355" s="23">
        <v>18.2</v>
      </c>
      <c r="P355" s="23">
        <v>81.7</v>
      </c>
      <c r="Q355" s="23">
        <v>64.3</v>
      </c>
      <c r="S355" s="19">
        <v>0.0001688</v>
      </c>
      <c r="T355" s="19">
        <v>0.0001286</v>
      </c>
      <c r="U355" s="19">
        <v>8.257E-05</v>
      </c>
      <c r="V355" s="29">
        <v>811.5</v>
      </c>
      <c r="W355" s="29">
        <v>316.5</v>
      </c>
      <c r="X355" s="29">
        <v>309.9</v>
      </c>
      <c r="Y355" s="29">
        <v>17.8</v>
      </c>
      <c r="Z355" s="33">
        <v>4.302</v>
      </c>
      <c r="AA355" s="55">
        <v>165.151</v>
      </c>
      <c r="AB355" s="55">
        <f t="shared" si="34"/>
        <v>168.9035</v>
      </c>
      <c r="AC355" s="33">
        <v>0.261</v>
      </c>
      <c r="AD355" s="57">
        <v>2.143</v>
      </c>
      <c r="AE355" s="57">
        <f t="shared" si="35"/>
        <v>2.142</v>
      </c>
      <c r="AF355" s="27">
        <v>10</v>
      </c>
      <c r="AG355" s="26">
        <v>1730.0473695059175</v>
      </c>
    </row>
    <row r="356" spans="1:33" ht="12.75">
      <c r="A356" s="18">
        <f t="shared" si="41"/>
        <v>37110</v>
      </c>
      <c r="B356" s="24">
        <v>219</v>
      </c>
      <c r="C356" s="21">
        <v>0.960532427</v>
      </c>
      <c r="D356" s="25">
        <v>0.960532427</v>
      </c>
      <c r="E356" s="22">
        <v>3464</v>
      </c>
      <c r="F356" s="28">
        <v>0</v>
      </c>
      <c r="G356" s="21">
        <v>37.06146997</v>
      </c>
      <c r="H356" s="21">
        <v>-77.72743483</v>
      </c>
      <c r="I356" s="32">
        <v>867.9</v>
      </c>
      <c r="J356" s="23">
        <f t="shared" si="36"/>
        <v>834.4</v>
      </c>
      <c r="K356" s="31">
        <f t="shared" si="37"/>
        <v>1612.671880750351</v>
      </c>
      <c r="L356" s="31">
        <f t="shared" si="38"/>
        <v>1731.2718807503509</v>
      </c>
      <c r="M356" s="31">
        <f t="shared" si="39"/>
        <v>1738.7718807503509</v>
      </c>
      <c r="N356" s="26">
        <f t="shared" si="40"/>
        <v>1735.0218807503509</v>
      </c>
      <c r="O356" s="23">
        <v>18.3</v>
      </c>
      <c r="P356" s="23">
        <v>82.4</v>
      </c>
      <c r="Q356" s="23">
        <v>60.3</v>
      </c>
      <c r="Z356" s="33">
        <v>4.263</v>
      </c>
      <c r="AA356" s="55">
        <v>163.818</v>
      </c>
      <c r="AB356" s="55">
        <f t="shared" si="34"/>
        <v>167.447</v>
      </c>
      <c r="AC356" s="33">
        <v>0.251</v>
      </c>
      <c r="AD356" s="57">
        <v>2.144</v>
      </c>
      <c r="AE356" s="57">
        <f t="shared" si="35"/>
        <v>2.1424999999999996</v>
      </c>
      <c r="AF356" s="27">
        <v>10</v>
      </c>
      <c r="AG356" s="26">
        <v>1735.0218807503509</v>
      </c>
    </row>
    <row r="357" spans="1:33" ht="12.75">
      <c r="A357" s="18">
        <f t="shared" si="41"/>
        <v>37110</v>
      </c>
      <c r="B357" s="24">
        <v>219</v>
      </c>
      <c r="C357" s="21">
        <v>0.960648119</v>
      </c>
      <c r="D357" s="25">
        <v>0.960648119</v>
      </c>
      <c r="E357" s="22">
        <v>3474</v>
      </c>
      <c r="F357" s="28">
        <v>0</v>
      </c>
      <c r="G357" s="21">
        <v>37.06647974</v>
      </c>
      <c r="H357" s="21">
        <v>-77.72438486</v>
      </c>
      <c r="I357" s="32">
        <v>865.6</v>
      </c>
      <c r="J357" s="23">
        <f t="shared" si="36"/>
        <v>832.1</v>
      </c>
      <c r="K357" s="31">
        <f t="shared" si="37"/>
        <v>1635.5930932101658</v>
      </c>
      <c r="L357" s="31">
        <f t="shared" si="38"/>
        <v>1754.1930932101657</v>
      </c>
      <c r="M357" s="31">
        <f t="shared" si="39"/>
        <v>1761.6930932101657</v>
      </c>
      <c r="N357" s="26">
        <f t="shared" si="40"/>
        <v>1757.9430932101657</v>
      </c>
      <c r="O357" s="23">
        <v>18</v>
      </c>
      <c r="P357" s="23">
        <v>83</v>
      </c>
      <c r="Q357" s="23">
        <v>61.4</v>
      </c>
      <c r="Z357" s="33">
        <v>4.234</v>
      </c>
      <c r="AA357" s="55">
        <v>113.337</v>
      </c>
      <c r="AB357" s="55">
        <f t="shared" si="34"/>
        <v>157.82383333333334</v>
      </c>
      <c r="AC357" s="33">
        <v>0.251</v>
      </c>
      <c r="AD357" s="57">
        <v>2.144</v>
      </c>
      <c r="AE357" s="57">
        <f t="shared" si="35"/>
        <v>2.1430000000000002</v>
      </c>
      <c r="AF357" s="27">
        <v>10</v>
      </c>
      <c r="AG357" s="26">
        <v>1757.9430932101657</v>
      </c>
    </row>
    <row r="358" spans="1:33" ht="12.75">
      <c r="A358" s="18">
        <f t="shared" si="41"/>
        <v>37110</v>
      </c>
      <c r="B358" s="24">
        <v>219</v>
      </c>
      <c r="C358" s="21">
        <v>0.960763872</v>
      </c>
      <c r="D358" s="25">
        <v>0.960763872</v>
      </c>
      <c r="E358" s="22">
        <v>3484</v>
      </c>
      <c r="F358" s="28">
        <v>0</v>
      </c>
      <c r="G358" s="21">
        <v>37.07155737</v>
      </c>
      <c r="H358" s="21">
        <v>-77.72122112</v>
      </c>
      <c r="I358" s="32">
        <v>863.5</v>
      </c>
      <c r="J358" s="23">
        <f t="shared" si="36"/>
        <v>830</v>
      </c>
      <c r="K358" s="31">
        <f t="shared" si="37"/>
        <v>1656.57655649196</v>
      </c>
      <c r="L358" s="31">
        <f t="shared" si="38"/>
        <v>1775.17655649196</v>
      </c>
      <c r="M358" s="31">
        <f t="shared" si="39"/>
        <v>1782.67655649196</v>
      </c>
      <c r="N358" s="26">
        <f t="shared" si="40"/>
        <v>1778.92655649196</v>
      </c>
      <c r="O358" s="23">
        <v>17.7</v>
      </c>
      <c r="P358" s="23">
        <v>84.7</v>
      </c>
      <c r="Q358" s="23">
        <v>62</v>
      </c>
      <c r="R358" s="19">
        <v>-5.6E-06</v>
      </c>
      <c r="S358" s="19">
        <v>0.0001434</v>
      </c>
      <c r="T358" s="19">
        <v>0.0001097</v>
      </c>
      <c r="U358" s="19">
        <v>7.081E-05</v>
      </c>
      <c r="V358" s="29">
        <v>805.7</v>
      </c>
      <c r="W358" s="29">
        <v>316.4</v>
      </c>
      <c r="X358" s="29">
        <v>309.8</v>
      </c>
      <c r="Y358" s="29">
        <v>16.9</v>
      </c>
      <c r="Z358" s="33">
        <v>4.226</v>
      </c>
      <c r="AA358" s="55">
        <v>111.708</v>
      </c>
      <c r="AB358" s="55">
        <f aca="true" t="shared" si="42" ref="AB358:AB400">AVERAGE(AA353:AA358)</f>
        <v>156.318</v>
      </c>
      <c r="AC358" s="33">
        <v>0.223</v>
      </c>
      <c r="AD358" s="57">
        <v>1.035</v>
      </c>
      <c r="AE358" s="57">
        <f aca="true" t="shared" si="43" ref="AE358:AE400">AVERAGE(AD353:AD358)</f>
        <v>1.9585</v>
      </c>
      <c r="AF358" s="27">
        <v>10</v>
      </c>
      <c r="AG358" s="26">
        <v>1778.92655649196</v>
      </c>
    </row>
    <row r="359" spans="1:33" ht="12.75">
      <c r="A359" s="18">
        <f t="shared" si="41"/>
        <v>37110</v>
      </c>
      <c r="B359" s="24">
        <v>219</v>
      </c>
      <c r="C359" s="21">
        <v>0.960879624</v>
      </c>
      <c r="D359" s="25">
        <v>0.960879624</v>
      </c>
      <c r="E359" s="22">
        <v>3494</v>
      </c>
      <c r="F359" s="28">
        <v>0</v>
      </c>
      <c r="G359" s="21">
        <v>37.07661027</v>
      </c>
      <c r="H359" s="21">
        <v>-77.71811621</v>
      </c>
      <c r="I359" s="32">
        <v>861.8</v>
      </c>
      <c r="J359" s="23">
        <f t="shared" si="36"/>
        <v>828.3</v>
      </c>
      <c r="K359" s="31">
        <f t="shared" si="37"/>
        <v>1673.6020914103785</v>
      </c>
      <c r="L359" s="31">
        <f t="shared" si="38"/>
        <v>1792.2020914103784</v>
      </c>
      <c r="M359" s="31">
        <f t="shared" si="39"/>
        <v>1799.7020914103784</v>
      </c>
      <c r="N359" s="26">
        <f t="shared" si="40"/>
        <v>1795.9520914103784</v>
      </c>
      <c r="O359" s="23">
        <v>17.8</v>
      </c>
      <c r="P359" s="23">
        <v>81.7</v>
      </c>
      <c r="Q359" s="23">
        <v>61.4</v>
      </c>
      <c r="Z359" s="33">
        <v>4.413</v>
      </c>
      <c r="AA359" s="55">
        <v>208.227</v>
      </c>
      <c r="AB359" s="55">
        <f t="shared" si="42"/>
        <v>162.9788333333333</v>
      </c>
      <c r="AC359" s="33">
        <v>0.203</v>
      </c>
      <c r="AD359" s="57">
        <v>1.035</v>
      </c>
      <c r="AE359" s="57">
        <f t="shared" si="43"/>
        <v>1.774</v>
      </c>
      <c r="AF359" s="27">
        <v>10</v>
      </c>
      <c r="AG359" s="26">
        <v>1795.9520914103784</v>
      </c>
    </row>
    <row r="360" spans="1:33" ht="12.75">
      <c r="A360" s="18">
        <f t="shared" si="41"/>
        <v>37110</v>
      </c>
      <c r="B360" s="24">
        <v>219</v>
      </c>
      <c r="C360" s="21">
        <v>0.960995376</v>
      </c>
      <c r="D360" s="25">
        <v>0.960995376</v>
      </c>
      <c r="E360" s="22">
        <v>3504</v>
      </c>
      <c r="F360" s="28">
        <v>0</v>
      </c>
      <c r="G360" s="21">
        <v>37.08158267</v>
      </c>
      <c r="H360" s="21">
        <v>-77.71509656</v>
      </c>
      <c r="I360" s="32">
        <v>858.9</v>
      </c>
      <c r="J360" s="23">
        <f t="shared" si="36"/>
        <v>825.4</v>
      </c>
      <c r="K360" s="31">
        <f t="shared" si="37"/>
        <v>1702.726459390627</v>
      </c>
      <c r="L360" s="31">
        <f t="shared" si="38"/>
        <v>1821.326459390627</v>
      </c>
      <c r="M360" s="31">
        <f t="shared" si="39"/>
        <v>1828.826459390627</v>
      </c>
      <c r="N360" s="26">
        <f t="shared" si="40"/>
        <v>1825.076459390627</v>
      </c>
      <c r="O360" s="23">
        <v>17.8</v>
      </c>
      <c r="P360" s="23">
        <v>77.1</v>
      </c>
      <c r="Q360" s="23">
        <v>59.9</v>
      </c>
      <c r="Z360" s="33">
        <v>4.291</v>
      </c>
      <c r="AA360" s="55">
        <v>157.894</v>
      </c>
      <c r="AB360" s="55">
        <f t="shared" si="42"/>
        <v>153.35583333333332</v>
      </c>
      <c r="AC360" s="33">
        <v>0.221</v>
      </c>
      <c r="AD360" s="57">
        <v>1.036</v>
      </c>
      <c r="AE360" s="57">
        <f t="shared" si="43"/>
        <v>1.5895</v>
      </c>
      <c r="AF360" s="27">
        <v>10</v>
      </c>
      <c r="AG360" s="26">
        <v>1825.076459390627</v>
      </c>
    </row>
    <row r="361" spans="1:33" ht="12.75">
      <c r="A361" s="18">
        <f t="shared" si="41"/>
        <v>37110</v>
      </c>
      <c r="B361" s="24">
        <v>219</v>
      </c>
      <c r="C361" s="21">
        <v>0.961111128</v>
      </c>
      <c r="D361" s="25">
        <v>0.961111128</v>
      </c>
      <c r="E361" s="22">
        <v>3514</v>
      </c>
      <c r="F361" s="28">
        <v>0</v>
      </c>
      <c r="G361" s="21">
        <v>37.08659735</v>
      </c>
      <c r="H361" s="21">
        <v>-77.71197706</v>
      </c>
      <c r="I361" s="32">
        <v>856.6</v>
      </c>
      <c r="J361" s="23">
        <f t="shared" si="36"/>
        <v>823.1</v>
      </c>
      <c r="K361" s="31">
        <f t="shared" si="37"/>
        <v>1725.8979492886008</v>
      </c>
      <c r="L361" s="31">
        <f t="shared" si="38"/>
        <v>1844.4979492886007</v>
      </c>
      <c r="M361" s="31">
        <f t="shared" si="39"/>
        <v>1851.9979492886007</v>
      </c>
      <c r="N361" s="26">
        <f t="shared" si="40"/>
        <v>1848.2479492886007</v>
      </c>
      <c r="O361" s="23">
        <v>17.6</v>
      </c>
      <c r="P361" s="23">
        <v>75.5</v>
      </c>
      <c r="Q361" s="23">
        <v>59.4</v>
      </c>
      <c r="S361" s="19">
        <v>0.0001441</v>
      </c>
      <c r="T361" s="19">
        <v>0.0001085</v>
      </c>
      <c r="U361" s="19">
        <v>6.903E-05</v>
      </c>
      <c r="V361" s="29">
        <v>799.8</v>
      </c>
      <c r="W361" s="29">
        <v>316.4</v>
      </c>
      <c r="X361" s="29">
        <v>309.8</v>
      </c>
      <c r="Y361" s="29">
        <v>15.8</v>
      </c>
      <c r="Z361" s="33">
        <v>4.273</v>
      </c>
      <c r="AA361" s="55">
        <v>156.413</v>
      </c>
      <c r="AB361" s="55">
        <f t="shared" si="42"/>
        <v>151.89950000000002</v>
      </c>
      <c r="AC361" s="33">
        <v>0.202</v>
      </c>
      <c r="AD361" s="57">
        <v>1.036</v>
      </c>
      <c r="AE361" s="57">
        <f t="shared" si="43"/>
        <v>1.405</v>
      </c>
      <c r="AF361" s="27">
        <v>10</v>
      </c>
      <c r="AG361" s="26">
        <v>1848.2479492886007</v>
      </c>
    </row>
    <row r="362" spans="1:33" ht="12.75">
      <c r="A362" s="18">
        <f t="shared" si="41"/>
        <v>37110</v>
      </c>
      <c r="B362" s="24">
        <v>219</v>
      </c>
      <c r="C362" s="21">
        <v>0.961226881</v>
      </c>
      <c r="D362" s="25">
        <v>0.961226881</v>
      </c>
      <c r="E362" s="22">
        <v>3524</v>
      </c>
      <c r="F362" s="28">
        <v>0</v>
      </c>
      <c r="G362" s="21">
        <v>37.09154351</v>
      </c>
      <c r="H362" s="21">
        <v>-77.70888077</v>
      </c>
      <c r="I362" s="32">
        <v>857.2</v>
      </c>
      <c r="J362" s="23">
        <f t="shared" si="36"/>
        <v>823.7</v>
      </c>
      <c r="K362" s="31">
        <f t="shared" si="37"/>
        <v>1719.8469764398487</v>
      </c>
      <c r="L362" s="31">
        <f t="shared" si="38"/>
        <v>1838.4469764398486</v>
      </c>
      <c r="M362" s="31">
        <f t="shared" si="39"/>
        <v>1845.9469764398486</v>
      </c>
      <c r="N362" s="26">
        <f t="shared" si="40"/>
        <v>1842.1969764398486</v>
      </c>
      <c r="O362" s="23">
        <v>17.8</v>
      </c>
      <c r="P362" s="23">
        <v>73.7</v>
      </c>
      <c r="Q362" s="23">
        <v>58.3</v>
      </c>
      <c r="Z362" s="33">
        <v>4.157</v>
      </c>
      <c r="AA362" s="55">
        <v>105.783</v>
      </c>
      <c r="AB362" s="55">
        <f t="shared" si="42"/>
        <v>142.227</v>
      </c>
      <c r="AC362" s="33">
        <v>0.172</v>
      </c>
      <c r="AD362" s="57">
        <v>1.037</v>
      </c>
      <c r="AE362" s="57">
        <f t="shared" si="43"/>
        <v>1.2205</v>
      </c>
      <c r="AF362" s="27">
        <v>10</v>
      </c>
      <c r="AG362" s="26">
        <v>1842.1969764398486</v>
      </c>
    </row>
    <row r="363" spans="1:33" ht="12.75">
      <c r="A363" s="18">
        <f t="shared" si="41"/>
        <v>37110</v>
      </c>
      <c r="B363" s="24">
        <v>219</v>
      </c>
      <c r="C363" s="21">
        <v>0.961342573</v>
      </c>
      <c r="D363" s="25">
        <v>0.961342573</v>
      </c>
      <c r="E363" s="22">
        <v>3534</v>
      </c>
      <c r="F363" s="28">
        <v>0</v>
      </c>
      <c r="G363" s="21">
        <v>37.09645305</v>
      </c>
      <c r="H363" s="21">
        <v>-77.70583522</v>
      </c>
      <c r="I363" s="32">
        <v>853.9</v>
      </c>
      <c r="J363" s="23">
        <f t="shared" si="36"/>
        <v>820.4</v>
      </c>
      <c r="K363" s="31">
        <f t="shared" si="37"/>
        <v>1753.1820245850733</v>
      </c>
      <c r="L363" s="31">
        <f t="shared" si="38"/>
        <v>1871.7820245850733</v>
      </c>
      <c r="M363" s="31">
        <f t="shared" si="39"/>
        <v>1879.2820245850733</v>
      </c>
      <c r="N363" s="26">
        <f t="shared" si="40"/>
        <v>1875.5320245850733</v>
      </c>
      <c r="O363" s="23">
        <v>17.5</v>
      </c>
      <c r="P363" s="23">
        <v>73.7</v>
      </c>
      <c r="Q363" s="23">
        <v>58.9</v>
      </c>
      <c r="Z363" s="33">
        <v>4.354</v>
      </c>
      <c r="AA363" s="55">
        <v>202.302</v>
      </c>
      <c r="AB363" s="55">
        <f t="shared" si="42"/>
        <v>157.0545</v>
      </c>
      <c r="AC363" s="33">
        <v>0.183</v>
      </c>
      <c r="AD363" s="57">
        <v>1.037</v>
      </c>
      <c r="AE363" s="57">
        <f t="shared" si="43"/>
        <v>1.0359999999999998</v>
      </c>
      <c r="AF363" s="27">
        <v>10</v>
      </c>
      <c r="AG363" s="26">
        <v>1875.5320245850733</v>
      </c>
    </row>
    <row r="364" spans="1:33" ht="12.75">
      <c r="A364" s="18">
        <f t="shared" si="41"/>
        <v>37110</v>
      </c>
      <c r="B364" s="24">
        <v>219</v>
      </c>
      <c r="C364" s="21">
        <v>0.961458325</v>
      </c>
      <c r="D364" s="25">
        <v>0.961458325</v>
      </c>
      <c r="E364" s="22">
        <v>3544</v>
      </c>
      <c r="F364" s="28">
        <v>0</v>
      </c>
      <c r="G364" s="21">
        <v>37.1014625</v>
      </c>
      <c r="H364" s="21">
        <v>-77.70268656</v>
      </c>
      <c r="I364" s="32">
        <v>849.7</v>
      </c>
      <c r="J364" s="23">
        <f t="shared" si="36"/>
        <v>816.2</v>
      </c>
      <c r="K364" s="31">
        <f t="shared" si="37"/>
        <v>1795.8029121898664</v>
      </c>
      <c r="L364" s="31">
        <f t="shared" si="38"/>
        <v>1914.4029121898664</v>
      </c>
      <c r="M364" s="31">
        <f t="shared" si="39"/>
        <v>1921.9029121898664</v>
      </c>
      <c r="N364" s="26">
        <f t="shared" si="40"/>
        <v>1918.1529121898664</v>
      </c>
      <c r="O364" s="23">
        <v>16.9</v>
      </c>
      <c r="P364" s="23">
        <v>76.3</v>
      </c>
      <c r="Q364" s="23">
        <v>58</v>
      </c>
      <c r="R364" s="19">
        <v>-8.59E-06</v>
      </c>
      <c r="S364" s="19">
        <v>0.000143</v>
      </c>
      <c r="T364" s="19">
        <v>0.0001072</v>
      </c>
      <c r="U364" s="19">
        <v>6.659E-05</v>
      </c>
      <c r="V364" s="29">
        <v>794.4</v>
      </c>
      <c r="W364" s="29">
        <v>316.4</v>
      </c>
      <c r="X364" s="29">
        <v>309.7</v>
      </c>
      <c r="Y364" s="29">
        <v>15.1</v>
      </c>
      <c r="Z364" s="33">
        <v>4.315</v>
      </c>
      <c r="AA364" s="55">
        <v>151.969</v>
      </c>
      <c r="AB364" s="55">
        <f t="shared" si="42"/>
        <v>163.76466666666667</v>
      </c>
      <c r="AC364" s="33">
        <v>0.183</v>
      </c>
      <c r="AD364" s="57">
        <v>1.038</v>
      </c>
      <c r="AE364" s="57">
        <f t="shared" si="43"/>
        <v>1.0365</v>
      </c>
      <c r="AF364" s="27">
        <v>10</v>
      </c>
      <c r="AG364" s="26">
        <v>1918.1529121898664</v>
      </c>
    </row>
    <row r="365" spans="1:33" ht="12.75">
      <c r="A365" s="18">
        <f t="shared" si="41"/>
        <v>37110</v>
      </c>
      <c r="B365" s="24">
        <v>219</v>
      </c>
      <c r="C365" s="21">
        <v>0.961574078</v>
      </c>
      <c r="D365" s="25">
        <v>0.961574078</v>
      </c>
      <c r="E365" s="22">
        <v>3554</v>
      </c>
      <c r="F365" s="28">
        <v>0</v>
      </c>
      <c r="G365" s="21">
        <v>37.10632824</v>
      </c>
      <c r="H365" s="21">
        <v>-77.69956374</v>
      </c>
      <c r="I365" s="32">
        <v>848</v>
      </c>
      <c r="J365" s="23">
        <f t="shared" si="36"/>
        <v>814.5</v>
      </c>
      <c r="K365" s="31">
        <f t="shared" si="37"/>
        <v>1813.1166086961778</v>
      </c>
      <c r="L365" s="31">
        <f t="shared" si="38"/>
        <v>1931.7166086961777</v>
      </c>
      <c r="M365" s="31">
        <f t="shared" si="39"/>
        <v>1939.2166086961777</v>
      </c>
      <c r="N365" s="26">
        <f t="shared" si="40"/>
        <v>1935.4666086961777</v>
      </c>
      <c r="O365" s="23">
        <v>16.9</v>
      </c>
      <c r="P365" s="23">
        <v>69.6</v>
      </c>
      <c r="Q365" s="23">
        <v>54.5</v>
      </c>
      <c r="Z365" s="33">
        <v>4.216</v>
      </c>
      <c r="AA365" s="55">
        <v>101.488</v>
      </c>
      <c r="AB365" s="55">
        <f t="shared" si="42"/>
        <v>145.97483333333335</v>
      </c>
      <c r="AC365" s="33">
        <v>0.172</v>
      </c>
      <c r="AD365" s="57">
        <v>1.038</v>
      </c>
      <c r="AE365" s="57">
        <f t="shared" si="43"/>
        <v>1.0370000000000001</v>
      </c>
      <c r="AF365" s="27">
        <v>10</v>
      </c>
      <c r="AG365" s="26">
        <v>1935.4666086961777</v>
      </c>
    </row>
    <row r="366" spans="1:33" ht="12.75">
      <c r="A366" s="18">
        <f t="shared" si="41"/>
        <v>37110</v>
      </c>
      <c r="B366" s="24">
        <v>219</v>
      </c>
      <c r="C366" s="21">
        <v>0.96168983</v>
      </c>
      <c r="D366" s="25">
        <v>0.96168983</v>
      </c>
      <c r="E366" s="22">
        <v>3564</v>
      </c>
      <c r="F366" s="28">
        <v>0</v>
      </c>
      <c r="G366" s="21">
        <v>37.11107744</v>
      </c>
      <c r="H366" s="21">
        <v>-77.69657241</v>
      </c>
      <c r="I366" s="32">
        <v>843.8</v>
      </c>
      <c r="J366" s="23">
        <f t="shared" si="36"/>
        <v>810.3</v>
      </c>
      <c r="K366" s="31">
        <f t="shared" si="37"/>
        <v>1856.0470289856125</v>
      </c>
      <c r="L366" s="31">
        <f t="shared" si="38"/>
        <v>1974.6470289856125</v>
      </c>
      <c r="M366" s="31">
        <f t="shared" si="39"/>
        <v>1982.1470289856125</v>
      </c>
      <c r="N366" s="26">
        <f t="shared" si="40"/>
        <v>1978.3970289856125</v>
      </c>
      <c r="O366" s="23">
        <v>16.5</v>
      </c>
      <c r="P366" s="23">
        <v>66.6</v>
      </c>
      <c r="Q366" s="23">
        <v>53.6</v>
      </c>
      <c r="Z366" s="33">
        <v>4.264</v>
      </c>
      <c r="AA366" s="55">
        <v>148.859</v>
      </c>
      <c r="AB366" s="55">
        <f t="shared" si="42"/>
        <v>144.46900000000002</v>
      </c>
      <c r="AC366" s="33">
        <v>0.171</v>
      </c>
      <c r="AD366" s="57">
        <v>1.039</v>
      </c>
      <c r="AE366" s="57">
        <f t="shared" si="43"/>
        <v>1.0374999999999999</v>
      </c>
      <c r="AF366" s="27">
        <v>10</v>
      </c>
      <c r="AG366" s="26">
        <v>1978.3970289856125</v>
      </c>
    </row>
    <row r="367" spans="1:33" ht="12.75">
      <c r="A367" s="18">
        <f t="shared" si="41"/>
        <v>37110</v>
      </c>
      <c r="B367" s="24">
        <v>219</v>
      </c>
      <c r="C367" s="21">
        <v>0.961805582</v>
      </c>
      <c r="D367" s="25">
        <v>0.961805582</v>
      </c>
      <c r="E367" s="22">
        <v>3574</v>
      </c>
      <c r="F367" s="28">
        <v>0</v>
      </c>
      <c r="G367" s="21">
        <v>37.11578645</v>
      </c>
      <c r="H367" s="21">
        <v>-77.69361483</v>
      </c>
      <c r="I367" s="32">
        <v>843.5</v>
      </c>
      <c r="J367" s="23">
        <f t="shared" si="36"/>
        <v>810</v>
      </c>
      <c r="K367" s="31">
        <f t="shared" si="37"/>
        <v>1859.1219971273963</v>
      </c>
      <c r="L367" s="31">
        <f t="shared" si="38"/>
        <v>1977.7219971273962</v>
      </c>
      <c r="M367" s="31">
        <f t="shared" si="39"/>
        <v>1985.2219971273962</v>
      </c>
      <c r="N367" s="26">
        <f t="shared" si="40"/>
        <v>1981.4719971273962</v>
      </c>
      <c r="O367" s="23">
        <v>16.5</v>
      </c>
      <c r="P367" s="23">
        <v>66.7</v>
      </c>
      <c r="Q367" s="23">
        <v>53.4</v>
      </c>
      <c r="S367" s="19">
        <v>0.0001302</v>
      </c>
      <c r="T367" s="19">
        <v>9.822E-05</v>
      </c>
      <c r="U367" s="19">
        <v>6.106E-05</v>
      </c>
      <c r="V367" s="29">
        <v>785.4</v>
      </c>
      <c r="W367" s="29">
        <v>316.4</v>
      </c>
      <c r="X367" s="29">
        <v>309.7</v>
      </c>
      <c r="Y367" s="29">
        <v>14.2</v>
      </c>
      <c r="Z367" s="33">
        <v>4.207</v>
      </c>
      <c r="AA367" s="55">
        <v>98.377</v>
      </c>
      <c r="AB367" s="55">
        <f t="shared" si="42"/>
        <v>134.7963333333333</v>
      </c>
      <c r="AC367" s="33">
        <v>0.173</v>
      </c>
      <c r="AD367" s="57">
        <v>1.039</v>
      </c>
      <c r="AE367" s="57">
        <f t="shared" si="43"/>
        <v>1.038</v>
      </c>
      <c r="AF367" s="27">
        <v>10</v>
      </c>
      <c r="AG367" s="26">
        <v>1981.4719971273962</v>
      </c>
    </row>
    <row r="368" spans="1:33" ht="12.75">
      <c r="A368" s="18">
        <f t="shared" si="41"/>
        <v>37110</v>
      </c>
      <c r="B368" s="24">
        <v>219</v>
      </c>
      <c r="C368" s="21">
        <v>0.961921275</v>
      </c>
      <c r="D368" s="25">
        <v>0.961921275</v>
      </c>
      <c r="E368" s="22">
        <v>3584</v>
      </c>
      <c r="F368" s="28">
        <v>0</v>
      </c>
      <c r="G368" s="21">
        <v>37.12043346</v>
      </c>
      <c r="H368" s="21">
        <v>-77.69069505</v>
      </c>
      <c r="I368" s="32">
        <v>840.2</v>
      </c>
      <c r="J368" s="23">
        <f t="shared" si="36"/>
        <v>806.7</v>
      </c>
      <c r="K368" s="31">
        <f t="shared" si="37"/>
        <v>1893.0220126970632</v>
      </c>
      <c r="L368" s="31">
        <f t="shared" si="38"/>
        <v>2011.6220126970632</v>
      </c>
      <c r="M368" s="31">
        <f t="shared" si="39"/>
        <v>2019.1220126970632</v>
      </c>
      <c r="N368" s="26">
        <f t="shared" si="40"/>
        <v>2015.3720126970632</v>
      </c>
      <c r="O368" s="23">
        <v>16.4</v>
      </c>
      <c r="P368" s="23">
        <v>68.6</v>
      </c>
      <c r="Q368" s="23">
        <v>50.5</v>
      </c>
      <c r="Z368" s="33">
        <v>4.264</v>
      </c>
      <c r="AA368" s="55">
        <v>146.045</v>
      </c>
      <c r="AB368" s="55">
        <f t="shared" si="42"/>
        <v>141.50666666666663</v>
      </c>
      <c r="AC368" s="33">
        <v>0.173</v>
      </c>
      <c r="AD368" s="57">
        <v>1.04</v>
      </c>
      <c r="AE368" s="57">
        <f t="shared" si="43"/>
        <v>1.0385</v>
      </c>
      <c r="AF368" s="27">
        <v>10</v>
      </c>
      <c r="AG368" s="26">
        <v>2015.3720126970632</v>
      </c>
    </row>
    <row r="369" spans="1:33" ht="12.75">
      <c r="A369" s="18">
        <f t="shared" si="41"/>
        <v>37110</v>
      </c>
      <c r="B369" s="24">
        <v>219</v>
      </c>
      <c r="C369" s="21">
        <v>0.962037027</v>
      </c>
      <c r="D369" s="25">
        <v>0.962037027</v>
      </c>
      <c r="E369" s="22">
        <v>3594</v>
      </c>
      <c r="F369" s="28">
        <v>0</v>
      </c>
      <c r="G369" s="21">
        <v>37.12510215</v>
      </c>
      <c r="H369" s="21">
        <v>-77.6877517</v>
      </c>
      <c r="I369" s="32">
        <v>836.3</v>
      </c>
      <c r="J369" s="23">
        <f t="shared" si="36"/>
        <v>802.8</v>
      </c>
      <c r="K369" s="31">
        <f t="shared" si="37"/>
        <v>1933.264912646619</v>
      </c>
      <c r="L369" s="31">
        <f t="shared" si="38"/>
        <v>2051.864912646619</v>
      </c>
      <c r="M369" s="31">
        <f t="shared" si="39"/>
        <v>2059.364912646619</v>
      </c>
      <c r="N369" s="26">
        <f t="shared" si="40"/>
        <v>2055.614912646619</v>
      </c>
      <c r="O369" s="23">
        <v>15.8</v>
      </c>
      <c r="P369" s="23">
        <v>75.5</v>
      </c>
      <c r="Q369" s="23">
        <v>55.6</v>
      </c>
      <c r="Z369" s="33">
        <v>4.136</v>
      </c>
      <c r="AA369" s="55">
        <v>46.563</v>
      </c>
      <c r="AB369" s="55">
        <f t="shared" si="42"/>
        <v>115.55016666666667</v>
      </c>
      <c r="AC369" s="33">
        <v>0.154</v>
      </c>
      <c r="AD369" s="57">
        <v>1.04</v>
      </c>
      <c r="AE369" s="57">
        <f t="shared" si="43"/>
        <v>1.039</v>
      </c>
      <c r="AF369" s="27">
        <v>10</v>
      </c>
      <c r="AG369" s="26">
        <v>2055.614912646619</v>
      </c>
    </row>
    <row r="370" spans="1:33" ht="12.75">
      <c r="A370" s="18">
        <f t="shared" si="41"/>
        <v>37110</v>
      </c>
      <c r="B370" s="24">
        <v>219</v>
      </c>
      <c r="C370" s="21">
        <v>0.962152779</v>
      </c>
      <c r="D370" s="25">
        <v>0.962152779</v>
      </c>
      <c r="E370" s="22">
        <v>3604</v>
      </c>
      <c r="F370" s="28">
        <v>0</v>
      </c>
      <c r="G370" s="21">
        <v>37.12967088</v>
      </c>
      <c r="H370" s="21">
        <v>-77.68486958</v>
      </c>
      <c r="I370" s="32">
        <v>835.5</v>
      </c>
      <c r="J370" s="23">
        <f t="shared" si="36"/>
        <v>802</v>
      </c>
      <c r="K370" s="31">
        <f t="shared" si="37"/>
        <v>1941.5440273623342</v>
      </c>
      <c r="L370" s="31">
        <f t="shared" si="38"/>
        <v>2060.1440273623343</v>
      </c>
      <c r="M370" s="31">
        <f t="shared" si="39"/>
        <v>2067.6440273623343</v>
      </c>
      <c r="N370" s="26">
        <f t="shared" si="40"/>
        <v>2063.8940273623343</v>
      </c>
      <c r="O370" s="23">
        <v>15.6</v>
      </c>
      <c r="P370" s="23">
        <v>78.1</v>
      </c>
      <c r="Q370" s="23">
        <v>56.5</v>
      </c>
      <c r="R370" s="19">
        <v>-2.01E-06</v>
      </c>
      <c r="S370" s="19">
        <v>0.0001038</v>
      </c>
      <c r="T370" s="19">
        <v>7.805E-05</v>
      </c>
      <c r="U370" s="19">
        <v>4.966E-05</v>
      </c>
      <c r="V370" s="29">
        <v>778.1</v>
      </c>
      <c r="W370" s="29">
        <v>316.3</v>
      </c>
      <c r="X370" s="29">
        <v>309.6</v>
      </c>
      <c r="Y370" s="29">
        <v>13.4</v>
      </c>
      <c r="Z370" s="33">
        <v>4.334</v>
      </c>
      <c r="AA370" s="55">
        <v>142.934</v>
      </c>
      <c r="AB370" s="55">
        <f t="shared" si="42"/>
        <v>114.04433333333333</v>
      </c>
      <c r="AC370" s="33">
        <v>0.153</v>
      </c>
      <c r="AD370" s="57">
        <v>1.041</v>
      </c>
      <c r="AE370" s="57">
        <f t="shared" si="43"/>
        <v>1.0395</v>
      </c>
      <c r="AF370" s="27">
        <v>10</v>
      </c>
      <c r="AG370" s="26">
        <v>2063.8940273623343</v>
      </c>
    </row>
    <row r="371" spans="1:33" ht="12.75">
      <c r="A371" s="18">
        <f t="shared" si="41"/>
        <v>37110</v>
      </c>
      <c r="B371" s="24">
        <v>219</v>
      </c>
      <c r="C371" s="21">
        <v>0.962268531</v>
      </c>
      <c r="D371" s="25">
        <v>0.962268531</v>
      </c>
      <c r="E371" s="22">
        <v>3614</v>
      </c>
      <c r="F371" s="28">
        <v>0</v>
      </c>
      <c r="G371" s="21">
        <v>37.13403598</v>
      </c>
      <c r="H371" s="21">
        <v>-77.68213652</v>
      </c>
      <c r="I371" s="32">
        <v>832.1</v>
      </c>
      <c r="J371" s="23">
        <f t="shared" si="36"/>
        <v>798.6</v>
      </c>
      <c r="K371" s="31">
        <f t="shared" si="37"/>
        <v>1976.822644293811</v>
      </c>
      <c r="L371" s="31">
        <f t="shared" si="38"/>
        <v>2095.422644293811</v>
      </c>
      <c r="M371" s="31">
        <f t="shared" si="39"/>
        <v>2102.922644293811</v>
      </c>
      <c r="N371" s="26">
        <f t="shared" si="40"/>
        <v>2099.172644293811</v>
      </c>
      <c r="O371" s="23">
        <v>15.1</v>
      </c>
      <c r="P371" s="23">
        <v>79.8</v>
      </c>
      <c r="Q371" s="23">
        <v>54.5</v>
      </c>
      <c r="Z371" s="33">
        <v>4.207</v>
      </c>
      <c r="AA371" s="55">
        <v>92.453</v>
      </c>
      <c r="AB371" s="55">
        <f t="shared" si="42"/>
        <v>112.53849999999998</v>
      </c>
      <c r="AC371" s="33">
        <v>0.173</v>
      </c>
      <c r="AD371" s="57">
        <v>1.041</v>
      </c>
      <c r="AE371" s="57">
        <f t="shared" si="43"/>
        <v>1.04</v>
      </c>
      <c r="AF371" s="27">
        <v>10</v>
      </c>
      <c r="AG371" s="26">
        <v>2099.172644293811</v>
      </c>
    </row>
    <row r="372" spans="1:33" ht="12.75">
      <c r="A372" s="18">
        <f t="shared" si="41"/>
        <v>37110</v>
      </c>
      <c r="B372" s="24">
        <v>219</v>
      </c>
      <c r="C372" s="21">
        <v>0.962384284</v>
      </c>
      <c r="D372" s="25">
        <v>0.962384284</v>
      </c>
      <c r="E372" s="22">
        <v>3624</v>
      </c>
      <c r="F372" s="28">
        <v>0</v>
      </c>
      <c r="G372" s="21">
        <v>37.13848896</v>
      </c>
      <c r="H372" s="21">
        <v>-77.67931154</v>
      </c>
      <c r="I372" s="32">
        <v>831.6</v>
      </c>
      <c r="J372" s="23">
        <f t="shared" si="36"/>
        <v>798.1</v>
      </c>
      <c r="K372" s="31">
        <f t="shared" si="37"/>
        <v>1982.023340506894</v>
      </c>
      <c r="L372" s="31">
        <f t="shared" si="38"/>
        <v>2100.6233405068942</v>
      </c>
      <c r="M372" s="31">
        <f t="shared" si="39"/>
        <v>2108.1233405068942</v>
      </c>
      <c r="N372" s="26">
        <f t="shared" si="40"/>
        <v>2104.3733405068942</v>
      </c>
      <c r="O372" s="23">
        <v>15.1</v>
      </c>
      <c r="P372" s="23">
        <v>80.7</v>
      </c>
      <c r="Q372" s="23">
        <v>54.9</v>
      </c>
      <c r="Z372" s="33">
        <v>4.405</v>
      </c>
      <c r="AA372" s="55">
        <v>189.12</v>
      </c>
      <c r="AB372" s="55">
        <f t="shared" si="42"/>
        <v>119.24866666666667</v>
      </c>
      <c r="AC372" s="33">
        <v>0.171</v>
      </c>
      <c r="AD372" s="57">
        <v>1.042</v>
      </c>
      <c r="AE372" s="57">
        <f t="shared" si="43"/>
        <v>1.0405</v>
      </c>
      <c r="AF372" s="27">
        <v>10</v>
      </c>
      <c r="AG372" s="26">
        <v>2104.3733405068942</v>
      </c>
    </row>
    <row r="373" spans="1:33" ht="12.75">
      <c r="A373" s="18">
        <f t="shared" si="41"/>
        <v>37110</v>
      </c>
      <c r="B373" s="24">
        <v>219</v>
      </c>
      <c r="C373" s="21">
        <v>0.962499976</v>
      </c>
      <c r="D373" s="25">
        <v>0.962499976</v>
      </c>
      <c r="E373" s="22">
        <v>3634</v>
      </c>
      <c r="F373" s="28">
        <v>0</v>
      </c>
      <c r="G373" s="21">
        <v>37.14280667</v>
      </c>
      <c r="H373" s="21">
        <v>-77.676505</v>
      </c>
      <c r="I373" s="32">
        <v>828.9</v>
      </c>
      <c r="J373" s="23">
        <f t="shared" si="36"/>
        <v>795.4</v>
      </c>
      <c r="K373" s="31">
        <f t="shared" si="37"/>
        <v>2010.163522697711</v>
      </c>
      <c r="L373" s="31">
        <f t="shared" si="38"/>
        <v>2128.763522697711</v>
      </c>
      <c r="M373" s="31">
        <f t="shared" si="39"/>
        <v>2136.263522697711</v>
      </c>
      <c r="N373" s="26">
        <f t="shared" si="40"/>
        <v>2132.513522697711</v>
      </c>
      <c r="O373" s="23">
        <v>14.8</v>
      </c>
      <c r="P373" s="23">
        <v>81</v>
      </c>
      <c r="Q373" s="23">
        <v>54.1</v>
      </c>
      <c r="S373" s="19">
        <v>0.000135</v>
      </c>
      <c r="T373" s="19">
        <v>0.000103</v>
      </c>
      <c r="U373" s="19">
        <v>6.619E-05</v>
      </c>
      <c r="V373" s="29">
        <v>771</v>
      </c>
      <c r="W373" s="29">
        <v>316.3</v>
      </c>
      <c r="X373" s="29">
        <v>309.5</v>
      </c>
      <c r="Y373" s="29">
        <v>12.3</v>
      </c>
      <c r="Z373" s="33">
        <v>4.414</v>
      </c>
      <c r="AA373" s="55">
        <v>187.639</v>
      </c>
      <c r="AB373" s="55">
        <f t="shared" si="42"/>
        <v>134.12566666666666</v>
      </c>
      <c r="AC373" s="33">
        <v>0.164</v>
      </c>
      <c r="AD373" s="57">
        <v>1.042</v>
      </c>
      <c r="AE373" s="57">
        <f t="shared" si="43"/>
        <v>1.041</v>
      </c>
      <c r="AF373" s="27">
        <v>10</v>
      </c>
      <c r="AG373" s="26">
        <v>2132.513522697711</v>
      </c>
    </row>
    <row r="374" spans="1:33" ht="12.75">
      <c r="A374" s="18">
        <f t="shared" si="41"/>
        <v>37110</v>
      </c>
      <c r="B374" s="24">
        <v>219</v>
      </c>
      <c r="C374" s="21">
        <v>0.962615728</v>
      </c>
      <c r="D374" s="25">
        <v>0.962615728</v>
      </c>
      <c r="E374" s="22">
        <v>3644</v>
      </c>
      <c r="F374" s="28">
        <v>0</v>
      </c>
      <c r="G374" s="21">
        <v>37.14723323</v>
      </c>
      <c r="H374" s="21">
        <v>-77.67365098</v>
      </c>
      <c r="I374" s="32">
        <v>825.1</v>
      </c>
      <c r="J374" s="23">
        <f t="shared" si="36"/>
        <v>791.6</v>
      </c>
      <c r="K374" s="31">
        <f t="shared" si="37"/>
        <v>2049.930473573326</v>
      </c>
      <c r="L374" s="31">
        <f t="shared" si="38"/>
        <v>2168.5304735733257</v>
      </c>
      <c r="M374" s="31">
        <f t="shared" si="39"/>
        <v>2176.0304735733257</v>
      </c>
      <c r="N374" s="26">
        <f t="shared" si="40"/>
        <v>2172.2804735733257</v>
      </c>
      <c r="O374" s="23">
        <v>14.4</v>
      </c>
      <c r="P374" s="23">
        <v>84.2</v>
      </c>
      <c r="Q374" s="23">
        <v>53.9</v>
      </c>
      <c r="Z374" s="33">
        <v>4.274</v>
      </c>
      <c r="AA374" s="55">
        <v>137.01</v>
      </c>
      <c r="AB374" s="55">
        <f t="shared" si="42"/>
        <v>132.61983333333333</v>
      </c>
      <c r="AC374" s="33">
        <v>0.153</v>
      </c>
      <c r="AD374" s="57">
        <v>1.043</v>
      </c>
      <c r="AE374" s="57">
        <f t="shared" si="43"/>
        <v>1.0414999999999999</v>
      </c>
      <c r="AF374" s="27">
        <v>10</v>
      </c>
      <c r="AG374" s="26">
        <v>2172.2804735733257</v>
      </c>
    </row>
    <row r="375" spans="1:33" ht="12.75">
      <c r="A375" s="18">
        <f t="shared" si="41"/>
        <v>37110</v>
      </c>
      <c r="B375" s="24">
        <v>219</v>
      </c>
      <c r="C375" s="21">
        <v>0.962731481</v>
      </c>
      <c r="D375" s="25">
        <v>0.962731481</v>
      </c>
      <c r="E375" s="22">
        <v>3654</v>
      </c>
      <c r="F375" s="28">
        <v>0</v>
      </c>
      <c r="G375" s="21">
        <v>37.15142122</v>
      </c>
      <c r="H375" s="21">
        <v>-77.67091833</v>
      </c>
      <c r="I375" s="32">
        <v>823.7</v>
      </c>
      <c r="J375" s="23">
        <f t="shared" si="36"/>
        <v>790.2</v>
      </c>
      <c r="K375" s="31">
        <f t="shared" si="37"/>
        <v>2064.629594772467</v>
      </c>
      <c r="L375" s="31">
        <f t="shared" si="38"/>
        <v>2183.229594772467</v>
      </c>
      <c r="M375" s="31">
        <f t="shared" si="39"/>
        <v>2190.729594772467</v>
      </c>
      <c r="N375" s="26">
        <f t="shared" si="40"/>
        <v>2186.979594772467</v>
      </c>
      <c r="O375" s="23">
        <v>14.2</v>
      </c>
      <c r="P375" s="23">
        <v>90.1</v>
      </c>
      <c r="Q375" s="23">
        <v>52.9</v>
      </c>
      <c r="Z375" s="33">
        <v>4.226</v>
      </c>
      <c r="AA375" s="55">
        <v>86.677</v>
      </c>
      <c r="AB375" s="55">
        <f t="shared" si="42"/>
        <v>139.3055</v>
      </c>
      <c r="AC375" s="33">
        <v>0.183</v>
      </c>
      <c r="AD375" s="57">
        <v>1.043</v>
      </c>
      <c r="AE375" s="57">
        <f t="shared" si="43"/>
        <v>1.042</v>
      </c>
      <c r="AF375" s="27">
        <v>10</v>
      </c>
      <c r="AG375" s="26">
        <v>2186.979594772467</v>
      </c>
    </row>
    <row r="376" spans="1:33" ht="12.75">
      <c r="A376" s="18">
        <f t="shared" si="41"/>
        <v>37110</v>
      </c>
      <c r="B376" s="24">
        <v>219</v>
      </c>
      <c r="C376" s="21">
        <v>0.962847233</v>
      </c>
      <c r="D376" s="25">
        <v>0.962847233</v>
      </c>
      <c r="E376" s="22">
        <v>3664</v>
      </c>
      <c r="F376" s="28">
        <v>0</v>
      </c>
      <c r="G376" s="21">
        <v>37.15559387</v>
      </c>
      <c r="H376" s="21">
        <v>-77.66823553</v>
      </c>
      <c r="I376" s="32">
        <v>821.8</v>
      </c>
      <c r="J376" s="23">
        <f t="shared" si="36"/>
        <v>788.3</v>
      </c>
      <c r="K376" s="31">
        <f t="shared" si="37"/>
        <v>2084.620111372354</v>
      </c>
      <c r="L376" s="31">
        <f t="shared" si="38"/>
        <v>2203.220111372354</v>
      </c>
      <c r="M376" s="31">
        <f t="shared" si="39"/>
        <v>2210.720111372354</v>
      </c>
      <c r="N376" s="26">
        <f t="shared" si="40"/>
        <v>2206.970111372354</v>
      </c>
      <c r="O376" s="23">
        <v>14.2</v>
      </c>
      <c r="P376" s="23">
        <v>90.7</v>
      </c>
      <c r="Q376" s="23">
        <v>52.9</v>
      </c>
      <c r="R376" s="19">
        <v>1.89E-05</v>
      </c>
      <c r="S376" s="19">
        <v>0.0001476</v>
      </c>
      <c r="T376" s="19">
        <v>0.0001141</v>
      </c>
      <c r="U376" s="19">
        <v>7.27E-05</v>
      </c>
      <c r="V376" s="29">
        <v>763.4</v>
      </c>
      <c r="W376" s="29">
        <v>316.3</v>
      </c>
      <c r="X376" s="29">
        <v>309.5</v>
      </c>
      <c r="Y376" s="29">
        <v>12.7</v>
      </c>
      <c r="Z376" s="33">
        <v>4.206</v>
      </c>
      <c r="AA376" s="55">
        <v>85.195</v>
      </c>
      <c r="AB376" s="55">
        <f t="shared" si="42"/>
        <v>129.68233333333333</v>
      </c>
      <c r="AC376" s="33">
        <v>0.182</v>
      </c>
      <c r="AD376" s="57">
        <v>1.044</v>
      </c>
      <c r="AE376" s="57">
        <f t="shared" si="43"/>
        <v>1.0425000000000002</v>
      </c>
      <c r="AF376" s="27">
        <v>10</v>
      </c>
      <c r="AG376" s="26">
        <v>2206.970111372354</v>
      </c>
    </row>
    <row r="377" spans="1:33" ht="12.75">
      <c r="A377" s="18">
        <f t="shared" si="41"/>
        <v>37110</v>
      </c>
      <c r="B377" s="24">
        <v>219</v>
      </c>
      <c r="C377" s="21">
        <v>0.962962985</v>
      </c>
      <c r="D377" s="25">
        <v>0.962962985</v>
      </c>
      <c r="E377" s="22">
        <v>3674</v>
      </c>
      <c r="F377" s="28">
        <v>0</v>
      </c>
      <c r="G377" s="21">
        <v>37.159828</v>
      </c>
      <c r="H377" s="21">
        <v>-77.66554287</v>
      </c>
      <c r="I377" s="32">
        <v>818.7</v>
      </c>
      <c r="J377" s="23">
        <f t="shared" si="36"/>
        <v>785.2</v>
      </c>
      <c r="K377" s="31">
        <f t="shared" si="37"/>
        <v>2117.339885835288</v>
      </c>
      <c r="L377" s="31">
        <f t="shared" si="38"/>
        <v>2235.939885835288</v>
      </c>
      <c r="M377" s="31">
        <f t="shared" si="39"/>
        <v>2243.439885835288</v>
      </c>
      <c r="N377" s="26">
        <f t="shared" si="40"/>
        <v>2239.689885835288</v>
      </c>
      <c r="O377" s="23">
        <v>14.1</v>
      </c>
      <c r="P377" s="23">
        <v>84.7</v>
      </c>
      <c r="Q377" s="23">
        <v>54.9</v>
      </c>
      <c r="Z377" s="33">
        <v>4.274</v>
      </c>
      <c r="AA377" s="55">
        <v>132.714</v>
      </c>
      <c r="AB377" s="55">
        <f t="shared" si="42"/>
        <v>136.3925</v>
      </c>
      <c r="AC377" s="33">
        <v>0.183</v>
      </c>
      <c r="AD377" s="57">
        <v>1.044</v>
      </c>
      <c r="AE377" s="57">
        <f t="shared" si="43"/>
        <v>1.0430000000000001</v>
      </c>
      <c r="AF377" s="27">
        <v>10</v>
      </c>
      <c r="AG377" s="26">
        <v>2239.689885835288</v>
      </c>
    </row>
    <row r="378" spans="1:33" ht="12.75">
      <c r="A378" s="18">
        <f t="shared" si="41"/>
        <v>37110</v>
      </c>
      <c r="B378" s="24">
        <v>219</v>
      </c>
      <c r="C378" s="21">
        <v>0.963078678</v>
      </c>
      <c r="D378" s="25">
        <v>0.963078678</v>
      </c>
      <c r="E378" s="22">
        <v>3684</v>
      </c>
      <c r="F378" s="28">
        <v>0</v>
      </c>
      <c r="G378" s="21">
        <v>37.16411527</v>
      </c>
      <c r="H378" s="21">
        <v>-77.66284365</v>
      </c>
      <c r="I378" s="32">
        <v>816.8</v>
      </c>
      <c r="J378" s="23">
        <f t="shared" si="36"/>
        <v>783.3</v>
      </c>
      <c r="K378" s="31">
        <f t="shared" si="37"/>
        <v>2137.457852458084</v>
      </c>
      <c r="L378" s="31">
        <f t="shared" si="38"/>
        <v>2256.0578524580837</v>
      </c>
      <c r="M378" s="31">
        <f t="shared" si="39"/>
        <v>2263.5578524580837</v>
      </c>
      <c r="N378" s="26">
        <f t="shared" si="40"/>
        <v>2259.8078524580837</v>
      </c>
      <c r="O378" s="23">
        <v>14.1</v>
      </c>
      <c r="P378" s="23">
        <v>81.7</v>
      </c>
      <c r="Q378" s="23">
        <v>54.5</v>
      </c>
      <c r="Z378" s="33">
        <v>4.444</v>
      </c>
      <c r="AA378" s="55">
        <v>180.085</v>
      </c>
      <c r="AB378" s="55">
        <f t="shared" si="42"/>
        <v>134.88666666666668</v>
      </c>
      <c r="AC378" s="33">
        <v>0.174</v>
      </c>
      <c r="AD378" s="57">
        <v>1.045</v>
      </c>
      <c r="AE378" s="57">
        <f t="shared" si="43"/>
        <v>1.0435</v>
      </c>
      <c r="AF378" s="27">
        <v>10</v>
      </c>
      <c r="AG378" s="26">
        <v>2259.8078524580837</v>
      </c>
    </row>
    <row r="379" spans="1:33" ht="12.75">
      <c r="A379" s="18">
        <f t="shared" si="41"/>
        <v>37110</v>
      </c>
      <c r="B379" s="24">
        <v>219</v>
      </c>
      <c r="C379" s="21">
        <v>0.96319443</v>
      </c>
      <c r="D379" s="25">
        <v>0.96319443</v>
      </c>
      <c r="E379" s="22">
        <v>3694</v>
      </c>
      <c r="F379" s="28">
        <v>0</v>
      </c>
      <c r="G379" s="21">
        <v>37.16838811</v>
      </c>
      <c r="H379" s="21">
        <v>-77.66021323</v>
      </c>
      <c r="I379" s="32">
        <v>814.5</v>
      </c>
      <c r="J379" s="23">
        <f t="shared" si="36"/>
        <v>781</v>
      </c>
      <c r="K379" s="31">
        <f t="shared" si="37"/>
        <v>2161.876572548122</v>
      </c>
      <c r="L379" s="31">
        <f t="shared" si="38"/>
        <v>2280.476572548122</v>
      </c>
      <c r="M379" s="31">
        <f t="shared" si="39"/>
        <v>2287.976572548122</v>
      </c>
      <c r="N379" s="26">
        <f t="shared" si="40"/>
        <v>2284.226572548122</v>
      </c>
      <c r="O379" s="23">
        <v>14.1</v>
      </c>
      <c r="P379" s="23">
        <v>80</v>
      </c>
      <c r="Q379" s="23">
        <v>54.1</v>
      </c>
      <c r="Z379" s="33">
        <v>4.334</v>
      </c>
      <c r="AA379" s="55">
        <v>129.752</v>
      </c>
      <c r="AB379" s="55">
        <f t="shared" si="42"/>
        <v>125.23883333333333</v>
      </c>
      <c r="AC379" s="33">
        <v>0.174</v>
      </c>
      <c r="AD379" s="57">
        <v>1.045</v>
      </c>
      <c r="AE379" s="57">
        <f t="shared" si="43"/>
        <v>1.0439999999999998</v>
      </c>
      <c r="AF379" s="27">
        <v>10</v>
      </c>
      <c r="AG379" s="26">
        <v>2284.226572548122</v>
      </c>
    </row>
    <row r="380" spans="1:33" ht="12.75">
      <c r="A380" s="18">
        <f t="shared" si="41"/>
        <v>37110</v>
      </c>
      <c r="B380" s="24">
        <v>219</v>
      </c>
      <c r="C380" s="21">
        <v>0.963310182</v>
      </c>
      <c r="D380" s="25">
        <v>0.963310182</v>
      </c>
      <c r="E380" s="22">
        <v>3704</v>
      </c>
      <c r="F380" s="28">
        <v>0</v>
      </c>
      <c r="G380" s="21">
        <v>37.17267254</v>
      </c>
      <c r="H380" s="21">
        <v>-77.65769525</v>
      </c>
      <c r="I380" s="32">
        <v>810.9</v>
      </c>
      <c r="J380" s="23">
        <f t="shared" si="36"/>
        <v>777.4</v>
      </c>
      <c r="K380" s="31">
        <f t="shared" si="37"/>
        <v>2200.2419192050315</v>
      </c>
      <c r="L380" s="31">
        <f t="shared" si="38"/>
        <v>2318.8419192050314</v>
      </c>
      <c r="M380" s="31">
        <f t="shared" si="39"/>
        <v>2326.3419192050314</v>
      </c>
      <c r="N380" s="26">
        <f t="shared" si="40"/>
        <v>2322.5919192050314</v>
      </c>
      <c r="O380" s="23">
        <v>13.8</v>
      </c>
      <c r="P380" s="23">
        <v>78.6</v>
      </c>
      <c r="Q380" s="23">
        <v>52.5</v>
      </c>
      <c r="S380" s="19">
        <v>0.0001548</v>
      </c>
      <c r="T380" s="19">
        <v>0.0001199</v>
      </c>
      <c r="U380" s="19">
        <v>7.696E-05</v>
      </c>
      <c r="V380" s="29">
        <v>756.7</v>
      </c>
      <c r="W380" s="29">
        <v>316.3</v>
      </c>
      <c r="X380" s="29">
        <v>309.4</v>
      </c>
      <c r="Y380" s="29">
        <v>12.9</v>
      </c>
      <c r="Z380" s="33">
        <v>4.384</v>
      </c>
      <c r="AA380" s="55">
        <v>177.271</v>
      </c>
      <c r="AB380" s="55">
        <f t="shared" si="42"/>
        <v>131.94899999999998</v>
      </c>
      <c r="AC380" s="33">
        <v>0.172</v>
      </c>
      <c r="AD380" s="57">
        <v>1.046</v>
      </c>
      <c r="AE380" s="57">
        <f t="shared" si="43"/>
        <v>1.0445</v>
      </c>
      <c r="AF380" s="27">
        <v>10</v>
      </c>
      <c r="AG380" s="26">
        <v>2322.5919192050314</v>
      </c>
    </row>
    <row r="381" spans="1:33" ht="12.75">
      <c r="A381" s="18">
        <f t="shared" si="41"/>
        <v>37110</v>
      </c>
      <c r="B381" s="24">
        <v>219</v>
      </c>
      <c r="C381" s="21">
        <v>0.963425934</v>
      </c>
      <c r="D381" s="25">
        <v>0.963425934</v>
      </c>
      <c r="E381" s="22">
        <v>3714</v>
      </c>
      <c r="F381" s="28">
        <v>0</v>
      </c>
      <c r="G381" s="21">
        <v>37.17691104</v>
      </c>
      <c r="H381" s="21">
        <v>-77.65508317</v>
      </c>
      <c r="I381" s="32">
        <v>809.3</v>
      </c>
      <c r="J381" s="23">
        <f t="shared" si="36"/>
        <v>775.8</v>
      </c>
      <c r="K381" s="31">
        <f t="shared" si="37"/>
        <v>2217.3502463939167</v>
      </c>
      <c r="L381" s="31">
        <f t="shared" si="38"/>
        <v>2335.9502463939166</v>
      </c>
      <c r="M381" s="31">
        <f t="shared" si="39"/>
        <v>2343.4502463939166</v>
      </c>
      <c r="N381" s="26">
        <f t="shared" si="40"/>
        <v>2339.7002463939166</v>
      </c>
      <c r="O381" s="23">
        <v>13.6</v>
      </c>
      <c r="P381" s="23">
        <v>80.1</v>
      </c>
      <c r="Q381" s="23">
        <v>51.6</v>
      </c>
      <c r="Z381" s="33">
        <v>4.226</v>
      </c>
      <c r="AA381" s="55">
        <v>77.642</v>
      </c>
      <c r="AB381" s="55">
        <f t="shared" si="42"/>
        <v>130.44316666666668</v>
      </c>
      <c r="AC381" s="33">
        <v>0.174</v>
      </c>
      <c r="AD381" s="57">
        <v>1.046</v>
      </c>
      <c r="AE381" s="57">
        <f t="shared" si="43"/>
        <v>1.0450000000000002</v>
      </c>
      <c r="AF381" s="27">
        <v>10</v>
      </c>
      <c r="AG381" s="26">
        <v>2339.7002463939166</v>
      </c>
    </row>
    <row r="382" spans="1:33" ht="12.75">
      <c r="A382" s="18">
        <f t="shared" si="41"/>
        <v>37110</v>
      </c>
      <c r="B382" s="24">
        <v>219</v>
      </c>
      <c r="C382" s="21">
        <v>0.963541687</v>
      </c>
      <c r="D382" s="25">
        <v>0.963541687</v>
      </c>
      <c r="E382" s="22">
        <v>3724</v>
      </c>
      <c r="F382" s="28">
        <v>0</v>
      </c>
      <c r="G382" s="21">
        <v>37.18098717</v>
      </c>
      <c r="H382" s="21">
        <v>-77.65256609</v>
      </c>
      <c r="I382" s="32">
        <v>808.5</v>
      </c>
      <c r="J382" s="23">
        <f t="shared" si="36"/>
        <v>775</v>
      </c>
      <c r="K382" s="31">
        <f t="shared" si="37"/>
        <v>2225.9176460416847</v>
      </c>
      <c r="L382" s="31">
        <f t="shared" si="38"/>
        <v>2344.5176460416847</v>
      </c>
      <c r="M382" s="31">
        <f t="shared" si="39"/>
        <v>2352.0176460416847</v>
      </c>
      <c r="N382" s="26">
        <f t="shared" si="40"/>
        <v>2348.2676460416847</v>
      </c>
      <c r="O382" s="23">
        <v>13.7</v>
      </c>
      <c r="P382" s="23">
        <v>79.2</v>
      </c>
      <c r="Q382" s="23">
        <v>51</v>
      </c>
      <c r="R382" s="19">
        <v>-3.26E-05</v>
      </c>
      <c r="Z382" s="33">
        <v>4.354</v>
      </c>
      <c r="AA382" s="55">
        <v>174.161</v>
      </c>
      <c r="AB382" s="55">
        <f t="shared" si="42"/>
        <v>145.27083333333334</v>
      </c>
      <c r="AC382" s="33">
        <v>0.172</v>
      </c>
      <c r="AD382" s="57">
        <v>1.047</v>
      </c>
      <c r="AE382" s="57">
        <f t="shared" si="43"/>
        <v>1.0454999999999999</v>
      </c>
      <c r="AF382" s="27">
        <v>10</v>
      </c>
      <c r="AG382" s="26">
        <v>2348.2676460416847</v>
      </c>
    </row>
    <row r="383" spans="1:33" ht="12.75">
      <c r="A383" s="18">
        <f t="shared" si="41"/>
        <v>37110</v>
      </c>
      <c r="B383" s="24">
        <v>219</v>
      </c>
      <c r="C383" s="21">
        <v>0.963657379</v>
      </c>
      <c r="D383" s="25">
        <v>0.963657379</v>
      </c>
      <c r="E383" s="22">
        <v>3734</v>
      </c>
      <c r="F383" s="28">
        <v>0</v>
      </c>
      <c r="G383" s="21">
        <v>37.18510928</v>
      </c>
      <c r="H383" s="21">
        <v>-77.6499081</v>
      </c>
      <c r="I383" s="32">
        <v>804.5</v>
      </c>
      <c r="J383" s="23">
        <f t="shared" si="36"/>
        <v>771</v>
      </c>
      <c r="K383" s="31">
        <f t="shared" si="37"/>
        <v>2268.887736088829</v>
      </c>
      <c r="L383" s="31">
        <f t="shared" si="38"/>
        <v>2387.487736088829</v>
      </c>
      <c r="M383" s="31">
        <f t="shared" si="39"/>
        <v>2394.987736088829</v>
      </c>
      <c r="N383" s="26">
        <f t="shared" si="40"/>
        <v>2391.237736088829</v>
      </c>
      <c r="O383" s="23">
        <v>14.3</v>
      </c>
      <c r="P383" s="23">
        <v>56.5</v>
      </c>
      <c r="Q383" s="23">
        <v>53.1</v>
      </c>
      <c r="S383" s="19">
        <v>0.0001304</v>
      </c>
      <c r="T383" s="19">
        <v>0.0001004</v>
      </c>
      <c r="U383" s="19">
        <v>6.614E-05</v>
      </c>
      <c r="V383" s="29">
        <v>749.3</v>
      </c>
      <c r="W383" s="29">
        <v>316.2</v>
      </c>
      <c r="X383" s="29">
        <v>309.3</v>
      </c>
      <c r="Y383" s="29">
        <v>12.7</v>
      </c>
      <c r="Z383" s="33">
        <v>4.315</v>
      </c>
      <c r="AA383" s="55">
        <v>123.828</v>
      </c>
      <c r="AB383" s="55">
        <f t="shared" si="42"/>
        <v>143.78983333333335</v>
      </c>
      <c r="AC383" s="33">
        <v>0.174</v>
      </c>
      <c r="AD383" s="57">
        <v>1.047</v>
      </c>
      <c r="AE383" s="57">
        <f t="shared" si="43"/>
        <v>1.046</v>
      </c>
      <c r="AF383" s="27">
        <v>10</v>
      </c>
      <c r="AG383" s="26">
        <v>2391.237736088829</v>
      </c>
    </row>
    <row r="384" spans="1:33" ht="12.75">
      <c r="A384" s="18">
        <f t="shared" si="41"/>
        <v>37110</v>
      </c>
      <c r="B384" s="24">
        <v>219</v>
      </c>
      <c r="C384" s="21">
        <v>0.963773131</v>
      </c>
      <c r="D384" s="25">
        <v>0.963773131</v>
      </c>
      <c r="E384" s="22">
        <v>3744</v>
      </c>
      <c r="F384" s="28">
        <v>0</v>
      </c>
      <c r="G384" s="21">
        <v>37.18942718</v>
      </c>
      <c r="H384" s="21">
        <v>-77.64713988</v>
      </c>
      <c r="I384" s="32">
        <v>804.3</v>
      </c>
      <c r="J384" s="23">
        <f t="shared" si="36"/>
        <v>770.8</v>
      </c>
      <c r="K384" s="31">
        <f t="shared" si="37"/>
        <v>2271.0420885128988</v>
      </c>
      <c r="L384" s="31">
        <f t="shared" si="38"/>
        <v>2389.6420885128987</v>
      </c>
      <c r="M384" s="31">
        <f t="shared" si="39"/>
        <v>2397.1420885128987</v>
      </c>
      <c r="N384" s="26">
        <f t="shared" si="40"/>
        <v>2393.3920885128987</v>
      </c>
      <c r="O384" s="23">
        <v>15</v>
      </c>
      <c r="P384" s="23">
        <v>43.3</v>
      </c>
      <c r="Q384" s="23">
        <v>51.9</v>
      </c>
      <c r="Z384" s="33">
        <v>4.314</v>
      </c>
      <c r="AA384" s="55">
        <v>122.346</v>
      </c>
      <c r="AB384" s="55">
        <f t="shared" si="42"/>
        <v>134.16666666666666</v>
      </c>
      <c r="AC384" s="33">
        <v>0.152</v>
      </c>
      <c r="AD384" s="57">
        <v>1.048</v>
      </c>
      <c r="AE384" s="57">
        <f t="shared" si="43"/>
        <v>1.0465</v>
      </c>
      <c r="AF384" s="27">
        <v>10</v>
      </c>
      <c r="AG384" s="26">
        <v>2393.3920885128987</v>
      </c>
    </row>
    <row r="385" spans="1:33" ht="12.75">
      <c r="A385" s="18">
        <f t="shared" si="41"/>
        <v>37110</v>
      </c>
      <c r="B385" s="24">
        <v>219</v>
      </c>
      <c r="C385" s="21">
        <v>0.963888884</v>
      </c>
      <c r="D385" s="25">
        <v>0.963888884</v>
      </c>
      <c r="E385" s="22">
        <v>3754</v>
      </c>
      <c r="F385" s="28">
        <v>0</v>
      </c>
      <c r="G385" s="21">
        <v>37.19356332</v>
      </c>
      <c r="H385" s="21">
        <v>-77.64451986</v>
      </c>
      <c r="I385" s="32">
        <v>803</v>
      </c>
      <c r="J385" s="23">
        <f t="shared" si="36"/>
        <v>769.5</v>
      </c>
      <c r="K385" s="31">
        <f t="shared" si="37"/>
        <v>2285.0590194312954</v>
      </c>
      <c r="L385" s="31">
        <f t="shared" si="38"/>
        <v>2403.6590194312953</v>
      </c>
      <c r="M385" s="31">
        <f t="shared" si="39"/>
        <v>2411.1590194312953</v>
      </c>
      <c r="N385" s="26">
        <f t="shared" si="40"/>
        <v>2407.4090194312953</v>
      </c>
      <c r="O385" s="23">
        <v>14.9</v>
      </c>
      <c r="P385" s="23">
        <v>42.4</v>
      </c>
      <c r="Q385" s="23">
        <v>52.9</v>
      </c>
      <c r="Z385" s="33">
        <v>4.264</v>
      </c>
      <c r="AA385" s="55">
        <v>120.717</v>
      </c>
      <c r="AB385" s="55">
        <f t="shared" si="42"/>
        <v>132.66083333333333</v>
      </c>
      <c r="AC385" s="33">
        <v>0.162</v>
      </c>
      <c r="AD385" s="57">
        <v>1.048</v>
      </c>
      <c r="AE385" s="57">
        <f t="shared" si="43"/>
        <v>1.047</v>
      </c>
      <c r="AF385" s="27">
        <v>10</v>
      </c>
      <c r="AG385" s="26">
        <v>2407.4090194312953</v>
      </c>
    </row>
    <row r="386" spans="1:33" ht="12.75">
      <c r="A386" s="18">
        <f t="shared" si="41"/>
        <v>37110</v>
      </c>
      <c r="B386" s="24">
        <v>219</v>
      </c>
      <c r="C386" s="21">
        <v>0.964004636</v>
      </c>
      <c r="D386" s="25">
        <v>0.964004636</v>
      </c>
      <c r="E386" s="22">
        <v>3764</v>
      </c>
      <c r="F386" s="28">
        <v>0</v>
      </c>
      <c r="G386" s="21">
        <v>37.19801534</v>
      </c>
      <c r="H386" s="21">
        <v>-77.64190147</v>
      </c>
      <c r="I386" s="32">
        <v>799.1</v>
      </c>
      <c r="J386" s="23">
        <f t="shared" si="36"/>
        <v>765.6</v>
      </c>
      <c r="K386" s="31">
        <f t="shared" si="37"/>
        <v>2327.2523358630583</v>
      </c>
      <c r="L386" s="31">
        <f t="shared" si="38"/>
        <v>2445.852335863058</v>
      </c>
      <c r="M386" s="31">
        <f t="shared" si="39"/>
        <v>2453.352335863058</v>
      </c>
      <c r="N386" s="26">
        <f t="shared" si="40"/>
        <v>2449.602335863058</v>
      </c>
      <c r="O386" s="23">
        <v>14.7</v>
      </c>
      <c r="P386" s="23">
        <v>39.6</v>
      </c>
      <c r="Q386" s="23">
        <v>50.4</v>
      </c>
      <c r="S386" s="19">
        <v>9.916E-05</v>
      </c>
      <c r="T386" s="19">
        <v>7.583E-05</v>
      </c>
      <c r="U386" s="19">
        <v>4.887E-05</v>
      </c>
      <c r="V386" s="29">
        <v>743.5</v>
      </c>
      <c r="W386" s="29">
        <v>316.2</v>
      </c>
      <c r="X386" s="29">
        <v>309.2</v>
      </c>
      <c r="Y386" s="29">
        <v>11.8</v>
      </c>
      <c r="Z386" s="33">
        <v>4.254</v>
      </c>
      <c r="AA386" s="55">
        <v>119.236</v>
      </c>
      <c r="AB386" s="55">
        <f t="shared" si="42"/>
        <v>122.98833333333333</v>
      </c>
      <c r="AC386" s="33">
        <v>0.142</v>
      </c>
      <c r="AD386" s="57">
        <v>-0.061</v>
      </c>
      <c r="AE386" s="57">
        <f t="shared" si="43"/>
        <v>0.8624999999999999</v>
      </c>
      <c r="AF386" s="27">
        <v>10</v>
      </c>
      <c r="AG386" s="26">
        <v>2449.602335863058</v>
      </c>
    </row>
    <row r="387" spans="1:33" ht="12.75">
      <c r="A387" s="18">
        <f t="shared" si="41"/>
        <v>37110</v>
      </c>
      <c r="B387" s="24">
        <v>219</v>
      </c>
      <c r="C387" s="21">
        <v>0.964120388</v>
      </c>
      <c r="D387" s="25">
        <v>0.964120388</v>
      </c>
      <c r="E387" s="22">
        <v>3774</v>
      </c>
      <c r="F387" s="28">
        <v>0</v>
      </c>
      <c r="G387" s="21">
        <v>37.20251218</v>
      </c>
      <c r="H387" s="21">
        <v>-77.63928225</v>
      </c>
      <c r="I387" s="32">
        <v>797.6</v>
      </c>
      <c r="J387" s="23">
        <f t="shared" si="36"/>
        <v>764.1</v>
      </c>
      <c r="K387" s="31">
        <f t="shared" si="37"/>
        <v>2343.5377919006055</v>
      </c>
      <c r="L387" s="31">
        <f t="shared" si="38"/>
        <v>2462.1377919006054</v>
      </c>
      <c r="M387" s="31">
        <f t="shared" si="39"/>
        <v>2469.6377919006054</v>
      </c>
      <c r="N387" s="26">
        <f t="shared" si="40"/>
        <v>2465.8877919006054</v>
      </c>
      <c r="O387" s="23">
        <v>14.4</v>
      </c>
      <c r="P387" s="23">
        <v>38.5</v>
      </c>
      <c r="Q387" s="23">
        <v>52.1</v>
      </c>
      <c r="Z387" s="33">
        <v>4.425</v>
      </c>
      <c r="AA387" s="55">
        <v>166.903</v>
      </c>
      <c r="AB387" s="55">
        <f t="shared" si="42"/>
        <v>137.86516666666668</v>
      </c>
      <c r="AC387" s="33">
        <v>0.153</v>
      </c>
      <c r="AD387" s="57">
        <v>1.049</v>
      </c>
      <c r="AE387" s="57">
        <f t="shared" si="43"/>
        <v>0.8629999999999999</v>
      </c>
      <c r="AF387" s="27">
        <v>10</v>
      </c>
      <c r="AG387" s="26">
        <v>2465.8877919006054</v>
      </c>
    </row>
    <row r="388" spans="1:33" ht="12.75">
      <c r="A388" s="18">
        <f t="shared" si="41"/>
        <v>37110</v>
      </c>
      <c r="B388" s="24">
        <v>219</v>
      </c>
      <c r="C388" s="21">
        <v>0.96423614</v>
      </c>
      <c r="D388" s="25">
        <v>0.96423614</v>
      </c>
      <c r="E388" s="22">
        <v>3784</v>
      </c>
      <c r="F388" s="28">
        <v>0</v>
      </c>
      <c r="G388" s="21">
        <v>37.20688877</v>
      </c>
      <c r="H388" s="21">
        <v>-77.63685927</v>
      </c>
      <c r="I388" s="32">
        <v>797.1</v>
      </c>
      <c r="J388" s="23">
        <f t="shared" si="36"/>
        <v>763.6</v>
      </c>
      <c r="K388" s="31">
        <f t="shared" si="37"/>
        <v>2348.9733824409604</v>
      </c>
      <c r="L388" s="31">
        <f t="shared" si="38"/>
        <v>2467.5733824409604</v>
      </c>
      <c r="M388" s="31">
        <f t="shared" si="39"/>
        <v>2475.0733824409604</v>
      </c>
      <c r="N388" s="26">
        <f t="shared" si="40"/>
        <v>2471.3233824409604</v>
      </c>
      <c r="O388" s="23">
        <v>14.6</v>
      </c>
      <c r="P388" s="23">
        <v>37.5</v>
      </c>
      <c r="Q388" s="23">
        <v>42.6</v>
      </c>
      <c r="R388" s="19">
        <v>-0.000128</v>
      </c>
      <c r="Z388" s="33">
        <v>4.284</v>
      </c>
      <c r="AA388" s="55">
        <v>116.422</v>
      </c>
      <c r="AB388" s="55">
        <f t="shared" si="42"/>
        <v>128.242</v>
      </c>
      <c r="AC388" s="33">
        <v>0.152</v>
      </c>
      <c r="AD388" s="57">
        <v>1.05</v>
      </c>
      <c r="AE388" s="57">
        <f t="shared" si="43"/>
        <v>0.8635</v>
      </c>
      <c r="AF388" s="27">
        <v>10</v>
      </c>
      <c r="AG388" s="26">
        <v>2471.3233824409604</v>
      </c>
    </row>
    <row r="389" spans="1:33" ht="12.75">
      <c r="A389" s="18">
        <f t="shared" si="41"/>
        <v>37110</v>
      </c>
      <c r="B389" s="24">
        <v>219</v>
      </c>
      <c r="C389" s="21">
        <v>0.964351833</v>
      </c>
      <c r="D389" s="25">
        <v>0.964351833</v>
      </c>
      <c r="E389" s="22">
        <v>3794</v>
      </c>
      <c r="F389" s="28">
        <v>0</v>
      </c>
      <c r="G389" s="21">
        <v>37.21134441</v>
      </c>
      <c r="H389" s="21">
        <v>-77.63449754</v>
      </c>
      <c r="I389" s="32">
        <v>792.9</v>
      </c>
      <c r="J389" s="23">
        <f t="shared" si="36"/>
        <v>759.4</v>
      </c>
      <c r="K389" s="31">
        <f t="shared" si="37"/>
        <v>2394.773361659456</v>
      </c>
      <c r="L389" s="31">
        <f t="shared" si="38"/>
        <v>2513.373361659456</v>
      </c>
      <c r="M389" s="31">
        <f t="shared" si="39"/>
        <v>2520.873361659456</v>
      </c>
      <c r="N389" s="26">
        <f t="shared" si="40"/>
        <v>2517.123361659456</v>
      </c>
      <c r="O389" s="23">
        <v>14.4</v>
      </c>
      <c r="P389" s="23">
        <v>36.3</v>
      </c>
      <c r="Q389" s="23">
        <v>47</v>
      </c>
      <c r="S389" s="19">
        <v>2.47E-05</v>
      </c>
      <c r="T389" s="19">
        <v>1.831E-05</v>
      </c>
      <c r="U389" s="19">
        <v>1.199E-05</v>
      </c>
      <c r="V389" s="29">
        <v>737.1</v>
      </c>
      <c r="W389" s="29">
        <v>316.2</v>
      </c>
      <c r="X389" s="29">
        <v>309.2</v>
      </c>
      <c r="Y389" s="29">
        <v>9.3</v>
      </c>
      <c r="Z389" s="33">
        <v>4.226</v>
      </c>
      <c r="AA389" s="55">
        <v>65.793</v>
      </c>
      <c r="AB389" s="55">
        <f t="shared" si="42"/>
        <v>118.5695</v>
      </c>
      <c r="AC389" s="33">
        <v>0.164</v>
      </c>
      <c r="AD389" s="57">
        <v>1.05</v>
      </c>
      <c r="AE389" s="57">
        <f t="shared" si="43"/>
        <v>0.864</v>
      </c>
      <c r="AF389" s="27">
        <v>10</v>
      </c>
      <c r="AG389" s="26">
        <v>2517.123361659456</v>
      </c>
    </row>
    <row r="390" spans="1:33" ht="12.75">
      <c r="A390" s="18">
        <f t="shared" si="41"/>
        <v>37110</v>
      </c>
      <c r="B390" s="24">
        <v>219</v>
      </c>
      <c r="C390" s="21">
        <v>0.964467585</v>
      </c>
      <c r="D390" s="25">
        <v>0.964467585</v>
      </c>
      <c r="E390" s="22">
        <v>3804</v>
      </c>
      <c r="F390" s="28">
        <v>0</v>
      </c>
      <c r="G390" s="21">
        <v>37.21582574</v>
      </c>
      <c r="H390" s="21">
        <v>-77.63219873</v>
      </c>
      <c r="I390" s="32">
        <v>793.4</v>
      </c>
      <c r="J390" s="23">
        <f t="shared" si="36"/>
        <v>759.9</v>
      </c>
      <c r="K390" s="31">
        <f t="shared" si="37"/>
        <v>2389.3077184870804</v>
      </c>
      <c r="L390" s="31">
        <f t="shared" si="38"/>
        <v>2507.9077184870803</v>
      </c>
      <c r="M390" s="31">
        <f t="shared" si="39"/>
        <v>2515.4077184870803</v>
      </c>
      <c r="N390" s="26">
        <f t="shared" si="40"/>
        <v>2511.6577184870803</v>
      </c>
      <c r="O390" s="23">
        <v>14.6</v>
      </c>
      <c r="P390" s="23">
        <v>35</v>
      </c>
      <c r="Q390" s="23">
        <v>46.5</v>
      </c>
      <c r="Z390" s="33">
        <v>4.236</v>
      </c>
      <c r="AA390" s="55">
        <v>64.311</v>
      </c>
      <c r="AB390" s="55">
        <f t="shared" si="42"/>
        <v>108.897</v>
      </c>
      <c r="AC390" s="33">
        <v>0.133</v>
      </c>
      <c r="AD390" s="57">
        <v>-0.059</v>
      </c>
      <c r="AE390" s="57">
        <f t="shared" si="43"/>
        <v>0.6795</v>
      </c>
      <c r="AF390" s="27">
        <v>10</v>
      </c>
      <c r="AG390" s="26">
        <v>2511.6577184870803</v>
      </c>
    </row>
    <row r="391" spans="1:33" ht="12.75">
      <c r="A391" s="18">
        <f t="shared" si="41"/>
        <v>37110</v>
      </c>
      <c r="B391" s="24">
        <v>219</v>
      </c>
      <c r="C391" s="21">
        <v>0.964583337</v>
      </c>
      <c r="D391" s="25">
        <v>0.964583337</v>
      </c>
      <c r="E391" s="22">
        <v>3814</v>
      </c>
      <c r="F391" s="28">
        <v>0</v>
      </c>
      <c r="G391" s="21">
        <v>37.22029681</v>
      </c>
      <c r="H391" s="21">
        <v>-77.63001155</v>
      </c>
      <c r="I391" s="32">
        <v>791.6</v>
      </c>
      <c r="J391" s="23">
        <f t="shared" si="36"/>
        <v>758.1</v>
      </c>
      <c r="K391" s="31">
        <f t="shared" si="37"/>
        <v>2409.000893026052</v>
      </c>
      <c r="L391" s="31">
        <f t="shared" si="38"/>
        <v>2527.600893026052</v>
      </c>
      <c r="M391" s="31">
        <f t="shared" si="39"/>
        <v>2535.100893026052</v>
      </c>
      <c r="N391" s="26">
        <f t="shared" si="40"/>
        <v>2531.350893026052</v>
      </c>
      <c r="O391" s="23">
        <v>14.5</v>
      </c>
      <c r="P391" s="23">
        <v>34.1</v>
      </c>
      <c r="Q391" s="23">
        <v>47.5</v>
      </c>
      <c r="Z391" s="33">
        <v>4.235</v>
      </c>
      <c r="AA391" s="55">
        <v>62.978</v>
      </c>
      <c r="AB391" s="55">
        <f t="shared" si="42"/>
        <v>99.27383333333334</v>
      </c>
      <c r="AC391" s="33">
        <v>0.112</v>
      </c>
      <c r="AD391" s="57">
        <v>-0.059</v>
      </c>
      <c r="AE391" s="57">
        <f t="shared" si="43"/>
        <v>0.49499999999999994</v>
      </c>
      <c r="AF391" s="27">
        <v>10</v>
      </c>
      <c r="AG391" s="26">
        <v>2531.350893026052</v>
      </c>
    </row>
    <row r="392" spans="1:33" ht="12.75">
      <c r="A392" s="18">
        <f t="shared" si="41"/>
        <v>37110</v>
      </c>
      <c r="B392" s="24">
        <v>219</v>
      </c>
      <c r="C392" s="21">
        <v>0.96469909</v>
      </c>
      <c r="D392" s="25">
        <v>0.96469909</v>
      </c>
      <c r="E392" s="22">
        <v>3824</v>
      </c>
      <c r="F392" s="28">
        <v>0</v>
      </c>
      <c r="G392" s="21">
        <v>37.22503579</v>
      </c>
      <c r="H392" s="21">
        <v>-77.62780444</v>
      </c>
      <c r="I392" s="32">
        <v>789.2</v>
      </c>
      <c r="J392" s="23">
        <f t="shared" si="36"/>
        <v>755.7</v>
      </c>
      <c r="K392" s="31">
        <f t="shared" si="37"/>
        <v>2435.3313197543694</v>
      </c>
      <c r="L392" s="31">
        <f t="shared" si="38"/>
        <v>2553.9313197543693</v>
      </c>
      <c r="M392" s="31">
        <f t="shared" si="39"/>
        <v>2561.4313197543693</v>
      </c>
      <c r="N392" s="26">
        <f t="shared" si="40"/>
        <v>2557.6813197543693</v>
      </c>
      <c r="O392" s="23">
        <v>14.3</v>
      </c>
      <c r="P392" s="23">
        <v>34</v>
      </c>
      <c r="Q392" s="23">
        <v>44.6</v>
      </c>
      <c r="S392" s="19">
        <v>9.023E-06</v>
      </c>
      <c r="T392" s="19">
        <v>6.555E-06</v>
      </c>
      <c r="U392" s="19">
        <v>4.158E-06</v>
      </c>
      <c r="V392" s="29">
        <v>732</v>
      </c>
      <c r="W392" s="29">
        <v>316.2</v>
      </c>
      <c r="X392" s="29">
        <v>309.1</v>
      </c>
      <c r="Y392" s="29">
        <v>6.9</v>
      </c>
      <c r="Z392" s="33">
        <v>4.264</v>
      </c>
      <c r="AA392" s="55">
        <v>110.497</v>
      </c>
      <c r="AB392" s="55">
        <f t="shared" si="42"/>
        <v>97.81733333333334</v>
      </c>
      <c r="AC392" s="33">
        <v>0.133</v>
      </c>
      <c r="AD392" s="57">
        <v>-0.058</v>
      </c>
      <c r="AE392" s="57">
        <f t="shared" si="43"/>
        <v>0.4955</v>
      </c>
      <c r="AF392" s="27">
        <v>10</v>
      </c>
      <c r="AG392" s="26">
        <v>2557.6813197543693</v>
      </c>
    </row>
    <row r="393" spans="1:33" ht="12.75">
      <c r="A393" s="18">
        <f t="shared" si="41"/>
        <v>37110</v>
      </c>
      <c r="B393" s="24">
        <v>219</v>
      </c>
      <c r="C393" s="21">
        <v>0.964814842</v>
      </c>
      <c r="D393" s="25">
        <v>0.964814842</v>
      </c>
      <c r="E393" s="22">
        <v>3834</v>
      </c>
      <c r="F393" s="28">
        <v>0</v>
      </c>
      <c r="G393" s="21">
        <v>37.22981433</v>
      </c>
      <c r="H393" s="21">
        <v>-77.62553692</v>
      </c>
      <c r="I393" s="32">
        <v>788.4</v>
      </c>
      <c r="J393" s="23">
        <f aca="true" t="shared" si="44" ref="J393:J456">I393-33.5</f>
        <v>754.9</v>
      </c>
      <c r="K393" s="31">
        <f aca="true" t="shared" si="45" ref="K393:K456">(8303.951372*(LN(1013.25/J393)))</f>
        <v>2444.126714589087</v>
      </c>
      <c r="L393" s="31">
        <f aca="true" t="shared" si="46" ref="L393:L456">K393+118.6</f>
        <v>2562.726714589087</v>
      </c>
      <c r="M393" s="31">
        <f aca="true" t="shared" si="47" ref="M393:M456">K393+126.1</f>
        <v>2570.226714589087</v>
      </c>
      <c r="N393" s="26">
        <f aca="true" t="shared" si="48" ref="N393:N456">AVERAGE(L393:M393)</f>
        <v>2566.476714589087</v>
      </c>
      <c r="O393" s="23">
        <v>14.4</v>
      </c>
      <c r="P393" s="23">
        <v>34.3</v>
      </c>
      <c r="Q393" s="23">
        <v>47.6</v>
      </c>
      <c r="Z393" s="33">
        <v>4.235</v>
      </c>
      <c r="AA393" s="55">
        <v>59.868</v>
      </c>
      <c r="AB393" s="55">
        <f t="shared" si="42"/>
        <v>79.97816666666667</v>
      </c>
      <c r="AC393" s="33">
        <v>0.133</v>
      </c>
      <c r="AD393" s="57">
        <v>-0.058</v>
      </c>
      <c r="AE393" s="57">
        <f t="shared" si="43"/>
        <v>0.311</v>
      </c>
      <c r="AF393" s="27">
        <v>10</v>
      </c>
      <c r="AG393" s="26">
        <v>2566.476714589087</v>
      </c>
    </row>
    <row r="394" spans="1:33" ht="12.75">
      <c r="A394" s="18">
        <f t="shared" si="41"/>
        <v>37110</v>
      </c>
      <c r="B394" s="24">
        <v>219</v>
      </c>
      <c r="C394" s="21">
        <v>0.964930534</v>
      </c>
      <c r="D394" s="25">
        <v>0.964930534</v>
      </c>
      <c r="E394" s="22">
        <v>3844</v>
      </c>
      <c r="F394" s="28">
        <v>0</v>
      </c>
      <c r="G394" s="21">
        <v>37.23450293</v>
      </c>
      <c r="H394" s="21">
        <v>-77.62334408</v>
      </c>
      <c r="I394" s="32">
        <v>785.5</v>
      </c>
      <c r="J394" s="23">
        <f t="shared" si="44"/>
        <v>752</v>
      </c>
      <c r="K394" s="31">
        <f t="shared" si="45"/>
        <v>2476.088342710978</v>
      </c>
      <c r="L394" s="31">
        <f t="shared" si="46"/>
        <v>2594.688342710978</v>
      </c>
      <c r="M394" s="31">
        <f t="shared" si="47"/>
        <v>2602.188342710978</v>
      </c>
      <c r="N394" s="26">
        <f t="shared" si="48"/>
        <v>2598.438342710978</v>
      </c>
      <c r="O394" s="23">
        <v>14.2</v>
      </c>
      <c r="P394" s="23">
        <v>33.9</v>
      </c>
      <c r="Q394" s="23">
        <v>42</v>
      </c>
      <c r="R394" s="19">
        <v>-3.69E-05</v>
      </c>
      <c r="Z394" s="33">
        <v>4.245</v>
      </c>
      <c r="AA394" s="55">
        <v>58.387</v>
      </c>
      <c r="AB394" s="55">
        <f t="shared" si="42"/>
        <v>70.30566666666667</v>
      </c>
      <c r="AC394" s="33">
        <v>0.163</v>
      </c>
      <c r="AD394" s="57">
        <v>1.053</v>
      </c>
      <c r="AE394" s="57">
        <f t="shared" si="43"/>
        <v>0.3115</v>
      </c>
      <c r="AF394" s="27">
        <v>10</v>
      </c>
      <c r="AG394" s="26">
        <v>2598.438342710978</v>
      </c>
    </row>
    <row r="395" spans="1:33" ht="12.75">
      <c r="A395" s="18">
        <f aca="true" t="shared" si="49" ref="A395:A458">A394</f>
        <v>37110</v>
      </c>
      <c r="B395" s="24">
        <v>219</v>
      </c>
      <c r="C395" s="21">
        <v>0.965046287</v>
      </c>
      <c r="D395" s="25">
        <v>0.965046287</v>
      </c>
      <c r="E395" s="22">
        <v>3854</v>
      </c>
      <c r="F395" s="28">
        <v>0</v>
      </c>
      <c r="G395" s="21">
        <v>37.23924668</v>
      </c>
      <c r="H395" s="21">
        <v>-77.62103879</v>
      </c>
      <c r="I395" s="32">
        <v>784.5</v>
      </c>
      <c r="J395" s="23">
        <f t="shared" si="44"/>
        <v>751</v>
      </c>
      <c r="K395" s="31">
        <f t="shared" si="45"/>
        <v>2487.1381798331463</v>
      </c>
      <c r="L395" s="31">
        <f t="shared" si="46"/>
        <v>2605.738179833146</v>
      </c>
      <c r="M395" s="31">
        <f t="shared" si="47"/>
        <v>2613.238179833146</v>
      </c>
      <c r="N395" s="26">
        <f t="shared" si="48"/>
        <v>2609.488179833146</v>
      </c>
      <c r="O395" s="23">
        <v>14.3</v>
      </c>
      <c r="P395" s="23">
        <v>33.9</v>
      </c>
      <c r="Q395" s="23">
        <v>44</v>
      </c>
      <c r="S395" s="19">
        <v>2.431E-06</v>
      </c>
      <c r="T395" s="19">
        <v>1.933E-06</v>
      </c>
      <c r="U395" s="19">
        <v>7.531E-07</v>
      </c>
      <c r="V395" s="29">
        <v>726.9</v>
      </c>
      <c r="W395" s="29">
        <v>316.1</v>
      </c>
      <c r="X395" s="29">
        <v>309</v>
      </c>
      <c r="Y395" s="29">
        <v>5.4</v>
      </c>
      <c r="Z395" s="33">
        <v>4.254</v>
      </c>
      <c r="AA395" s="55">
        <v>106.054</v>
      </c>
      <c r="AB395" s="55">
        <f t="shared" si="42"/>
        <v>77.01583333333333</v>
      </c>
      <c r="AC395" s="33">
        <v>0.134</v>
      </c>
      <c r="AD395" s="57">
        <v>-0.057</v>
      </c>
      <c r="AE395" s="57">
        <f t="shared" si="43"/>
        <v>0.12699999999999997</v>
      </c>
      <c r="AF395" s="27">
        <v>10</v>
      </c>
      <c r="AG395" s="26">
        <v>2609.488179833146</v>
      </c>
    </row>
    <row r="396" spans="1:33" ht="12.75">
      <c r="A396" s="18">
        <f t="shared" si="49"/>
        <v>37110</v>
      </c>
      <c r="B396" s="24">
        <v>219</v>
      </c>
      <c r="C396" s="21">
        <v>0.965162039</v>
      </c>
      <c r="D396" s="25">
        <v>0.965162039</v>
      </c>
      <c r="E396" s="22">
        <v>3864</v>
      </c>
      <c r="F396" s="28">
        <v>0</v>
      </c>
      <c r="G396" s="21">
        <v>37.24386055</v>
      </c>
      <c r="H396" s="21">
        <v>-77.61879141</v>
      </c>
      <c r="I396" s="32">
        <v>781.9</v>
      </c>
      <c r="J396" s="23">
        <f t="shared" si="44"/>
        <v>748.4</v>
      </c>
      <c r="K396" s="31">
        <f t="shared" si="45"/>
        <v>2515.936759540771</v>
      </c>
      <c r="L396" s="31">
        <f t="shared" si="46"/>
        <v>2634.536759540771</v>
      </c>
      <c r="M396" s="31">
        <f t="shared" si="47"/>
        <v>2642.036759540771</v>
      </c>
      <c r="N396" s="26">
        <f t="shared" si="48"/>
        <v>2638.286759540771</v>
      </c>
      <c r="O396" s="23">
        <v>13.9</v>
      </c>
      <c r="P396" s="23">
        <v>33.9</v>
      </c>
      <c r="Q396" s="23">
        <v>44</v>
      </c>
      <c r="Z396" s="33">
        <v>4.056</v>
      </c>
      <c r="AA396" s="55">
        <v>6.573</v>
      </c>
      <c r="AB396" s="55">
        <f t="shared" si="42"/>
        <v>67.39283333333333</v>
      </c>
      <c r="AC396" s="33">
        <v>0.124</v>
      </c>
      <c r="AD396" s="57">
        <v>-0.056</v>
      </c>
      <c r="AE396" s="57">
        <f t="shared" si="43"/>
        <v>0.12749999999999997</v>
      </c>
      <c r="AF396" s="27">
        <v>10</v>
      </c>
      <c r="AG396" s="26">
        <v>2638.286759540771</v>
      </c>
    </row>
    <row r="397" spans="1:33" ht="12.75">
      <c r="A397" s="18">
        <f t="shared" si="49"/>
        <v>37110</v>
      </c>
      <c r="B397" s="24">
        <v>219</v>
      </c>
      <c r="C397" s="21">
        <v>0.965277791</v>
      </c>
      <c r="D397" s="25">
        <v>0.965277791</v>
      </c>
      <c r="E397" s="22">
        <v>3874</v>
      </c>
      <c r="F397" s="28">
        <v>0</v>
      </c>
      <c r="G397" s="21">
        <v>37.24855376</v>
      </c>
      <c r="H397" s="21">
        <v>-77.6165301</v>
      </c>
      <c r="I397" s="32">
        <v>780.7</v>
      </c>
      <c r="J397" s="23">
        <f t="shared" si="44"/>
        <v>747.2</v>
      </c>
      <c r="K397" s="31">
        <f t="shared" si="45"/>
        <v>2529.2621724650007</v>
      </c>
      <c r="L397" s="31">
        <f t="shared" si="46"/>
        <v>2647.8621724650006</v>
      </c>
      <c r="M397" s="31">
        <f t="shared" si="47"/>
        <v>2655.3621724650006</v>
      </c>
      <c r="N397" s="26">
        <f t="shared" si="48"/>
        <v>2651.6121724650006</v>
      </c>
      <c r="O397" s="23">
        <v>13.9</v>
      </c>
      <c r="P397" s="23">
        <v>33.5</v>
      </c>
      <c r="Q397" s="23">
        <v>43.6</v>
      </c>
      <c r="Z397" s="33">
        <v>4.176</v>
      </c>
      <c r="AA397" s="55">
        <v>53.943</v>
      </c>
      <c r="AB397" s="55">
        <f t="shared" si="42"/>
        <v>65.887</v>
      </c>
      <c r="AC397" s="33">
        <v>0.133</v>
      </c>
      <c r="AD397" s="57">
        <v>-0.056</v>
      </c>
      <c r="AE397" s="57">
        <f t="shared" si="43"/>
        <v>0.12799999999999997</v>
      </c>
      <c r="AF397" s="27">
        <v>10</v>
      </c>
      <c r="AG397" s="26">
        <v>2651.6121724650006</v>
      </c>
    </row>
    <row r="398" spans="1:33" ht="12.75">
      <c r="A398" s="18">
        <f t="shared" si="49"/>
        <v>37110</v>
      </c>
      <c r="B398" s="24">
        <v>219</v>
      </c>
      <c r="C398" s="21">
        <v>0.965393543</v>
      </c>
      <c r="D398" s="25">
        <v>0.965393543</v>
      </c>
      <c r="E398" s="22">
        <v>3884</v>
      </c>
      <c r="F398" s="28">
        <v>0</v>
      </c>
      <c r="G398" s="21">
        <v>37.25315978</v>
      </c>
      <c r="H398" s="21">
        <v>-77.61420355</v>
      </c>
      <c r="I398" s="32">
        <v>780.5</v>
      </c>
      <c r="J398" s="23">
        <f t="shared" si="44"/>
        <v>747</v>
      </c>
      <c r="K398" s="31">
        <f t="shared" si="45"/>
        <v>2531.4851550433946</v>
      </c>
      <c r="L398" s="31">
        <f t="shared" si="46"/>
        <v>2650.0851550433945</v>
      </c>
      <c r="M398" s="31">
        <f t="shared" si="47"/>
        <v>2657.5851550433945</v>
      </c>
      <c r="N398" s="26">
        <f t="shared" si="48"/>
        <v>2653.8351550433945</v>
      </c>
      <c r="O398" s="23">
        <v>14</v>
      </c>
      <c r="P398" s="23">
        <v>33.4</v>
      </c>
      <c r="Q398" s="23">
        <v>42.1</v>
      </c>
      <c r="Z398" s="33">
        <v>4.245</v>
      </c>
      <c r="AB398" s="55">
        <f t="shared" si="42"/>
        <v>56.964999999999996</v>
      </c>
      <c r="AC398" s="33">
        <v>0.132</v>
      </c>
      <c r="AE398" s="57">
        <f t="shared" si="43"/>
        <v>0.16519999999999996</v>
      </c>
      <c r="AF398" s="27">
        <v>0</v>
      </c>
      <c r="AG398" s="26">
        <v>2653.8351550433945</v>
      </c>
    </row>
    <row r="399" spans="1:33" ht="12.75">
      <c r="A399" s="18">
        <f t="shared" si="49"/>
        <v>37110</v>
      </c>
      <c r="B399" s="24">
        <v>219</v>
      </c>
      <c r="C399" s="21">
        <v>0.965509236</v>
      </c>
      <c r="D399" s="25">
        <v>0.965509236</v>
      </c>
      <c r="E399" s="22">
        <v>3894</v>
      </c>
      <c r="F399" s="28">
        <v>0</v>
      </c>
      <c r="G399" s="21">
        <v>37.25782514</v>
      </c>
      <c r="H399" s="21">
        <v>-77.61177809</v>
      </c>
      <c r="I399" s="32">
        <v>777.2</v>
      </c>
      <c r="J399" s="23">
        <f t="shared" si="44"/>
        <v>743.7</v>
      </c>
      <c r="K399" s="31">
        <f t="shared" si="45"/>
        <v>2568.250546190261</v>
      </c>
      <c r="L399" s="31">
        <f t="shared" si="46"/>
        <v>2686.850546190261</v>
      </c>
      <c r="M399" s="31">
        <f t="shared" si="47"/>
        <v>2694.350546190261</v>
      </c>
      <c r="N399" s="26">
        <f t="shared" si="48"/>
        <v>2690.600546190261</v>
      </c>
      <c r="O399" s="23">
        <v>13.9</v>
      </c>
      <c r="P399" s="23">
        <v>33.4</v>
      </c>
      <c r="Q399" s="23">
        <v>44.9</v>
      </c>
      <c r="S399" s="19">
        <v>2.588E-06</v>
      </c>
      <c r="T399" s="19">
        <v>1.721E-06</v>
      </c>
      <c r="U399" s="19">
        <v>1.046E-06</v>
      </c>
      <c r="V399" s="29">
        <v>721.5</v>
      </c>
      <c r="W399" s="29">
        <v>316.1</v>
      </c>
      <c r="X399" s="29">
        <v>308.9</v>
      </c>
      <c r="Y399" s="29">
        <v>4.7</v>
      </c>
      <c r="Z399" s="33">
        <v>4.245</v>
      </c>
      <c r="AB399" s="55">
        <f t="shared" si="42"/>
        <v>56.23925</v>
      </c>
      <c r="AC399" s="33">
        <v>0.142</v>
      </c>
      <c r="AE399" s="57">
        <f t="shared" si="43"/>
        <v>0.22099999999999995</v>
      </c>
      <c r="AF399" s="27">
        <v>0</v>
      </c>
      <c r="AG399" s="26">
        <v>2690.600546190261</v>
      </c>
    </row>
    <row r="400" spans="1:33" ht="12.75">
      <c r="A400" s="18">
        <f t="shared" si="49"/>
        <v>37110</v>
      </c>
      <c r="B400" s="24">
        <v>219</v>
      </c>
      <c r="C400" s="21">
        <v>0.965624988</v>
      </c>
      <c r="D400" s="25">
        <v>0.965624988</v>
      </c>
      <c r="E400" s="22">
        <v>3904</v>
      </c>
      <c r="F400" s="28">
        <v>0</v>
      </c>
      <c r="G400" s="21">
        <v>37.2626083</v>
      </c>
      <c r="H400" s="21">
        <v>-77.6093122</v>
      </c>
      <c r="I400" s="32">
        <v>776.1</v>
      </c>
      <c r="J400" s="23">
        <f t="shared" si="44"/>
        <v>742.6</v>
      </c>
      <c r="K400" s="31">
        <f t="shared" si="45"/>
        <v>2580.541938475724</v>
      </c>
      <c r="L400" s="31">
        <f t="shared" si="46"/>
        <v>2699.1419384757237</v>
      </c>
      <c r="M400" s="31">
        <f t="shared" si="47"/>
        <v>2706.6419384757237</v>
      </c>
      <c r="N400" s="26">
        <f t="shared" si="48"/>
        <v>2702.8919384757237</v>
      </c>
      <c r="O400" s="23">
        <v>13.8</v>
      </c>
      <c r="P400" s="23">
        <v>33.1</v>
      </c>
      <c r="Q400" s="23">
        <v>42.6</v>
      </c>
      <c r="R400" s="19">
        <v>-1.32E-05</v>
      </c>
      <c r="Z400" s="33">
        <v>4.293</v>
      </c>
      <c r="AB400" s="55">
        <f t="shared" si="42"/>
        <v>55.52333333333333</v>
      </c>
      <c r="AC400" s="33">
        <v>0.114</v>
      </c>
      <c r="AE400" s="57">
        <f t="shared" si="43"/>
        <v>-0.05633333333333334</v>
      </c>
      <c r="AF400" s="27">
        <v>0</v>
      </c>
      <c r="AG400" s="26">
        <v>2702.8919384757237</v>
      </c>
    </row>
    <row r="401" spans="1:33" ht="12.75">
      <c r="A401" s="18">
        <f t="shared" si="49"/>
        <v>37110</v>
      </c>
      <c r="B401" s="24">
        <v>219</v>
      </c>
      <c r="C401" s="21">
        <v>0.96574074</v>
      </c>
      <c r="D401" s="25">
        <v>0.96574074</v>
      </c>
      <c r="E401" s="22">
        <v>3914</v>
      </c>
      <c r="F401" s="28">
        <v>0</v>
      </c>
      <c r="G401" s="21">
        <v>37.26732139</v>
      </c>
      <c r="H401" s="21">
        <v>-77.60691539</v>
      </c>
      <c r="I401" s="32">
        <v>774.7</v>
      </c>
      <c r="J401" s="23">
        <f t="shared" si="44"/>
        <v>741.2</v>
      </c>
      <c r="K401" s="31">
        <f t="shared" si="45"/>
        <v>2596.211887755445</v>
      </c>
      <c r="L401" s="31">
        <f t="shared" si="46"/>
        <v>2714.811887755445</v>
      </c>
      <c r="M401" s="31">
        <f t="shared" si="47"/>
        <v>2722.311887755445</v>
      </c>
      <c r="N401" s="26">
        <f t="shared" si="48"/>
        <v>2718.561887755445</v>
      </c>
      <c r="O401" s="23">
        <v>13.8</v>
      </c>
      <c r="P401" s="23">
        <v>32.6</v>
      </c>
      <c r="Q401" s="23">
        <v>46</v>
      </c>
      <c r="Z401" s="33">
        <v>4.136</v>
      </c>
      <c r="AC401" s="33">
        <v>0.133</v>
      </c>
      <c r="AF401" s="27">
        <v>0</v>
      </c>
      <c r="AG401" s="26">
        <v>2718.561887755445</v>
      </c>
    </row>
    <row r="402" spans="1:33" ht="12.75">
      <c r="A402" s="18">
        <f t="shared" si="49"/>
        <v>37110</v>
      </c>
      <c r="B402" s="24">
        <v>219</v>
      </c>
      <c r="C402" s="21">
        <v>0.965856493</v>
      </c>
      <c r="D402" s="25">
        <v>0.965856493</v>
      </c>
      <c r="E402" s="22">
        <v>3924</v>
      </c>
      <c r="F402" s="28">
        <v>0</v>
      </c>
      <c r="G402" s="21">
        <v>37.27196631</v>
      </c>
      <c r="H402" s="21">
        <v>-77.60457508</v>
      </c>
      <c r="I402" s="32">
        <v>772.1</v>
      </c>
      <c r="J402" s="23">
        <f t="shared" si="44"/>
        <v>738.6</v>
      </c>
      <c r="K402" s="31">
        <f t="shared" si="45"/>
        <v>2625.391906384771</v>
      </c>
      <c r="L402" s="31">
        <f t="shared" si="46"/>
        <v>2743.991906384771</v>
      </c>
      <c r="M402" s="31">
        <f t="shared" si="47"/>
        <v>2751.491906384771</v>
      </c>
      <c r="N402" s="26">
        <f t="shared" si="48"/>
        <v>2747.741906384771</v>
      </c>
      <c r="O402" s="23">
        <v>13.6</v>
      </c>
      <c r="P402" s="23">
        <v>33.1</v>
      </c>
      <c r="Q402" s="23">
        <v>44</v>
      </c>
      <c r="S402" s="19">
        <v>2.803E-06</v>
      </c>
      <c r="T402" s="19">
        <v>1.836E-06</v>
      </c>
      <c r="U402" s="19">
        <v>8.789E-07</v>
      </c>
      <c r="V402" s="29">
        <v>716.3</v>
      </c>
      <c r="W402" s="29">
        <v>316.1</v>
      </c>
      <c r="X402" s="29">
        <v>308.8</v>
      </c>
      <c r="Y402" s="29">
        <v>4.2</v>
      </c>
      <c r="Z402" s="33">
        <v>4.157</v>
      </c>
      <c r="AC402" s="33">
        <v>0.132</v>
      </c>
      <c r="AF402" s="27">
        <v>0</v>
      </c>
      <c r="AG402" s="26">
        <v>2747.741906384771</v>
      </c>
    </row>
    <row r="403" spans="1:33" ht="12.75">
      <c r="A403" s="18">
        <f t="shared" si="49"/>
        <v>37110</v>
      </c>
      <c r="B403" s="24">
        <v>219</v>
      </c>
      <c r="C403" s="21">
        <v>0.965972245</v>
      </c>
      <c r="D403" s="25">
        <v>0.965972245</v>
      </c>
      <c r="E403" s="22">
        <v>3934</v>
      </c>
      <c r="F403" s="28">
        <v>0</v>
      </c>
      <c r="G403" s="21">
        <v>37.2766509</v>
      </c>
      <c r="H403" s="21">
        <v>-77.60219422</v>
      </c>
      <c r="I403" s="32">
        <v>770.4</v>
      </c>
      <c r="J403" s="23">
        <f t="shared" si="44"/>
        <v>736.9</v>
      </c>
      <c r="K403" s="31">
        <f t="shared" si="45"/>
        <v>2644.5267401073547</v>
      </c>
      <c r="L403" s="31">
        <f t="shared" si="46"/>
        <v>2763.1267401073546</v>
      </c>
      <c r="M403" s="31">
        <f t="shared" si="47"/>
        <v>2770.6267401073546</v>
      </c>
      <c r="N403" s="26">
        <f t="shared" si="48"/>
        <v>2766.8767401073546</v>
      </c>
      <c r="O403" s="23">
        <v>13.5</v>
      </c>
      <c r="P403" s="23">
        <v>32.5</v>
      </c>
      <c r="Q403" s="23">
        <v>46.1</v>
      </c>
      <c r="Z403" s="33">
        <v>4.056</v>
      </c>
      <c r="AC403" s="33">
        <v>0.114</v>
      </c>
      <c r="AF403" s="27">
        <v>0</v>
      </c>
      <c r="AG403" s="26">
        <v>2766.8767401073546</v>
      </c>
    </row>
    <row r="404" spans="1:33" ht="12.75">
      <c r="A404" s="18">
        <f t="shared" si="49"/>
        <v>37110</v>
      </c>
      <c r="B404" s="24">
        <v>219</v>
      </c>
      <c r="C404" s="21">
        <v>0.966087937</v>
      </c>
      <c r="D404" s="25">
        <v>0.966087937</v>
      </c>
      <c r="E404" s="22">
        <v>3944</v>
      </c>
      <c r="F404" s="28">
        <v>0</v>
      </c>
      <c r="G404" s="21">
        <v>37.28121016</v>
      </c>
      <c r="H404" s="21">
        <v>-77.59979082</v>
      </c>
      <c r="I404" s="32">
        <v>769.6</v>
      </c>
      <c r="J404" s="23">
        <f t="shared" si="44"/>
        <v>736.1</v>
      </c>
      <c r="K404" s="31">
        <f t="shared" si="45"/>
        <v>2653.546647440379</v>
      </c>
      <c r="L404" s="31">
        <f t="shared" si="46"/>
        <v>2772.1466474403787</v>
      </c>
      <c r="M404" s="31">
        <f t="shared" si="47"/>
        <v>2779.6466474403787</v>
      </c>
      <c r="N404" s="26">
        <f t="shared" si="48"/>
        <v>2775.8966474403787</v>
      </c>
      <c r="O404" s="23">
        <v>13.4</v>
      </c>
      <c r="P404" s="23">
        <v>32.4</v>
      </c>
      <c r="Q404" s="23">
        <v>45.5</v>
      </c>
      <c r="Z404" s="33">
        <v>4.147</v>
      </c>
      <c r="AC404" s="33">
        <v>0.113</v>
      </c>
      <c r="AF404" s="27">
        <v>0</v>
      </c>
      <c r="AG404" s="26">
        <v>2775.8966474403787</v>
      </c>
    </row>
    <row r="405" spans="1:33" ht="12.75">
      <c r="A405" s="18">
        <f t="shared" si="49"/>
        <v>37110</v>
      </c>
      <c r="B405" s="24">
        <v>219</v>
      </c>
      <c r="C405" s="21">
        <v>0.96620369</v>
      </c>
      <c r="D405" s="25">
        <v>0.96620369</v>
      </c>
      <c r="E405" s="22">
        <v>3954</v>
      </c>
      <c r="F405" s="28">
        <v>0</v>
      </c>
      <c r="G405" s="21">
        <v>37.2856725</v>
      </c>
      <c r="H405" s="21">
        <v>-77.59724152</v>
      </c>
      <c r="I405" s="32">
        <v>768.4</v>
      </c>
      <c r="J405" s="23">
        <f t="shared" si="44"/>
        <v>734.9</v>
      </c>
      <c r="K405" s="31">
        <f t="shared" si="45"/>
        <v>2667.0949055734272</v>
      </c>
      <c r="L405" s="31">
        <f t="shared" si="46"/>
        <v>2785.694905573427</v>
      </c>
      <c r="M405" s="31">
        <f t="shared" si="47"/>
        <v>2793.194905573427</v>
      </c>
      <c r="N405" s="26">
        <f t="shared" si="48"/>
        <v>2789.444905573427</v>
      </c>
      <c r="O405" s="23">
        <v>13.3</v>
      </c>
      <c r="P405" s="23">
        <v>32.8</v>
      </c>
      <c r="Q405" s="23">
        <v>44.1</v>
      </c>
      <c r="S405" s="19">
        <v>1.818E-06</v>
      </c>
      <c r="T405" s="19">
        <v>1.329E-06</v>
      </c>
      <c r="U405" s="19">
        <v>1.258E-06</v>
      </c>
      <c r="V405" s="29">
        <v>711</v>
      </c>
      <c r="W405" s="29">
        <v>316</v>
      </c>
      <c r="X405" s="29">
        <v>308.7</v>
      </c>
      <c r="Y405" s="29">
        <v>3.8</v>
      </c>
      <c r="Z405" s="33">
        <v>4.107</v>
      </c>
      <c r="AC405" s="33">
        <v>0.122</v>
      </c>
      <c r="AF405" s="27">
        <v>0</v>
      </c>
      <c r="AG405" s="26">
        <v>2789.444905573427</v>
      </c>
    </row>
    <row r="406" spans="1:33" ht="12.75">
      <c r="A406" s="18">
        <f t="shared" si="49"/>
        <v>37110</v>
      </c>
      <c r="B406" s="24">
        <v>219</v>
      </c>
      <c r="C406" s="21">
        <v>0.966319442</v>
      </c>
      <c r="D406" s="25">
        <v>0.966319442</v>
      </c>
      <c r="E406" s="22">
        <v>3964</v>
      </c>
      <c r="F406" s="28">
        <v>0</v>
      </c>
      <c r="G406" s="21">
        <v>37.29021889</v>
      </c>
      <c r="H406" s="21">
        <v>-77.59447193</v>
      </c>
      <c r="I406" s="32">
        <v>766</v>
      </c>
      <c r="J406" s="23">
        <f t="shared" si="44"/>
        <v>732.5</v>
      </c>
      <c r="K406" s="31">
        <f t="shared" si="45"/>
        <v>2694.257916427118</v>
      </c>
      <c r="L406" s="31">
        <f t="shared" si="46"/>
        <v>2812.8579164271177</v>
      </c>
      <c r="M406" s="31">
        <f t="shared" si="47"/>
        <v>2820.3579164271177</v>
      </c>
      <c r="N406" s="26">
        <f t="shared" si="48"/>
        <v>2816.6079164271177</v>
      </c>
      <c r="O406" s="23">
        <v>13.1</v>
      </c>
      <c r="P406" s="23">
        <v>32.9</v>
      </c>
      <c r="Q406" s="23">
        <v>42.1</v>
      </c>
      <c r="R406" s="19">
        <v>-4.64E-06</v>
      </c>
      <c r="Z406" s="33">
        <v>4.168</v>
      </c>
      <c r="AC406" s="33">
        <v>0.124</v>
      </c>
      <c r="AF406" s="27">
        <v>0</v>
      </c>
      <c r="AG406" s="26">
        <v>2816.6079164271177</v>
      </c>
    </row>
    <row r="407" spans="1:33" ht="12.75">
      <c r="A407" s="18">
        <f t="shared" si="49"/>
        <v>37110</v>
      </c>
      <c r="B407" s="24">
        <v>219</v>
      </c>
      <c r="C407" s="21">
        <v>0.966435194</v>
      </c>
      <c r="D407" s="25">
        <v>0.966435194</v>
      </c>
      <c r="E407" s="22">
        <v>3974</v>
      </c>
      <c r="F407" s="28">
        <v>0</v>
      </c>
      <c r="G407" s="21">
        <v>37.29475911</v>
      </c>
      <c r="H407" s="21">
        <v>-77.59155703</v>
      </c>
      <c r="I407" s="32">
        <v>763.6</v>
      </c>
      <c r="J407" s="23">
        <f t="shared" si="44"/>
        <v>730.1</v>
      </c>
      <c r="K407" s="31">
        <f t="shared" si="45"/>
        <v>2721.510071739826</v>
      </c>
      <c r="L407" s="31">
        <f t="shared" si="46"/>
        <v>2840.110071739826</v>
      </c>
      <c r="M407" s="31">
        <f t="shared" si="47"/>
        <v>2847.610071739826</v>
      </c>
      <c r="N407" s="26">
        <f t="shared" si="48"/>
        <v>2843.860071739826</v>
      </c>
      <c r="O407" s="23">
        <v>12.9</v>
      </c>
      <c r="P407" s="23">
        <v>33.2</v>
      </c>
      <c r="Q407" s="23">
        <v>46</v>
      </c>
      <c r="Z407" s="33">
        <v>4.188</v>
      </c>
      <c r="AC407" s="33">
        <v>0.123</v>
      </c>
      <c r="AF407" s="27">
        <v>0</v>
      </c>
      <c r="AG407" s="26">
        <v>2843.860071739826</v>
      </c>
    </row>
    <row r="408" spans="1:33" ht="12.75">
      <c r="A408" s="18">
        <f t="shared" si="49"/>
        <v>37110</v>
      </c>
      <c r="B408" s="24">
        <v>219</v>
      </c>
      <c r="C408" s="21">
        <v>0.966550946</v>
      </c>
      <c r="D408" s="25">
        <v>0.966550946</v>
      </c>
      <c r="E408" s="22">
        <v>3984</v>
      </c>
      <c r="F408" s="28">
        <v>0</v>
      </c>
      <c r="G408" s="21">
        <v>37.2991694</v>
      </c>
      <c r="H408" s="21">
        <v>-77.58871666</v>
      </c>
      <c r="I408" s="32">
        <v>763.5</v>
      </c>
      <c r="J408" s="23">
        <f t="shared" si="44"/>
        <v>730</v>
      </c>
      <c r="K408" s="31">
        <f t="shared" si="45"/>
        <v>2722.6475214192983</v>
      </c>
      <c r="L408" s="31">
        <f t="shared" si="46"/>
        <v>2841.247521419298</v>
      </c>
      <c r="M408" s="31">
        <f t="shared" si="47"/>
        <v>2848.747521419298</v>
      </c>
      <c r="N408" s="26">
        <f t="shared" si="48"/>
        <v>2844.997521419298</v>
      </c>
      <c r="O408" s="23">
        <v>13.1</v>
      </c>
      <c r="P408" s="23">
        <v>33.3</v>
      </c>
      <c r="Q408" s="23">
        <v>41.6</v>
      </c>
      <c r="S408" s="19">
        <v>1.111E-06</v>
      </c>
      <c r="T408" s="19">
        <v>1.009E-06</v>
      </c>
      <c r="U408" s="19">
        <v>-4.747E-07</v>
      </c>
      <c r="V408" s="29">
        <v>705.9</v>
      </c>
      <c r="W408" s="29">
        <v>316</v>
      </c>
      <c r="X408" s="29">
        <v>308.6</v>
      </c>
      <c r="Y408" s="29">
        <v>3.4</v>
      </c>
      <c r="Z408" s="33">
        <v>4.208</v>
      </c>
      <c r="AC408" s="33">
        <v>0.123</v>
      </c>
      <c r="AF408" s="27">
        <v>0</v>
      </c>
      <c r="AG408" s="26">
        <v>2844.997521419298</v>
      </c>
    </row>
    <row r="409" spans="1:33" ht="12.75">
      <c r="A409" s="18">
        <f t="shared" si="49"/>
        <v>37110</v>
      </c>
      <c r="B409" s="24">
        <v>219</v>
      </c>
      <c r="C409" s="21">
        <v>0.966666639</v>
      </c>
      <c r="D409" s="25">
        <v>0.966666639</v>
      </c>
      <c r="E409" s="22">
        <v>3994</v>
      </c>
      <c r="F409" s="28">
        <v>0</v>
      </c>
      <c r="G409" s="21">
        <v>37.30364219</v>
      </c>
      <c r="H409" s="21">
        <v>-77.58600294</v>
      </c>
      <c r="I409" s="32">
        <v>761.1</v>
      </c>
      <c r="J409" s="23">
        <f t="shared" si="44"/>
        <v>727.6</v>
      </c>
      <c r="K409" s="31">
        <f t="shared" si="45"/>
        <v>2749.99315987033</v>
      </c>
      <c r="L409" s="31">
        <f t="shared" si="46"/>
        <v>2868.59315987033</v>
      </c>
      <c r="M409" s="31">
        <f t="shared" si="47"/>
        <v>2876.09315987033</v>
      </c>
      <c r="N409" s="26">
        <f t="shared" si="48"/>
        <v>2872.34315987033</v>
      </c>
      <c r="O409" s="23">
        <v>13</v>
      </c>
      <c r="P409" s="23">
        <v>33.9</v>
      </c>
      <c r="Q409" s="23">
        <v>43.1</v>
      </c>
      <c r="Z409" s="33">
        <v>4.344</v>
      </c>
      <c r="AC409" s="33">
        <v>0.133</v>
      </c>
      <c r="AF409" s="27">
        <v>0</v>
      </c>
      <c r="AG409" s="26">
        <v>2872.34315987033</v>
      </c>
    </row>
    <row r="410" spans="1:33" ht="12.75">
      <c r="A410" s="18">
        <f t="shared" si="49"/>
        <v>37110</v>
      </c>
      <c r="B410" s="24">
        <v>219</v>
      </c>
      <c r="C410" s="21">
        <v>0.966782391</v>
      </c>
      <c r="D410" s="25">
        <v>0.966782391</v>
      </c>
      <c r="E410" s="22">
        <v>4004</v>
      </c>
      <c r="F410" s="28">
        <v>0</v>
      </c>
      <c r="G410" s="21">
        <v>37.30821874</v>
      </c>
      <c r="H410" s="21">
        <v>-77.58330888</v>
      </c>
      <c r="I410" s="32">
        <v>758.5</v>
      </c>
      <c r="J410" s="23">
        <f t="shared" si="44"/>
        <v>725</v>
      </c>
      <c r="K410" s="31">
        <f t="shared" si="45"/>
        <v>2779.7195768105</v>
      </c>
      <c r="L410" s="31">
        <f t="shared" si="46"/>
        <v>2898.3195768104997</v>
      </c>
      <c r="M410" s="31">
        <f t="shared" si="47"/>
        <v>2905.8195768104997</v>
      </c>
      <c r="N410" s="26">
        <f t="shared" si="48"/>
        <v>2902.0695768104997</v>
      </c>
      <c r="O410" s="23">
        <v>12.6</v>
      </c>
      <c r="P410" s="23">
        <v>33.1</v>
      </c>
      <c r="Q410" s="23">
        <v>41.6</v>
      </c>
      <c r="Z410" s="33">
        <v>4.128</v>
      </c>
      <c r="AC410" s="33">
        <v>0.123</v>
      </c>
      <c r="AF410" s="27">
        <v>0</v>
      </c>
      <c r="AG410" s="26">
        <v>2902.0695768104997</v>
      </c>
    </row>
    <row r="411" spans="1:33" ht="12.75">
      <c r="A411" s="18">
        <f t="shared" si="49"/>
        <v>37110</v>
      </c>
      <c r="B411" s="24">
        <v>219</v>
      </c>
      <c r="C411" s="21">
        <v>0.966898143</v>
      </c>
      <c r="D411" s="25">
        <v>0.966898143</v>
      </c>
      <c r="E411" s="22">
        <v>4014</v>
      </c>
      <c r="F411" s="28">
        <v>0</v>
      </c>
      <c r="G411" s="21">
        <v>37.31276531</v>
      </c>
      <c r="H411" s="21">
        <v>-77.58055351</v>
      </c>
      <c r="I411" s="32">
        <v>758.1</v>
      </c>
      <c r="J411" s="23">
        <f t="shared" si="44"/>
        <v>724.6</v>
      </c>
      <c r="K411" s="31">
        <f t="shared" si="45"/>
        <v>2784.302331547122</v>
      </c>
      <c r="L411" s="31">
        <f t="shared" si="46"/>
        <v>2902.902331547122</v>
      </c>
      <c r="M411" s="31">
        <f t="shared" si="47"/>
        <v>2910.402331547122</v>
      </c>
      <c r="N411" s="26">
        <f t="shared" si="48"/>
        <v>2906.652331547122</v>
      </c>
      <c r="O411" s="23">
        <v>12.6</v>
      </c>
      <c r="P411" s="23">
        <v>33.1</v>
      </c>
      <c r="Q411" s="23">
        <v>42.6</v>
      </c>
      <c r="S411" s="19">
        <v>1.101E-06</v>
      </c>
      <c r="T411" s="19">
        <v>7.442E-07</v>
      </c>
      <c r="U411" s="19">
        <v>6.301E-07</v>
      </c>
      <c r="V411" s="29">
        <v>700.7</v>
      </c>
      <c r="W411" s="29">
        <v>315.9</v>
      </c>
      <c r="X411" s="29">
        <v>308.5</v>
      </c>
      <c r="Y411" s="29">
        <v>3.3</v>
      </c>
      <c r="Z411" s="33">
        <v>4.137</v>
      </c>
      <c r="AC411" s="33">
        <v>0.123</v>
      </c>
      <c r="AF411" s="27">
        <v>0</v>
      </c>
      <c r="AG411" s="26">
        <v>2906.652331547122</v>
      </c>
    </row>
    <row r="412" spans="1:33" ht="12.75">
      <c r="A412" s="18">
        <f t="shared" si="49"/>
        <v>37110</v>
      </c>
      <c r="B412" s="24">
        <v>219</v>
      </c>
      <c r="C412" s="21">
        <v>0.967013896</v>
      </c>
      <c r="D412" s="25">
        <v>0.967013896</v>
      </c>
      <c r="E412" s="22">
        <v>4024</v>
      </c>
      <c r="F412" s="28">
        <v>0</v>
      </c>
      <c r="G412" s="21">
        <v>37.31713911</v>
      </c>
      <c r="H412" s="21">
        <v>-77.57780357</v>
      </c>
      <c r="I412" s="32">
        <v>756.2</v>
      </c>
      <c r="J412" s="23">
        <f t="shared" si="44"/>
        <v>722.7</v>
      </c>
      <c r="K412" s="31">
        <f t="shared" si="45"/>
        <v>2806.1050216190415</v>
      </c>
      <c r="L412" s="31">
        <f t="shared" si="46"/>
        <v>2924.7050216190414</v>
      </c>
      <c r="M412" s="31">
        <f t="shared" si="47"/>
        <v>2932.2050216190414</v>
      </c>
      <c r="N412" s="26">
        <f t="shared" si="48"/>
        <v>2928.4550216190414</v>
      </c>
      <c r="O412" s="23">
        <v>12.5</v>
      </c>
      <c r="P412" s="23">
        <v>32.8</v>
      </c>
      <c r="Q412" s="23">
        <v>39.6</v>
      </c>
      <c r="R412" s="19">
        <v>-4.04E-06</v>
      </c>
      <c r="Z412" s="33">
        <v>4.187</v>
      </c>
      <c r="AC412" s="33">
        <v>0.124</v>
      </c>
      <c r="AF412" s="27">
        <v>0</v>
      </c>
      <c r="AG412" s="26">
        <v>2928.4550216190414</v>
      </c>
    </row>
    <row r="413" spans="1:33" ht="12.75">
      <c r="A413" s="18">
        <f t="shared" si="49"/>
        <v>37110</v>
      </c>
      <c r="B413" s="24">
        <v>219</v>
      </c>
      <c r="C413" s="21">
        <v>0.967129648</v>
      </c>
      <c r="D413" s="25">
        <v>0.967129648</v>
      </c>
      <c r="E413" s="22">
        <v>4034</v>
      </c>
      <c r="F413" s="28">
        <v>0</v>
      </c>
      <c r="G413" s="21">
        <v>37.3215999</v>
      </c>
      <c r="H413" s="21">
        <v>-77.5750119</v>
      </c>
      <c r="I413" s="32">
        <v>754.6</v>
      </c>
      <c r="J413" s="23">
        <f t="shared" si="44"/>
        <v>721.1</v>
      </c>
      <c r="K413" s="31">
        <f t="shared" si="45"/>
        <v>2824.5096865782934</v>
      </c>
      <c r="L413" s="31">
        <f t="shared" si="46"/>
        <v>2943.1096865782933</v>
      </c>
      <c r="M413" s="31">
        <f t="shared" si="47"/>
        <v>2950.6096865782933</v>
      </c>
      <c r="N413" s="26">
        <f t="shared" si="48"/>
        <v>2946.8596865782933</v>
      </c>
      <c r="O413" s="23">
        <v>12.5</v>
      </c>
      <c r="P413" s="23">
        <v>32.7</v>
      </c>
      <c r="Q413" s="23">
        <v>40.6</v>
      </c>
      <c r="Z413" s="33">
        <v>4.207</v>
      </c>
      <c r="AC413" s="33">
        <v>0.103</v>
      </c>
      <c r="AF413" s="27">
        <v>0</v>
      </c>
      <c r="AG413" s="26">
        <v>2946.8596865782933</v>
      </c>
    </row>
    <row r="414" spans="1:33" ht="12.75">
      <c r="A414" s="18">
        <f t="shared" si="49"/>
        <v>37110</v>
      </c>
      <c r="B414" s="24">
        <v>219</v>
      </c>
      <c r="C414" s="21">
        <v>0.9672454</v>
      </c>
      <c r="D414" s="25">
        <v>0.9672454</v>
      </c>
      <c r="E414" s="22">
        <v>4044</v>
      </c>
      <c r="F414" s="28">
        <v>0</v>
      </c>
      <c r="G414" s="21">
        <v>37.32599285</v>
      </c>
      <c r="H414" s="21">
        <v>-77.57221368</v>
      </c>
      <c r="I414" s="32">
        <v>753.4</v>
      </c>
      <c r="J414" s="23">
        <f t="shared" si="44"/>
        <v>719.9</v>
      </c>
      <c r="K414" s="31">
        <f t="shared" si="45"/>
        <v>2838.3400043435304</v>
      </c>
      <c r="L414" s="31">
        <f t="shared" si="46"/>
        <v>2956.9400043435303</v>
      </c>
      <c r="M414" s="31">
        <f t="shared" si="47"/>
        <v>2964.4400043435303</v>
      </c>
      <c r="N414" s="26">
        <f t="shared" si="48"/>
        <v>2960.6900043435303</v>
      </c>
      <c r="O414" s="23">
        <v>12.5</v>
      </c>
      <c r="P414" s="23">
        <v>32.9</v>
      </c>
      <c r="Q414" s="23">
        <v>39.1</v>
      </c>
      <c r="S414" s="19">
        <v>1.271E-06</v>
      </c>
      <c r="T414" s="19">
        <v>7.502E-07</v>
      </c>
      <c r="U414" s="19">
        <v>8.669E-07</v>
      </c>
      <c r="V414" s="29">
        <v>696</v>
      </c>
      <c r="W414" s="29">
        <v>315.9</v>
      </c>
      <c r="X414" s="29">
        <v>308.4</v>
      </c>
      <c r="Y414" s="29">
        <v>3.1</v>
      </c>
      <c r="Z414" s="33">
        <v>4.066</v>
      </c>
      <c r="AC414" s="33">
        <v>0.124</v>
      </c>
      <c r="AF414" s="27">
        <v>0</v>
      </c>
      <c r="AG414" s="26">
        <v>2960.6900043435303</v>
      </c>
    </row>
    <row r="415" spans="1:33" ht="12.75">
      <c r="A415" s="18">
        <f t="shared" si="49"/>
        <v>37110</v>
      </c>
      <c r="B415" s="24">
        <v>219</v>
      </c>
      <c r="C415" s="21">
        <v>0.967361093</v>
      </c>
      <c r="D415" s="25">
        <v>0.967361093</v>
      </c>
      <c r="E415" s="22">
        <v>4054</v>
      </c>
      <c r="F415" s="28">
        <v>0</v>
      </c>
      <c r="G415" s="21">
        <v>37.33039079</v>
      </c>
      <c r="H415" s="21">
        <v>-77.56936423</v>
      </c>
      <c r="I415" s="32">
        <v>752</v>
      </c>
      <c r="J415" s="23">
        <f t="shared" si="44"/>
        <v>718.5</v>
      </c>
      <c r="K415" s="31">
        <f t="shared" si="45"/>
        <v>2854.5045421519785</v>
      </c>
      <c r="L415" s="31">
        <f t="shared" si="46"/>
        <v>2973.1045421519784</v>
      </c>
      <c r="M415" s="31">
        <f t="shared" si="47"/>
        <v>2980.6045421519784</v>
      </c>
      <c r="N415" s="26">
        <f t="shared" si="48"/>
        <v>2976.8545421519784</v>
      </c>
      <c r="O415" s="23">
        <v>12.3</v>
      </c>
      <c r="P415" s="23">
        <v>32.8</v>
      </c>
      <c r="Q415" s="23">
        <v>41.1</v>
      </c>
      <c r="Z415" s="33">
        <v>4.169</v>
      </c>
      <c r="AC415" s="33">
        <v>0.132</v>
      </c>
      <c r="AF415" s="27">
        <v>0</v>
      </c>
      <c r="AG415" s="26">
        <v>2976.8545421519784</v>
      </c>
    </row>
    <row r="416" spans="1:33" ht="12.75">
      <c r="A416" s="18">
        <f t="shared" si="49"/>
        <v>37110</v>
      </c>
      <c r="B416" s="24">
        <v>219</v>
      </c>
      <c r="C416" s="21">
        <v>0.967476845</v>
      </c>
      <c r="D416" s="25">
        <v>0.967476845</v>
      </c>
      <c r="E416" s="22">
        <v>4064</v>
      </c>
      <c r="F416" s="28">
        <v>0</v>
      </c>
      <c r="G416" s="21">
        <v>37.3348532</v>
      </c>
      <c r="H416" s="21">
        <v>-77.56640053</v>
      </c>
      <c r="I416" s="32">
        <v>751.3</v>
      </c>
      <c r="J416" s="23">
        <f t="shared" si="44"/>
        <v>717.8</v>
      </c>
      <c r="K416" s="31">
        <f t="shared" si="45"/>
        <v>2862.5986261464395</v>
      </c>
      <c r="L416" s="31">
        <f t="shared" si="46"/>
        <v>2981.1986261464394</v>
      </c>
      <c r="M416" s="31">
        <f t="shared" si="47"/>
        <v>2988.6986261464394</v>
      </c>
      <c r="N416" s="26">
        <f t="shared" si="48"/>
        <v>2984.9486261464394</v>
      </c>
      <c r="O416" s="23">
        <v>12.3</v>
      </c>
      <c r="P416" s="23">
        <v>33.1</v>
      </c>
      <c r="Q416" s="23">
        <v>40.1</v>
      </c>
      <c r="Z416" s="33">
        <v>4.097</v>
      </c>
      <c r="AC416" s="33">
        <v>0.113</v>
      </c>
      <c r="AF416" s="27">
        <v>0</v>
      </c>
      <c r="AG416" s="26">
        <v>2984.9486261464394</v>
      </c>
    </row>
    <row r="417" spans="1:33" ht="12.75">
      <c r="A417" s="18">
        <f t="shared" si="49"/>
        <v>37110</v>
      </c>
      <c r="B417" s="24">
        <v>219</v>
      </c>
      <c r="C417" s="21">
        <v>0.967592597</v>
      </c>
      <c r="D417" s="25">
        <v>0.967592597</v>
      </c>
      <c r="E417" s="22">
        <v>4074</v>
      </c>
      <c r="F417" s="28">
        <v>0</v>
      </c>
      <c r="G417" s="21">
        <v>37.33938925</v>
      </c>
      <c r="H417" s="21">
        <v>-77.56332905</v>
      </c>
      <c r="I417" s="32">
        <v>750.3</v>
      </c>
      <c r="J417" s="23">
        <f t="shared" si="44"/>
        <v>716.8</v>
      </c>
      <c r="K417" s="31">
        <f t="shared" si="45"/>
        <v>2874.1753063596516</v>
      </c>
      <c r="L417" s="31">
        <f t="shared" si="46"/>
        <v>2992.7753063596515</v>
      </c>
      <c r="M417" s="31">
        <f t="shared" si="47"/>
        <v>3000.2753063596515</v>
      </c>
      <c r="N417" s="26">
        <f t="shared" si="48"/>
        <v>2996.5253063596515</v>
      </c>
      <c r="O417" s="23">
        <v>12.3</v>
      </c>
      <c r="P417" s="23">
        <v>32.8</v>
      </c>
      <c r="Q417" s="23">
        <v>44.6</v>
      </c>
      <c r="Z417" s="33">
        <v>4.036</v>
      </c>
      <c r="AC417" s="33">
        <v>0.124</v>
      </c>
      <c r="AF417" s="27">
        <v>0</v>
      </c>
      <c r="AG417" s="26">
        <v>2996.5253063596515</v>
      </c>
    </row>
    <row r="418" spans="1:33" ht="12.75">
      <c r="A418" s="18">
        <f t="shared" si="49"/>
        <v>37110</v>
      </c>
      <c r="B418" s="24">
        <v>219</v>
      </c>
      <c r="C418" s="21">
        <v>0.967708349</v>
      </c>
      <c r="D418" s="25">
        <v>0.967708349</v>
      </c>
      <c r="E418" s="22">
        <v>4084</v>
      </c>
      <c r="F418" s="28">
        <v>0</v>
      </c>
      <c r="G418" s="21">
        <v>37.34407292</v>
      </c>
      <c r="H418" s="21">
        <v>-77.56018287</v>
      </c>
      <c r="I418" s="32">
        <v>750.8</v>
      </c>
      <c r="J418" s="23">
        <f t="shared" si="44"/>
        <v>717.3</v>
      </c>
      <c r="K418" s="31">
        <f t="shared" si="45"/>
        <v>2868.384948847296</v>
      </c>
      <c r="L418" s="31">
        <f t="shared" si="46"/>
        <v>2986.984948847296</v>
      </c>
      <c r="M418" s="31">
        <f t="shared" si="47"/>
        <v>2994.484948847296</v>
      </c>
      <c r="N418" s="26">
        <f t="shared" si="48"/>
        <v>2990.734948847296</v>
      </c>
      <c r="O418" s="23">
        <v>12.5</v>
      </c>
      <c r="P418" s="23">
        <v>32.9</v>
      </c>
      <c r="Q418" s="23">
        <v>41.1</v>
      </c>
      <c r="R418" s="19">
        <v>-3.61E-06</v>
      </c>
      <c r="S418" s="19">
        <v>1.052E-06</v>
      </c>
      <c r="T418" s="19">
        <v>7.967E-07</v>
      </c>
      <c r="U418" s="19">
        <v>6.622E-07</v>
      </c>
      <c r="V418" s="29">
        <v>692.3</v>
      </c>
      <c r="W418" s="29">
        <v>315.9</v>
      </c>
      <c r="X418" s="29">
        <v>308.3</v>
      </c>
      <c r="Y418" s="29">
        <v>2.9</v>
      </c>
      <c r="Z418" s="33">
        <v>4.226</v>
      </c>
      <c r="AC418" s="33">
        <v>0.123</v>
      </c>
      <c r="AF418" s="27">
        <v>0</v>
      </c>
      <c r="AG418" s="26">
        <v>2990.734948847296</v>
      </c>
    </row>
    <row r="419" spans="1:33" ht="12.75">
      <c r="A419" s="18">
        <f t="shared" si="49"/>
        <v>37110</v>
      </c>
      <c r="B419" s="24">
        <v>219</v>
      </c>
      <c r="C419" s="21">
        <v>0.967824101</v>
      </c>
      <c r="D419" s="25">
        <v>0.967824101</v>
      </c>
      <c r="E419" s="22">
        <v>4094</v>
      </c>
      <c r="F419" s="28">
        <v>0</v>
      </c>
      <c r="G419" s="21">
        <v>37.34896878</v>
      </c>
      <c r="H419" s="21">
        <v>-77.55712956</v>
      </c>
      <c r="I419" s="32">
        <v>748.2</v>
      </c>
      <c r="J419" s="23">
        <f t="shared" si="44"/>
        <v>714.7</v>
      </c>
      <c r="K419" s="31">
        <f t="shared" si="45"/>
        <v>2898.538995344186</v>
      </c>
      <c r="L419" s="31">
        <f t="shared" si="46"/>
        <v>3017.138995344186</v>
      </c>
      <c r="M419" s="31">
        <f t="shared" si="47"/>
        <v>3024.638995344186</v>
      </c>
      <c r="N419" s="26">
        <f t="shared" si="48"/>
        <v>3020.888995344186</v>
      </c>
      <c r="O419" s="23">
        <v>12.2</v>
      </c>
      <c r="P419" s="23">
        <v>32.5</v>
      </c>
      <c r="Q419" s="23">
        <v>44.1</v>
      </c>
      <c r="Z419" s="33">
        <v>4.048</v>
      </c>
      <c r="AC419" s="33">
        <v>0.123</v>
      </c>
      <c r="AF419" s="27">
        <v>0</v>
      </c>
      <c r="AG419" s="26">
        <v>3020.888995344186</v>
      </c>
    </row>
    <row r="420" spans="1:33" ht="12.75">
      <c r="A420" s="18">
        <f t="shared" si="49"/>
        <v>37110</v>
      </c>
      <c r="B420" s="24">
        <v>219</v>
      </c>
      <c r="C420" s="21">
        <v>0.967939794</v>
      </c>
      <c r="D420" s="25">
        <v>0.967939794</v>
      </c>
      <c r="E420" s="22">
        <v>4104</v>
      </c>
      <c r="F420" s="28">
        <v>0</v>
      </c>
      <c r="G420" s="21">
        <v>37.35403962</v>
      </c>
      <c r="H420" s="21">
        <v>-77.55418429</v>
      </c>
      <c r="I420" s="32">
        <v>749.1</v>
      </c>
      <c r="J420" s="23">
        <f t="shared" si="44"/>
        <v>715.6</v>
      </c>
      <c r="K420" s="31">
        <f t="shared" si="45"/>
        <v>2888.0886601401544</v>
      </c>
      <c r="L420" s="31">
        <f t="shared" si="46"/>
        <v>3006.6886601401543</v>
      </c>
      <c r="M420" s="31">
        <f t="shared" si="47"/>
        <v>3014.1886601401543</v>
      </c>
      <c r="N420" s="26">
        <f t="shared" si="48"/>
        <v>3010.4386601401543</v>
      </c>
      <c r="O420" s="23">
        <v>12.4</v>
      </c>
      <c r="P420" s="23">
        <v>32.7</v>
      </c>
      <c r="Q420" s="23">
        <v>43.6</v>
      </c>
      <c r="Z420" s="33">
        <v>4.186</v>
      </c>
      <c r="AC420" s="33">
        <v>0.133</v>
      </c>
      <c r="AF420" s="27">
        <v>0</v>
      </c>
      <c r="AG420" s="26">
        <v>3010.4386601401543</v>
      </c>
    </row>
    <row r="421" spans="1:33" ht="12.75">
      <c r="A421" s="18">
        <f t="shared" si="49"/>
        <v>37110</v>
      </c>
      <c r="B421" s="24">
        <v>219</v>
      </c>
      <c r="C421" s="21">
        <v>0.968055546</v>
      </c>
      <c r="D421" s="25">
        <v>0.968055546</v>
      </c>
      <c r="E421" s="22">
        <v>4114</v>
      </c>
      <c r="F421" s="28">
        <v>0</v>
      </c>
      <c r="G421" s="21">
        <v>37.35878568</v>
      </c>
      <c r="H421" s="21">
        <v>-77.55099762</v>
      </c>
      <c r="I421" s="32">
        <v>749</v>
      </c>
      <c r="J421" s="23">
        <f t="shared" si="44"/>
        <v>715.5</v>
      </c>
      <c r="K421" s="31">
        <f t="shared" si="45"/>
        <v>2889.2491592507013</v>
      </c>
      <c r="L421" s="31">
        <f t="shared" si="46"/>
        <v>3007.849159250701</v>
      </c>
      <c r="M421" s="31">
        <f t="shared" si="47"/>
        <v>3015.349159250701</v>
      </c>
      <c r="N421" s="26">
        <f t="shared" si="48"/>
        <v>3011.599159250701</v>
      </c>
      <c r="O421" s="23">
        <v>12.5</v>
      </c>
      <c r="P421" s="23">
        <v>32.6</v>
      </c>
      <c r="Q421" s="23">
        <v>45.1</v>
      </c>
      <c r="S421" s="19">
        <v>7.455E-07</v>
      </c>
      <c r="T421" s="19">
        <v>9.697E-07</v>
      </c>
      <c r="U421" s="19">
        <v>6.789E-07</v>
      </c>
      <c r="V421" s="29">
        <v>690.2</v>
      </c>
      <c r="W421" s="29">
        <v>315.8</v>
      </c>
      <c r="X421" s="29">
        <v>308.2</v>
      </c>
      <c r="Y421" s="29">
        <v>2.7</v>
      </c>
      <c r="Z421" s="33">
        <v>4.177</v>
      </c>
      <c r="AC421" s="33">
        <v>0.103</v>
      </c>
      <c r="AF421" s="27">
        <v>0</v>
      </c>
      <c r="AG421" s="26">
        <v>3011.599159250701</v>
      </c>
    </row>
    <row r="422" spans="1:33" ht="12.75">
      <c r="A422" s="18">
        <f t="shared" si="49"/>
        <v>37110</v>
      </c>
      <c r="B422" s="24">
        <v>219</v>
      </c>
      <c r="C422" s="21">
        <v>0.968171299</v>
      </c>
      <c r="D422" s="25">
        <v>0.968171299</v>
      </c>
      <c r="E422" s="22">
        <v>4124</v>
      </c>
      <c r="F422" s="28">
        <v>0</v>
      </c>
      <c r="G422" s="21">
        <v>37.3634448</v>
      </c>
      <c r="H422" s="21">
        <v>-77.54693432</v>
      </c>
      <c r="I422" s="32">
        <v>748.2</v>
      </c>
      <c r="J422" s="23">
        <f t="shared" si="44"/>
        <v>714.7</v>
      </c>
      <c r="K422" s="31">
        <f t="shared" si="45"/>
        <v>2898.538995344186</v>
      </c>
      <c r="L422" s="31">
        <f t="shared" si="46"/>
        <v>3017.138995344186</v>
      </c>
      <c r="M422" s="31">
        <f t="shared" si="47"/>
        <v>3024.638995344186</v>
      </c>
      <c r="N422" s="26">
        <f t="shared" si="48"/>
        <v>3020.888995344186</v>
      </c>
      <c r="O422" s="23">
        <v>12.5</v>
      </c>
      <c r="P422" s="23">
        <v>32.2</v>
      </c>
      <c r="Q422" s="23">
        <v>43.1</v>
      </c>
      <c r="Z422" s="33">
        <v>4.157</v>
      </c>
      <c r="AC422" s="33">
        <v>0.133</v>
      </c>
      <c r="AF422" s="27">
        <v>0</v>
      </c>
      <c r="AG422" s="26">
        <v>3020.888995344186</v>
      </c>
    </row>
    <row r="423" spans="1:33" ht="12.75">
      <c r="A423" s="18">
        <f t="shared" si="49"/>
        <v>37110</v>
      </c>
      <c r="B423" s="24">
        <v>219</v>
      </c>
      <c r="C423" s="21">
        <v>0.968287051</v>
      </c>
      <c r="D423" s="25">
        <v>0.968287051</v>
      </c>
      <c r="E423" s="22">
        <v>4134</v>
      </c>
      <c r="F423" s="28">
        <v>0</v>
      </c>
      <c r="G423" s="21">
        <v>37.36823992</v>
      </c>
      <c r="H423" s="21">
        <v>-77.54256566</v>
      </c>
      <c r="I423" s="32">
        <v>747.3</v>
      </c>
      <c r="J423" s="23">
        <f t="shared" si="44"/>
        <v>713.8</v>
      </c>
      <c r="K423" s="31">
        <f t="shared" si="45"/>
        <v>2909.002498632462</v>
      </c>
      <c r="L423" s="31">
        <f t="shared" si="46"/>
        <v>3027.602498632462</v>
      </c>
      <c r="M423" s="31">
        <f t="shared" si="47"/>
        <v>3035.102498632462</v>
      </c>
      <c r="N423" s="26">
        <f t="shared" si="48"/>
        <v>3031.352498632462</v>
      </c>
      <c r="O423" s="23">
        <v>12.5</v>
      </c>
      <c r="P423" s="23">
        <v>32.3</v>
      </c>
      <c r="Q423" s="23">
        <v>46.5</v>
      </c>
      <c r="Z423" s="33">
        <v>4.056</v>
      </c>
      <c r="AC423" s="33">
        <v>0.133</v>
      </c>
      <c r="AF423" s="27">
        <v>0</v>
      </c>
      <c r="AG423" s="26">
        <v>3031.352498632462</v>
      </c>
    </row>
    <row r="424" spans="1:33" ht="12.75">
      <c r="A424" s="18">
        <f t="shared" si="49"/>
        <v>37110</v>
      </c>
      <c r="B424" s="24">
        <v>219</v>
      </c>
      <c r="C424" s="21">
        <v>0.968402803</v>
      </c>
      <c r="D424" s="25">
        <v>0.968402803</v>
      </c>
      <c r="E424" s="22">
        <v>4144</v>
      </c>
      <c r="F424" s="28">
        <v>0</v>
      </c>
      <c r="G424" s="21">
        <v>37.37299443</v>
      </c>
      <c r="H424" s="21">
        <v>-77.53807602</v>
      </c>
      <c r="I424" s="32">
        <v>746.5</v>
      </c>
      <c r="J424" s="23">
        <f t="shared" si="44"/>
        <v>713</v>
      </c>
      <c r="K424" s="31">
        <f t="shared" si="45"/>
        <v>2918.314471990686</v>
      </c>
      <c r="L424" s="31">
        <f t="shared" si="46"/>
        <v>3036.914471990686</v>
      </c>
      <c r="M424" s="31">
        <f t="shared" si="47"/>
        <v>3044.414471990686</v>
      </c>
      <c r="N424" s="26">
        <f t="shared" si="48"/>
        <v>3040.664471990686</v>
      </c>
      <c r="O424" s="23">
        <v>12.6</v>
      </c>
      <c r="P424" s="23">
        <v>32.1</v>
      </c>
      <c r="R424" s="19">
        <v>-9.43E-06</v>
      </c>
      <c r="S424" s="19">
        <v>1.316E-06</v>
      </c>
      <c r="T424" s="19">
        <v>8.576E-07</v>
      </c>
      <c r="U424" s="19">
        <v>5.368E-07</v>
      </c>
      <c r="V424" s="29">
        <v>689</v>
      </c>
      <c r="W424" s="29">
        <v>315.8</v>
      </c>
      <c r="X424" s="29">
        <v>308.2</v>
      </c>
      <c r="Y424" s="29">
        <v>2.5</v>
      </c>
      <c r="Z424" s="33">
        <v>4.136</v>
      </c>
      <c r="AC424" s="33">
        <v>0.124</v>
      </c>
      <c r="AF424" s="27">
        <v>0</v>
      </c>
      <c r="AG424" s="26">
        <v>3040.664471990686</v>
      </c>
    </row>
    <row r="425" spans="1:33" ht="12.75">
      <c r="A425" s="18">
        <f t="shared" si="49"/>
        <v>37110</v>
      </c>
      <c r="B425" s="24">
        <v>219</v>
      </c>
      <c r="C425" s="21">
        <v>0.968518496</v>
      </c>
      <c r="D425" s="25">
        <v>0.968518496</v>
      </c>
      <c r="E425" s="22">
        <v>4154</v>
      </c>
      <c r="F425" s="28">
        <v>0</v>
      </c>
      <c r="G425" s="21">
        <v>37.37765127</v>
      </c>
      <c r="H425" s="21">
        <v>-77.53345601</v>
      </c>
      <c r="I425" s="32">
        <v>744.4</v>
      </c>
      <c r="J425" s="23">
        <f t="shared" si="44"/>
        <v>710.9</v>
      </c>
      <c r="K425" s="31">
        <f t="shared" si="45"/>
        <v>2942.8082012196696</v>
      </c>
      <c r="L425" s="31">
        <f t="shared" si="46"/>
        <v>3061.4082012196695</v>
      </c>
      <c r="M425" s="31">
        <f t="shared" si="47"/>
        <v>3068.9082012196695</v>
      </c>
      <c r="N425" s="26">
        <f t="shared" si="48"/>
        <v>3065.1582012196695</v>
      </c>
      <c r="O425" s="23">
        <v>12.4</v>
      </c>
      <c r="P425" s="23">
        <v>31.5</v>
      </c>
      <c r="Q425" s="23">
        <v>46.4</v>
      </c>
      <c r="Z425" s="33">
        <v>4.107</v>
      </c>
      <c r="AC425" s="33">
        <v>0.123</v>
      </c>
      <c r="AF425" s="27">
        <v>0</v>
      </c>
      <c r="AG425" s="26">
        <v>3065.1582012196695</v>
      </c>
    </row>
    <row r="426" spans="1:33" ht="12.75">
      <c r="A426" s="18">
        <f t="shared" si="49"/>
        <v>37110</v>
      </c>
      <c r="B426" s="24">
        <v>219</v>
      </c>
      <c r="C426" s="21">
        <v>0.968634248</v>
      </c>
      <c r="D426" s="25">
        <v>0.968634248</v>
      </c>
      <c r="E426" s="22">
        <v>4164</v>
      </c>
      <c r="F426" s="28">
        <v>0</v>
      </c>
      <c r="G426" s="21">
        <v>37.38226736</v>
      </c>
      <c r="H426" s="21">
        <v>-77.52863283</v>
      </c>
      <c r="I426" s="32">
        <v>743.9</v>
      </c>
      <c r="J426" s="23">
        <f t="shared" si="44"/>
        <v>710.4</v>
      </c>
      <c r="K426" s="31">
        <f t="shared" si="45"/>
        <v>2948.6507057680105</v>
      </c>
      <c r="L426" s="31">
        <f t="shared" si="46"/>
        <v>3067.2507057680104</v>
      </c>
      <c r="M426" s="31">
        <f t="shared" si="47"/>
        <v>3074.7507057680104</v>
      </c>
      <c r="N426" s="26">
        <f t="shared" si="48"/>
        <v>3071.0007057680104</v>
      </c>
      <c r="O426" s="23">
        <v>12.3</v>
      </c>
      <c r="P426" s="23">
        <v>31.5</v>
      </c>
      <c r="Z426" s="33">
        <v>4.097</v>
      </c>
      <c r="AC426" s="33">
        <v>0.154</v>
      </c>
      <c r="AF426" s="27">
        <v>0</v>
      </c>
      <c r="AG426" s="26">
        <v>3071.0007057680104</v>
      </c>
    </row>
    <row r="427" spans="1:33" ht="12.75">
      <c r="A427" s="18">
        <f t="shared" si="49"/>
        <v>37110</v>
      </c>
      <c r="B427" s="24">
        <v>219</v>
      </c>
      <c r="C427" s="21">
        <v>0.96875</v>
      </c>
      <c r="D427" s="25">
        <v>0.96875</v>
      </c>
      <c r="E427" s="22">
        <v>4174</v>
      </c>
      <c r="F427" s="28">
        <v>0</v>
      </c>
      <c r="G427" s="21">
        <v>37.386775</v>
      </c>
      <c r="H427" s="21">
        <v>-77.52384873</v>
      </c>
      <c r="I427" s="32">
        <v>744.8</v>
      </c>
      <c r="J427" s="23">
        <f t="shared" si="44"/>
        <v>711.3</v>
      </c>
      <c r="K427" s="31">
        <f t="shared" si="45"/>
        <v>2938.1371554646653</v>
      </c>
      <c r="L427" s="31">
        <f t="shared" si="46"/>
        <v>3056.737155464665</v>
      </c>
      <c r="M427" s="31">
        <f t="shared" si="47"/>
        <v>3064.237155464665</v>
      </c>
      <c r="N427" s="26">
        <f t="shared" si="48"/>
        <v>3060.487155464665</v>
      </c>
      <c r="O427" s="23">
        <v>12.5</v>
      </c>
      <c r="P427" s="23">
        <v>31.3</v>
      </c>
      <c r="S427" s="19">
        <v>6.039E-07</v>
      </c>
      <c r="T427" s="19">
        <v>7.534E-07</v>
      </c>
      <c r="U427" s="19">
        <v>1.066E-06</v>
      </c>
      <c r="V427" s="29">
        <v>685.6</v>
      </c>
      <c r="W427" s="29">
        <v>315.8</v>
      </c>
      <c r="X427" s="29">
        <v>308</v>
      </c>
      <c r="Y427" s="29">
        <v>2.2</v>
      </c>
      <c r="Z427" s="33">
        <v>4.217</v>
      </c>
      <c r="AC427" s="33">
        <v>0.144</v>
      </c>
      <c r="AF427" s="27">
        <v>0</v>
      </c>
      <c r="AG427" s="26">
        <v>3060.487155464665</v>
      </c>
    </row>
    <row r="428" spans="1:33" ht="12.75">
      <c r="A428" s="18">
        <f t="shared" si="49"/>
        <v>37110</v>
      </c>
      <c r="B428" s="24">
        <v>219</v>
      </c>
      <c r="C428" s="21">
        <v>0.968865752</v>
      </c>
      <c r="D428" s="25">
        <v>0.968865752</v>
      </c>
      <c r="E428" s="22">
        <v>4184</v>
      </c>
      <c r="F428" s="28">
        <v>0</v>
      </c>
      <c r="G428" s="21">
        <v>37.39136104</v>
      </c>
      <c r="H428" s="21">
        <v>-77.51911448</v>
      </c>
      <c r="I428" s="32">
        <v>743.3</v>
      </c>
      <c r="J428" s="23">
        <f t="shared" si="44"/>
        <v>709.8</v>
      </c>
      <c r="K428" s="31">
        <f t="shared" si="45"/>
        <v>2955.667141649755</v>
      </c>
      <c r="L428" s="31">
        <f t="shared" si="46"/>
        <v>3074.267141649755</v>
      </c>
      <c r="M428" s="31">
        <f t="shared" si="47"/>
        <v>3081.767141649755</v>
      </c>
      <c r="N428" s="26">
        <f t="shared" si="48"/>
        <v>3078.017141649755</v>
      </c>
      <c r="O428" s="23">
        <v>12.3</v>
      </c>
      <c r="P428" s="23">
        <v>30.9</v>
      </c>
      <c r="Z428" s="33">
        <v>4.057</v>
      </c>
      <c r="AC428" s="33">
        <v>0.164</v>
      </c>
      <c r="AF428" s="27">
        <v>10</v>
      </c>
      <c r="AG428" s="26">
        <v>3078.017141649755</v>
      </c>
    </row>
    <row r="429" spans="1:33" ht="12.75">
      <c r="A429" s="18">
        <f t="shared" si="49"/>
        <v>37110</v>
      </c>
      <c r="B429" s="24">
        <v>219</v>
      </c>
      <c r="C429" s="21">
        <v>0.968981504</v>
      </c>
      <c r="D429" s="25">
        <v>0.968981504</v>
      </c>
      <c r="E429" s="22">
        <v>4194</v>
      </c>
      <c r="F429" s="28">
        <v>0</v>
      </c>
      <c r="G429" s="21">
        <v>37.39609578</v>
      </c>
      <c r="H429" s="21">
        <v>-77.51433748</v>
      </c>
      <c r="I429" s="32">
        <v>742.1</v>
      </c>
      <c r="J429" s="23">
        <f t="shared" si="44"/>
        <v>708.6</v>
      </c>
      <c r="K429" s="31">
        <f t="shared" si="45"/>
        <v>2969.717824142482</v>
      </c>
      <c r="L429" s="31">
        <f t="shared" si="46"/>
        <v>3088.317824142482</v>
      </c>
      <c r="M429" s="31">
        <f t="shared" si="47"/>
        <v>3095.817824142482</v>
      </c>
      <c r="N429" s="26">
        <f t="shared" si="48"/>
        <v>3092.067824142482</v>
      </c>
      <c r="O429" s="23">
        <v>12</v>
      </c>
      <c r="P429" s="23">
        <v>30.9</v>
      </c>
      <c r="Z429" s="33">
        <v>4.157</v>
      </c>
      <c r="AC429" s="33">
        <v>0.122</v>
      </c>
      <c r="AF429" s="27">
        <v>10</v>
      </c>
      <c r="AG429" s="26">
        <v>3092.067824142482</v>
      </c>
    </row>
    <row r="430" spans="1:33" ht="12.75">
      <c r="A430" s="18">
        <f t="shared" si="49"/>
        <v>37110</v>
      </c>
      <c r="B430" s="24">
        <v>219</v>
      </c>
      <c r="C430" s="21">
        <v>0.969097197</v>
      </c>
      <c r="D430" s="25">
        <v>0.969097197</v>
      </c>
      <c r="E430" s="22">
        <v>4204</v>
      </c>
      <c r="F430" s="28">
        <v>0</v>
      </c>
      <c r="G430" s="21">
        <v>37.40068947</v>
      </c>
      <c r="H430" s="21">
        <v>-77.50967498</v>
      </c>
      <c r="I430" s="32">
        <v>744</v>
      </c>
      <c r="J430" s="23">
        <f t="shared" si="44"/>
        <v>710.5</v>
      </c>
      <c r="K430" s="31">
        <f t="shared" si="45"/>
        <v>2947.4818759579302</v>
      </c>
      <c r="L430" s="31">
        <f t="shared" si="46"/>
        <v>3066.08187595793</v>
      </c>
      <c r="M430" s="31">
        <f t="shared" si="47"/>
        <v>3073.58187595793</v>
      </c>
      <c r="N430" s="26">
        <f t="shared" si="48"/>
        <v>3069.83187595793</v>
      </c>
      <c r="O430" s="23">
        <v>12.3</v>
      </c>
      <c r="P430" s="23">
        <v>30.9</v>
      </c>
      <c r="R430" s="19">
        <v>-1.17E-05</v>
      </c>
      <c r="S430" s="19">
        <v>1.031E-06</v>
      </c>
      <c r="T430" s="19">
        <v>6.669E-07</v>
      </c>
      <c r="U430" s="19">
        <v>3.487E-07</v>
      </c>
      <c r="V430" s="29">
        <v>684.1</v>
      </c>
      <c r="W430" s="29">
        <v>315.7</v>
      </c>
      <c r="X430" s="29">
        <v>307.9</v>
      </c>
      <c r="Y430" s="29">
        <v>2</v>
      </c>
      <c r="Z430" s="33">
        <v>4.226</v>
      </c>
      <c r="AC430" s="33">
        <v>0.123</v>
      </c>
      <c r="AF430" s="27">
        <v>10</v>
      </c>
      <c r="AG430" s="26">
        <v>3069.83187595793</v>
      </c>
    </row>
    <row r="431" spans="1:33" ht="12.75">
      <c r="A431" s="18">
        <f t="shared" si="49"/>
        <v>37110</v>
      </c>
      <c r="B431" s="24">
        <v>219</v>
      </c>
      <c r="C431" s="21">
        <v>0.969212949</v>
      </c>
      <c r="D431" s="25">
        <v>0.969212949</v>
      </c>
      <c r="E431" s="22">
        <v>4214</v>
      </c>
      <c r="F431" s="28">
        <v>0</v>
      </c>
      <c r="G431" s="21">
        <v>37.40528617</v>
      </c>
      <c r="H431" s="21">
        <v>-77.50507322</v>
      </c>
      <c r="I431" s="32">
        <v>743.7</v>
      </c>
      <c r="J431" s="23">
        <f t="shared" si="44"/>
        <v>710.2</v>
      </c>
      <c r="K431" s="31">
        <f t="shared" si="45"/>
        <v>2950.988859062916</v>
      </c>
      <c r="L431" s="31">
        <f t="shared" si="46"/>
        <v>3069.588859062916</v>
      </c>
      <c r="M431" s="31">
        <f t="shared" si="47"/>
        <v>3077.088859062916</v>
      </c>
      <c r="N431" s="26">
        <f t="shared" si="48"/>
        <v>3073.338859062916</v>
      </c>
      <c r="O431" s="23">
        <v>12.5</v>
      </c>
      <c r="P431" s="23">
        <v>31.3</v>
      </c>
      <c r="Z431" s="33">
        <v>4.254</v>
      </c>
      <c r="AC431" s="33">
        <v>0.123</v>
      </c>
      <c r="AF431" s="27">
        <v>10</v>
      </c>
      <c r="AG431" s="26">
        <v>3073.338859062916</v>
      </c>
    </row>
    <row r="432" spans="1:33" ht="12.75">
      <c r="A432" s="18">
        <f t="shared" si="49"/>
        <v>37110</v>
      </c>
      <c r="B432" s="24">
        <v>219</v>
      </c>
      <c r="C432" s="21">
        <v>0.969328701</v>
      </c>
      <c r="D432" s="25">
        <v>0.969328701</v>
      </c>
      <c r="E432" s="22">
        <v>4224</v>
      </c>
      <c r="F432" s="28">
        <v>0</v>
      </c>
      <c r="G432" s="21">
        <v>37.41025477</v>
      </c>
      <c r="H432" s="21">
        <v>-77.50018507</v>
      </c>
      <c r="I432" s="32">
        <v>741.3</v>
      </c>
      <c r="J432" s="23">
        <f t="shared" si="44"/>
        <v>707.8</v>
      </c>
      <c r="K432" s="31">
        <f t="shared" si="45"/>
        <v>2979.098171225254</v>
      </c>
      <c r="L432" s="31">
        <f t="shared" si="46"/>
        <v>3097.698171225254</v>
      </c>
      <c r="M432" s="31">
        <f t="shared" si="47"/>
        <v>3105.198171225254</v>
      </c>
      <c r="N432" s="26">
        <f t="shared" si="48"/>
        <v>3101.448171225254</v>
      </c>
      <c r="O432" s="23">
        <v>12.1</v>
      </c>
      <c r="P432" s="23">
        <v>30.6</v>
      </c>
      <c r="Z432" s="33">
        <v>4.167</v>
      </c>
      <c r="AC432" s="33">
        <v>0.143</v>
      </c>
      <c r="AF432" s="27">
        <v>10</v>
      </c>
      <c r="AG432" s="26">
        <v>3101.448171225254</v>
      </c>
    </row>
    <row r="433" spans="1:33" ht="12.75">
      <c r="A433" s="18">
        <f t="shared" si="49"/>
        <v>37110</v>
      </c>
      <c r="B433" s="24">
        <v>219</v>
      </c>
      <c r="C433" s="21">
        <v>0.969444454</v>
      </c>
      <c r="D433" s="25">
        <v>0.969444454</v>
      </c>
      <c r="E433" s="22">
        <v>4234</v>
      </c>
      <c r="F433" s="28">
        <v>0</v>
      </c>
      <c r="G433" s="21">
        <v>37.41505149</v>
      </c>
      <c r="H433" s="21">
        <v>-77.4954619</v>
      </c>
      <c r="I433" s="32">
        <v>742.7</v>
      </c>
      <c r="J433" s="23">
        <f t="shared" si="44"/>
        <v>709.2</v>
      </c>
      <c r="K433" s="31">
        <f t="shared" si="45"/>
        <v>2962.689511093206</v>
      </c>
      <c r="L433" s="31">
        <f t="shared" si="46"/>
        <v>3081.289511093206</v>
      </c>
      <c r="M433" s="31">
        <f t="shared" si="47"/>
        <v>3088.789511093206</v>
      </c>
      <c r="N433" s="26">
        <f t="shared" si="48"/>
        <v>3085.039511093206</v>
      </c>
      <c r="O433" s="23">
        <v>12.4</v>
      </c>
      <c r="P433" s="23">
        <v>30.8</v>
      </c>
      <c r="S433" s="19">
        <v>7.556E-07</v>
      </c>
      <c r="T433" s="19">
        <v>5.16E-07</v>
      </c>
      <c r="U433" s="19">
        <v>3.487E-07</v>
      </c>
      <c r="V433" s="29">
        <v>683.6</v>
      </c>
      <c r="W433" s="29">
        <v>315.7</v>
      </c>
      <c r="X433" s="29">
        <v>307.8</v>
      </c>
      <c r="Y433" s="29">
        <v>1.8</v>
      </c>
      <c r="Z433" s="33">
        <v>4.274</v>
      </c>
      <c r="AC433" s="33">
        <v>0.123</v>
      </c>
      <c r="AF433" s="27">
        <v>10</v>
      </c>
      <c r="AG433" s="26">
        <v>3085.039511093206</v>
      </c>
    </row>
    <row r="434" spans="1:33" ht="12.75">
      <c r="A434" s="18">
        <f t="shared" si="49"/>
        <v>37110</v>
      </c>
      <c r="B434" s="24">
        <v>219</v>
      </c>
      <c r="C434" s="21">
        <v>0.969560206</v>
      </c>
      <c r="D434" s="25">
        <v>0.969560206</v>
      </c>
      <c r="E434" s="22">
        <v>4244</v>
      </c>
      <c r="F434" s="28">
        <v>0</v>
      </c>
      <c r="G434" s="21">
        <v>37.41990012</v>
      </c>
      <c r="H434" s="21">
        <v>-77.4908209</v>
      </c>
      <c r="I434" s="32">
        <v>741.3</v>
      </c>
      <c r="J434" s="23">
        <f t="shared" si="44"/>
        <v>707.8</v>
      </c>
      <c r="K434" s="31">
        <f t="shared" si="45"/>
        <v>2979.098171225254</v>
      </c>
      <c r="L434" s="31">
        <f t="shared" si="46"/>
        <v>3097.698171225254</v>
      </c>
      <c r="M434" s="31">
        <f t="shared" si="47"/>
        <v>3105.198171225254</v>
      </c>
      <c r="N434" s="26">
        <f t="shared" si="48"/>
        <v>3101.448171225254</v>
      </c>
      <c r="O434" s="23">
        <v>12.2</v>
      </c>
      <c r="P434" s="23">
        <v>30.6</v>
      </c>
      <c r="Z434" s="33">
        <v>4.206</v>
      </c>
      <c r="AA434" s="55">
        <v>71.449</v>
      </c>
      <c r="AB434" s="55">
        <f aca="true" t="shared" si="50" ref="AB434:AB497">AVERAGE(AA429:AA434)</f>
        <v>71.449</v>
      </c>
      <c r="AC434" s="33">
        <v>0.132</v>
      </c>
      <c r="AD434" s="57">
        <v>-0.052</v>
      </c>
      <c r="AE434" s="57">
        <f aca="true" t="shared" si="51" ref="AE434:AE497">AVERAGE(AD429:AD434)</f>
        <v>-0.052</v>
      </c>
      <c r="AF434" s="27">
        <v>10</v>
      </c>
      <c r="AG434" s="26">
        <v>3101.448171225254</v>
      </c>
    </row>
    <row r="435" spans="1:33" ht="12.75">
      <c r="A435" s="18">
        <f t="shared" si="49"/>
        <v>37110</v>
      </c>
      <c r="B435" s="24">
        <v>219</v>
      </c>
      <c r="C435" s="21">
        <v>0.969675899</v>
      </c>
      <c r="D435" s="25">
        <v>0.969675899</v>
      </c>
      <c r="E435" s="22">
        <v>4254</v>
      </c>
      <c r="F435" s="28">
        <v>0</v>
      </c>
      <c r="G435" s="21">
        <v>37.42492172</v>
      </c>
      <c r="H435" s="21">
        <v>-77.48608608</v>
      </c>
      <c r="I435" s="32">
        <v>739.3</v>
      </c>
      <c r="J435" s="23">
        <f t="shared" si="44"/>
        <v>705.8</v>
      </c>
      <c r="K435" s="31">
        <f t="shared" si="45"/>
        <v>3002.595502613994</v>
      </c>
      <c r="L435" s="31">
        <f t="shared" si="46"/>
        <v>3121.195502613994</v>
      </c>
      <c r="M435" s="31">
        <f t="shared" si="47"/>
        <v>3128.695502613994</v>
      </c>
      <c r="N435" s="26">
        <f t="shared" si="48"/>
        <v>3124.945502613994</v>
      </c>
      <c r="O435" s="23">
        <v>11.6</v>
      </c>
      <c r="P435" s="23">
        <v>30.5</v>
      </c>
      <c r="Z435" s="33">
        <v>4.207</v>
      </c>
      <c r="AA435" s="55">
        <v>74.134</v>
      </c>
      <c r="AB435" s="55">
        <f t="shared" si="50"/>
        <v>72.7915</v>
      </c>
      <c r="AC435" s="33">
        <v>0.132</v>
      </c>
      <c r="AD435" s="57">
        <v>-0.052</v>
      </c>
      <c r="AE435" s="57">
        <f t="shared" si="51"/>
        <v>-0.052</v>
      </c>
      <c r="AF435" s="27">
        <v>10</v>
      </c>
      <c r="AG435" s="26">
        <v>3124.945502613994</v>
      </c>
    </row>
    <row r="436" spans="1:33" ht="12.75">
      <c r="A436" s="18">
        <f t="shared" si="49"/>
        <v>37110</v>
      </c>
      <c r="B436" s="24">
        <v>219</v>
      </c>
      <c r="C436" s="21">
        <v>0.969791651</v>
      </c>
      <c r="D436" s="25">
        <v>0.969791651</v>
      </c>
      <c r="E436" s="22">
        <v>4264</v>
      </c>
      <c r="F436" s="28">
        <v>0</v>
      </c>
      <c r="G436" s="21">
        <v>37.43011365</v>
      </c>
      <c r="H436" s="21">
        <v>-77.48242233</v>
      </c>
      <c r="I436" s="32">
        <v>738.7</v>
      </c>
      <c r="J436" s="23">
        <f t="shared" si="44"/>
        <v>705.2</v>
      </c>
      <c r="K436" s="31">
        <f t="shared" si="45"/>
        <v>3009.6576870555314</v>
      </c>
      <c r="L436" s="31">
        <f t="shared" si="46"/>
        <v>3128.2576870555313</v>
      </c>
      <c r="M436" s="31">
        <f t="shared" si="47"/>
        <v>3135.7576870555313</v>
      </c>
      <c r="N436" s="26">
        <f t="shared" si="48"/>
        <v>3132.0076870555313</v>
      </c>
      <c r="O436" s="23">
        <v>11.6</v>
      </c>
      <c r="P436" s="23">
        <v>30.6</v>
      </c>
      <c r="R436" s="19">
        <v>-6.9E-06</v>
      </c>
      <c r="S436" s="19">
        <v>7.048E-07</v>
      </c>
      <c r="T436" s="19">
        <v>4.912E-07</v>
      </c>
      <c r="U436" s="19">
        <v>9.96E-07</v>
      </c>
      <c r="V436" s="29">
        <v>681</v>
      </c>
      <c r="W436" s="29">
        <v>315.6</v>
      </c>
      <c r="X436" s="29">
        <v>307.7</v>
      </c>
      <c r="Y436" s="29">
        <v>1.6</v>
      </c>
      <c r="Z436" s="33">
        <v>4.197</v>
      </c>
      <c r="AA436" s="55">
        <v>76.575</v>
      </c>
      <c r="AB436" s="55">
        <f t="shared" si="50"/>
        <v>74.05266666666667</v>
      </c>
      <c r="AC436" s="33">
        <v>0.142</v>
      </c>
      <c r="AD436" s="57">
        <v>-0.052</v>
      </c>
      <c r="AE436" s="57">
        <f t="shared" si="51"/>
        <v>-0.052</v>
      </c>
      <c r="AF436" s="27">
        <v>10</v>
      </c>
      <c r="AG436" s="26">
        <v>3132.0076870555313</v>
      </c>
    </row>
    <row r="437" spans="1:33" ht="12.75">
      <c r="A437" s="18">
        <f t="shared" si="49"/>
        <v>37110</v>
      </c>
      <c r="B437" s="24">
        <v>219</v>
      </c>
      <c r="C437" s="21">
        <v>0.969907403</v>
      </c>
      <c r="D437" s="25">
        <v>0.969907403</v>
      </c>
      <c r="E437" s="22">
        <v>4274</v>
      </c>
      <c r="F437" s="28">
        <v>0</v>
      </c>
      <c r="G437" s="21">
        <v>37.43558754</v>
      </c>
      <c r="H437" s="21">
        <v>-77.48102431</v>
      </c>
      <c r="I437" s="32">
        <v>741.6</v>
      </c>
      <c r="J437" s="23">
        <f t="shared" si="44"/>
        <v>708.1</v>
      </c>
      <c r="K437" s="31">
        <f t="shared" si="45"/>
        <v>2975.5792992019756</v>
      </c>
      <c r="L437" s="31">
        <f t="shared" si="46"/>
        <v>3094.1792992019755</v>
      </c>
      <c r="M437" s="31">
        <f t="shared" si="47"/>
        <v>3101.6792992019755</v>
      </c>
      <c r="N437" s="26">
        <f t="shared" si="48"/>
        <v>3097.9292992019755</v>
      </c>
      <c r="O437" s="23">
        <v>12.1</v>
      </c>
      <c r="P437" s="23">
        <v>31.1</v>
      </c>
      <c r="Z437" s="33">
        <v>4.304</v>
      </c>
      <c r="AA437" s="55">
        <v>127.771</v>
      </c>
      <c r="AB437" s="55">
        <f t="shared" si="50"/>
        <v>87.48225000000001</v>
      </c>
      <c r="AC437" s="33">
        <v>0.144</v>
      </c>
      <c r="AD437" s="57">
        <v>-0.053</v>
      </c>
      <c r="AE437" s="57">
        <f t="shared" si="51"/>
        <v>-0.05225</v>
      </c>
      <c r="AF437" s="27">
        <v>10</v>
      </c>
      <c r="AG437" s="26">
        <v>3097.9292992019755</v>
      </c>
    </row>
    <row r="438" spans="1:33" ht="12.75">
      <c r="A438" s="18">
        <f t="shared" si="49"/>
        <v>37110</v>
      </c>
      <c r="B438" s="24">
        <v>219</v>
      </c>
      <c r="C438" s="21">
        <v>0.970023155</v>
      </c>
      <c r="D438" s="25">
        <v>0.970023155</v>
      </c>
      <c r="E438" s="22">
        <v>4284</v>
      </c>
      <c r="F438" s="28">
        <v>0</v>
      </c>
      <c r="G438" s="21">
        <v>37.44117036</v>
      </c>
      <c r="H438" s="21">
        <v>-77.48305932</v>
      </c>
      <c r="I438" s="32">
        <v>747.4</v>
      </c>
      <c r="J438" s="23">
        <f t="shared" si="44"/>
        <v>713.9</v>
      </c>
      <c r="K438" s="31">
        <f t="shared" si="45"/>
        <v>2907.839235848182</v>
      </c>
      <c r="L438" s="31">
        <f t="shared" si="46"/>
        <v>3026.439235848182</v>
      </c>
      <c r="M438" s="31">
        <f t="shared" si="47"/>
        <v>3033.939235848182</v>
      </c>
      <c r="N438" s="26">
        <f t="shared" si="48"/>
        <v>3030.189235848182</v>
      </c>
      <c r="O438" s="23">
        <v>13.1</v>
      </c>
      <c r="P438" s="23">
        <v>31</v>
      </c>
      <c r="Z438" s="33">
        <v>4.226</v>
      </c>
      <c r="AA438" s="55">
        <v>81.212</v>
      </c>
      <c r="AB438" s="55">
        <f t="shared" si="50"/>
        <v>86.2282</v>
      </c>
      <c r="AC438" s="33">
        <v>0.133</v>
      </c>
      <c r="AD438" s="57">
        <v>-0.053</v>
      </c>
      <c r="AE438" s="57">
        <f t="shared" si="51"/>
        <v>-0.0524</v>
      </c>
      <c r="AF438" s="27">
        <v>10</v>
      </c>
      <c r="AG438" s="26">
        <v>3030.189235848182</v>
      </c>
    </row>
    <row r="439" spans="1:33" ht="12.75">
      <c r="A439" s="18">
        <f t="shared" si="49"/>
        <v>37110</v>
      </c>
      <c r="B439" s="24">
        <v>219</v>
      </c>
      <c r="C439" s="21">
        <v>0.970138907</v>
      </c>
      <c r="D439" s="25">
        <v>0.970138907</v>
      </c>
      <c r="E439" s="22">
        <v>4294</v>
      </c>
      <c r="F439" s="28">
        <v>0</v>
      </c>
      <c r="G439" s="21">
        <v>37.4453776</v>
      </c>
      <c r="H439" s="21">
        <v>-77.48892122</v>
      </c>
      <c r="I439" s="32">
        <v>752.2</v>
      </c>
      <c r="J439" s="23">
        <f t="shared" si="44"/>
        <v>718.7</v>
      </c>
      <c r="K439" s="31">
        <f t="shared" si="45"/>
        <v>2852.1933950811176</v>
      </c>
      <c r="L439" s="31">
        <f t="shared" si="46"/>
        <v>2970.7933950811175</v>
      </c>
      <c r="M439" s="31">
        <f t="shared" si="47"/>
        <v>2978.2933950811175</v>
      </c>
      <c r="N439" s="26">
        <f t="shared" si="48"/>
        <v>2974.5433950811175</v>
      </c>
      <c r="O439" s="23">
        <v>14.2</v>
      </c>
      <c r="P439" s="23">
        <v>30.8</v>
      </c>
      <c r="Q439" s="23">
        <v>47.9</v>
      </c>
      <c r="Z439" s="33">
        <v>4.364</v>
      </c>
      <c r="AA439" s="55">
        <v>181.897</v>
      </c>
      <c r="AB439" s="55">
        <f t="shared" si="50"/>
        <v>102.173</v>
      </c>
      <c r="AC439" s="33">
        <v>0.132</v>
      </c>
      <c r="AD439" s="57">
        <v>-0.053</v>
      </c>
      <c r="AE439" s="57">
        <f t="shared" si="51"/>
        <v>-0.0525</v>
      </c>
      <c r="AF439" s="27">
        <v>10</v>
      </c>
      <c r="AG439" s="26">
        <v>2974.5433950811175</v>
      </c>
    </row>
    <row r="440" spans="1:33" ht="12.75">
      <c r="A440" s="18">
        <f t="shared" si="49"/>
        <v>37110</v>
      </c>
      <c r="B440" s="24">
        <v>219</v>
      </c>
      <c r="C440" s="21">
        <v>0.9702546</v>
      </c>
      <c r="D440" s="25">
        <v>0.9702546</v>
      </c>
      <c r="E440" s="22">
        <v>4304</v>
      </c>
      <c r="F440" s="28">
        <v>0</v>
      </c>
      <c r="G440" s="21">
        <v>37.44669346</v>
      </c>
      <c r="H440" s="21">
        <v>-77.49788639</v>
      </c>
      <c r="I440" s="32">
        <v>749.3</v>
      </c>
      <c r="J440" s="23">
        <f t="shared" si="44"/>
        <v>715.8</v>
      </c>
      <c r="K440" s="31">
        <f t="shared" si="45"/>
        <v>2885.7681483541996</v>
      </c>
      <c r="L440" s="31">
        <f t="shared" si="46"/>
        <v>3004.3681483541995</v>
      </c>
      <c r="M440" s="31">
        <f t="shared" si="47"/>
        <v>3011.8681483541995</v>
      </c>
      <c r="N440" s="26">
        <f t="shared" si="48"/>
        <v>3008.1181483541995</v>
      </c>
      <c r="O440" s="23">
        <v>13.3</v>
      </c>
      <c r="P440" s="23">
        <v>31.1</v>
      </c>
      <c r="Q440" s="23">
        <v>45.9</v>
      </c>
      <c r="S440" s="19">
        <v>7.986E-07</v>
      </c>
      <c r="T440" s="19">
        <v>5.547E-07</v>
      </c>
      <c r="U440" s="19">
        <v>-2.518E-07</v>
      </c>
      <c r="V440" s="29">
        <v>688.2</v>
      </c>
      <c r="W440" s="29">
        <v>315.6</v>
      </c>
      <c r="X440" s="29">
        <v>307.6</v>
      </c>
      <c r="Y440" s="29">
        <v>1.6</v>
      </c>
      <c r="Z440" s="33">
        <v>4.216</v>
      </c>
      <c r="AA440" s="55">
        <v>86.337</v>
      </c>
      <c r="AB440" s="55">
        <f t="shared" si="50"/>
        <v>104.65433333333333</v>
      </c>
      <c r="AC440" s="33">
        <v>0.142</v>
      </c>
      <c r="AD440" s="57">
        <v>-0.053</v>
      </c>
      <c r="AE440" s="57">
        <f t="shared" si="51"/>
        <v>-0.05266666666666667</v>
      </c>
      <c r="AF440" s="27">
        <v>10</v>
      </c>
      <c r="AG440" s="26">
        <v>3008.1181483541995</v>
      </c>
    </row>
    <row r="441" spans="1:33" ht="12.75">
      <c r="A441" s="18">
        <f t="shared" si="49"/>
        <v>37110</v>
      </c>
      <c r="B441" s="24">
        <v>219</v>
      </c>
      <c r="C441" s="21">
        <v>0.970370352</v>
      </c>
      <c r="D441" s="25">
        <v>0.970370352</v>
      </c>
      <c r="E441" s="22">
        <v>4314</v>
      </c>
      <c r="F441" s="28">
        <v>0</v>
      </c>
      <c r="G441" s="21">
        <v>37.44419305</v>
      </c>
      <c r="H441" s="21">
        <v>-77.50708321</v>
      </c>
      <c r="I441" s="32">
        <v>750.2</v>
      </c>
      <c r="J441" s="23">
        <f t="shared" si="44"/>
        <v>716.7</v>
      </c>
      <c r="K441" s="31">
        <f t="shared" si="45"/>
        <v>2875.3338625348124</v>
      </c>
      <c r="L441" s="31">
        <f t="shared" si="46"/>
        <v>2993.9338625348123</v>
      </c>
      <c r="M441" s="31">
        <f t="shared" si="47"/>
        <v>3001.4338625348123</v>
      </c>
      <c r="N441" s="26">
        <f t="shared" si="48"/>
        <v>2997.6838625348123</v>
      </c>
      <c r="O441" s="23">
        <v>13.1</v>
      </c>
      <c r="P441" s="23">
        <v>31</v>
      </c>
      <c r="Q441" s="23">
        <v>46.4</v>
      </c>
      <c r="Z441" s="33">
        <v>4.234</v>
      </c>
      <c r="AA441" s="55">
        <v>88.534</v>
      </c>
      <c r="AB441" s="55">
        <f t="shared" si="50"/>
        <v>107.05433333333333</v>
      </c>
      <c r="AC441" s="33">
        <v>0.132</v>
      </c>
      <c r="AD441" s="57">
        <v>-0.054</v>
      </c>
      <c r="AE441" s="57">
        <f t="shared" si="51"/>
        <v>-0.053</v>
      </c>
      <c r="AF441" s="27">
        <v>10</v>
      </c>
      <c r="AG441" s="26">
        <v>2997.6838625348123</v>
      </c>
    </row>
    <row r="442" spans="1:33" ht="12.75">
      <c r="A442" s="18">
        <f t="shared" si="49"/>
        <v>37110</v>
      </c>
      <c r="B442" s="24">
        <v>219</v>
      </c>
      <c r="C442" s="21">
        <v>0.970486104</v>
      </c>
      <c r="D442" s="25">
        <v>0.970486104</v>
      </c>
      <c r="E442" s="22">
        <v>4324</v>
      </c>
      <c r="F442" s="28">
        <v>0</v>
      </c>
      <c r="G442" s="21">
        <v>37.4386211</v>
      </c>
      <c r="H442" s="21">
        <v>-77.51367062</v>
      </c>
      <c r="I442" s="32">
        <v>752.3</v>
      </c>
      <c r="J442" s="23">
        <f t="shared" si="44"/>
        <v>718.8</v>
      </c>
      <c r="K442" s="31">
        <f t="shared" si="45"/>
        <v>2851.038062714455</v>
      </c>
      <c r="L442" s="31">
        <f t="shared" si="46"/>
        <v>2969.638062714455</v>
      </c>
      <c r="M442" s="31">
        <f t="shared" si="47"/>
        <v>2977.138062714455</v>
      </c>
      <c r="N442" s="26">
        <f t="shared" si="48"/>
        <v>2973.388062714455</v>
      </c>
      <c r="O442" s="23">
        <v>13.5</v>
      </c>
      <c r="P442" s="23">
        <v>31.2</v>
      </c>
      <c r="Q442" s="23">
        <v>42.9</v>
      </c>
      <c r="R442" s="19">
        <v>9.13E-06</v>
      </c>
      <c r="Z442" s="33">
        <v>4.324</v>
      </c>
      <c r="AA442" s="55">
        <v>139.975</v>
      </c>
      <c r="AB442" s="55">
        <f t="shared" si="50"/>
        <v>117.621</v>
      </c>
      <c r="AC442" s="33">
        <v>0.122</v>
      </c>
      <c r="AD442" s="57">
        <v>-0.054</v>
      </c>
      <c r="AE442" s="57">
        <f t="shared" si="51"/>
        <v>-0.05333333333333334</v>
      </c>
      <c r="AF442" s="27">
        <v>10</v>
      </c>
      <c r="AG442" s="26">
        <v>2973.388062714455</v>
      </c>
    </row>
    <row r="443" spans="1:33" ht="12.75">
      <c r="A443" s="18">
        <f t="shared" si="49"/>
        <v>37110</v>
      </c>
      <c r="B443" s="24">
        <v>219</v>
      </c>
      <c r="C443" s="21">
        <v>0.970601857</v>
      </c>
      <c r="D443" s="25">
        <v>0.970601857</v>
      </c>
      <c r="E443" s="22">
        <v>4334</v>
      </c>
      <c r="F443" s="28">
        <v>0</v>
      </c>
      <c r="G443" s="21">
        <v>37.43218449</v>
      </c>
      <c r="H443" s="21">
        <v>-77.51745977</v>
      </c>
      <c r="I443" s="32">
        <v>753.9</v>
      </c>
      <c r="J443" s="23">
        <f t="shared" si="44"/>
        <v>720.4</v>
      </c>
      <c r="K443" s="31">
        <f t="shared" si="45"/>
        <v>2832.574572346323</v>
      </c>
      <c r="L443" s="31">
        <f t="shared" si="46"/>
        <v>2951.1745723463227</v>
      </c>
      <c r="M443" s="31">
        <f t="shared" si="47"/>
        <v>2958.6745723463227</v>
      </c>
      <c r="N443" s="26">
        <f t="shared" si="48"/>
        <v>2954.9245723463227</v>
      </c>
      <c r="O443" s="23">
        <v>13.6</v>
      </c>
      <c r="P443" s="23">
        <v>31.5</v>
      </c>
      <c r="Q443" s="23">
        <v>49.9</v>
      </c>
      <c r="S443" s="19">
        <v>1.061E-06</v>
      </c>
      <c r="T443" s="19">
        <v>4.66E-07</v>
      </c>
      <c r="U443" s="19">
        <v>3.236E-07</v>
      </c>
      <c r="V443" s="29">
        <v>691.5</v>
      </c>
      <c r="W443" s="29">
        <v>315.5</v>
      </c>
      <c r="X443" s="29">
        <v>307.5</v>
      </c>
      <c r="Y443" s="29">
        <v>1.3</v>
      </c>
      <c r="Z443" s="33">
        <v>4.146</v>
      </c>
      <c r="AA443" s="55">
        <v>44.659</v>
      </c>
      <c r="AB443" s="55">
        <f t="shared" si="50"/>
        <v>103.76899999999999</v>
      </c>
      <c r="AC443" s="33">
        <v>0.121</v>
      </c>
      <c r="AD443" s="57">
        <v>-0.054</v>
      </c>
      <c r="AE443" s="57">
        <f t="shared" si="51"/>
        <v>-0.0535</v>
      </c>
      <c r="AF443" s="27">
        <v>10</v>
      </c>
      <c r="AG443" s="26">
        <v>2954.9245723463227</v>
      </c>
    </row>
    <row r="444" spans="1:33" ht="12.75">
      <c r="A444" s="18">
        <f t="shared" si="49"/>
        <v>37110</v>
      </c>
      <c r="B444" s="24">
        <v>219</v>
      </c>
      <c r="C444" s="21">
        <v>0.970717609</v>
      </c>
      <c r="D444" s="25">
        <v>0.970717609</v>
      </c>
      <c r="E444" s="22">
        <v>4344</v>
      </c>
      <c r="F444" s="28">
        <v>0</v>
      </c>
      <c r="G444" s="21">
        <v>37.42505</v>
      </c>
      <c r="H444" s="21">
        <v>-77.51926113</v>
      </c>
      <c r="I444" s="32">
        <v>758.2</v>
      </c>
      <c r="J444" s="23">
        <f t="shared" si="44"/>
        <v>724.7</v>
      </c>
      <c r="K444" s="31">
        <f t="shared" si="45"/>
        <v>2783.1564057367063</v>
      </c>
      <c r="L444" s="31">
        <f t="shared" si="46"/>
        <v>2901.7564057367063</v>
      </c>
      <c r="M444" s="31">
        <f t="shared" si="47"/>
        <v>2909.2564057367063</v>
      </c>
      <c r="N444" s="26">
        <f t="shared" si="48"/>
        <v>2905.5064057367063</v>
      </c>
      <c r="O444" s="23">
        <v>14.1</v>
      </c>
      <c r="P444" s="23">
        <v>31.2</v>
      </c>
      <c r="Q444" s="23">
        <v>45.5</v>
      </c>
      <c r="Z444" s="33">
        <v>4.315</v>
      </c>
      <c r="AA444" s="55">
        <v>145.1</v>
      </c>
      <c r="AB444" s="55">
        <f t="shared" si="50"/>
        <v>114.41699999999999</v>
      </c>
      <c r="AC444" s="33">
        <v>0.133</v>
      </c>
      <c r="AD444" s="57">
        <v>-0.055</v>
      </c>
      <c r="AE444" s="57">
        <f t="shared" si="51"/>
        <v>-0.05383333333333334</v>
      </c>
      <c r="AF444" s="27">
        <v>10</v>
      </c>
      <c r="AG444" s="26">
        <v>2905.5064057367063</v>
      </c>
    </row>
    <row r="445" spans="1:33" ht="12.75">
      <c r="A445" s="18">
        <f t="shared" si="49"/>
        <v>37110</v>
      </c>
      <c r="B445" s="24">
        <v>219</v>
      </c>
      <c r="C445" s="21">
        <v>0.970833361</v>
      </c>
      <c r="D445" s="25">
        <v>0.970833361</v>
      </c>
      <c r="E445" s="22">
        <v>4354</v>
      </c>
      <c r="F445" s="28">
        <v>0</v>
      </c>
      <c r="G445" s="21">
        <v>37.41801044</v>
      </c>
      <c r="H445" s="21">
        <v>-77.51744741</v>
      </c>
      <c r="I445" s="32">
        <v>760</v>
      </c>
      <c r="J445" s="23">
        <f t="shared" si="44"/>
        <v>726.5</v>
      </c>
      <c r="K445" s="31">
        <f t="shared" si="45"/>
        <v>2762.556736311595</v>
      </c>
      <c r="L445" s="31">
        <f t="shared" si="46"/>
        <v>2881.156736311595</v>
      </c>
      <c r="M445" s="31">
        <f t="shared" si="47"/>
        <v>2888.656736311595</v>
      </c>
      <c r="N445" s="26">
        <f t="shared" si="48"/>
        <v>2884.906736311595</v>
      </c>
      <c r="O445" s="23">
        <v>14.3</v>
      </c>
      <c r="P445" s="23">
        <v>31.4</v>
      </c>
      <c r="Q445" s="23">
        <v>52.1</v>
      </c>
      <c r="Z445" s="33">
        <v>4.226</v>
      </c>
      <c r="AA445" s="55">
        <v>98.296</v>
      </c>
      <c r="AB445" s="55">
        <f t="shared" si="50"/>
        <v>100.4835</v>
      </c>
      <c r="AC445" s="33">
        <v>0.133</v>
      </c>
      <c r="AD445" s="57">
        <v>-0.055</v>
      </c>
      <c r="AE445" s="57">
        <f t="shared" si="51"/>
        <v>-0.05416666666666667</v>
      </c>
      <c r="AF445" s="27">
        <v>10</v>
      </c>
      <c r="AG445" s="26">
        <v>2884.906736311595</v>
      </c>
    </row>
    <row r="446" spans="1:33" ht="12.75">
      <c r="A446" s="18">
        <f t="shared" si="49"/>
        <v>37110</v>
      </c>
      <c r="B446" s="24">
        <v>219</v>
      </c>
      <c r="C446" s="21">
        <v>0.970949054</v>
      </c>
      <c r="D446" s="25">
        <v>0.970949054</v>
      </c>
      <c r="E446" s="22">
        <v>4364</v>
      </c>
      <c r="F446" s="28">
        <v>0</v>
      </c>
      <c r="G446" s="21">
        <v>37.41176162</v>
      </c>
      <c r="H446" s="21">
        <v>-77.5123937</v>
      </c>
      <c r="I446" s="32">
        <v>760.6</v>
      </c>
      <c r="J446" s="23">
        <f t="shared" si="44"/>
        <v>727.1</v>
      </c>
      <c r="K446" s="31">
        <f t="shared" si="45"/>
        <v>2755.701520150118</v>
      </c>
      <c r="L446" s="31">
        <f t="shared" si="46"/>
        <v>2874.301520150118</v>
      </c>
      <c r="M446" s="31">
        <f t="shared" si="47"/>
        <v>2881.801520150118</v>
      </c>
      <c r="N446" s="26">
        <f t="shared" si="48"/>
        <v>2878.051520150118</v>
      </c>
      <c r="O446" s="23">
        <v>14.4</v>
      </c>
      <c r="P446" s="23">
        <v>31</v>
      </c>
      <c r="Q446" s="23">
        <v>52.1</v>
      </c>
      <c r="S446" s="19">
        <v>1.338E-06</v>
      </c>
      <c r="T446" s="19">
        <v>1.16E-06</v>
      </c>
      <c r="U446" s="19">
        <v>7.632E-07</v>
      </c>
      <c r="V446" s="29">
        <v>698.8</v>
      </c>
      <c r="W446" s="29">
        <v>315.5</v>
      </c>
      <c r="X446" s="29">
        <v>307.4</v>
      </c>
      <c r="Y446" s="29">
        <v>1.4</v>
      </c>
      <c r="Z446" s="33">
        <v>4.177</v>
      </c>
      <c r="AA446" s="55">
        <v>100.737</v>
      </c>
      <c r="AB446" s="55">
        <f t="shared" si="50"/>
        <v>102.88350000000001</v>
      </c>
      <c r="AC446" s="33">
        <v>0.113</v>
      </c>
      <c r="AD446" s="57">
        <v>-0.055</v>
      </c>
      <c r="AE446" s="57">
        <f t="shared" si="51"/>
        <v>-0.0545</v>
      </c>
      <c r="AF446" s="27">
        <v>10</v>
      </c>
      <c r="AG446" s="26">
        <v>2878.051520150118</v>
      </c>
    </row>
    <row r="447" spans="1:33" ht="12.75">
      <c r="A447" s="18">
        <f t="shared" si="49"/>
        <v>37110</v>
      </c>
      <c r="B447" s="24">
        <v>219</v>
      </c>
      <c r="C447" s="21">
        <v>0.971064806</v>
      </c>
      <c r="D447" s="25">
        <v>0.971064806</v>
      </c>
      <c r="E447" s="22">
        <v>4374</v>
      </c>
      <c r="F447" s="28">
        <v>0</v>
      </c>
      <c r="G447" s="21">
        <v>37.40709775</v>
      </c>
      <c r="H447" s="21">
        <v>-77.50510343</v>
      </c>
      <c r="I447" s="32">
        <v>763.1</v>
      </c>
      <c r="J447" s="23">
        <f t="shared" si="44"/>
        <v>729.6</v>
      </c>
      <c r="K447" s="31">
        <f t="shared" si="45"/>
        <v>2727.1988788212616</v>
      </c>
      <c r="L447" s="31">
        <f t="shared" si="46"/>
        <v>2845.7988788212615</v>
      </c>
      <c r="M447" s="31">
        <f t="shared" si="47"/>
        <v>2853.2988788212615</v>
      </c>
      <c r="N447" s="26">
        <f t="shared" si="48"/>
        <v>2849.5488788212615</v>
      </c>
      <c r="O447" s="23">
        <v>14.5</v>
      </c>
      <c r="P447" s="23">
        <v>31.2</v>
      </c>
      <c r="Q447" s="23">
        <v>49.9</v>
      </c>
      <c r="Z447" s="33">
        <v>4.167</v>
      </c>
      <c r="AA447" s="55">
        <v>103.422</v>
      </c>
      <c r="AB447" s="55">
        <f t="shared" si="50"/>
        <v>105.36483333333332</v>
      </c>
      <c r="AC447" s="33">
        <v>0.132</v>
      </c>
      <c r="AD447" s="57">
        <v>-0.056</v>
      </c>
      <c r="AE447" s="57">
        <f t="shared" si="51"/>
        <v>-0.05483333333333334</v>
      </c>
      <c r="AF447" s="27">
        <v>10</v>
      </c>
      <c r="AG447" s="26">
        <v>2849.5488788212615</v>
      </c>
    </row>
    <row r="448" spans="1:33" ht="12.75">
      <c r="A448" s="18">
        <f t="shared" si="49"/>
        <v>37110</v>
      </c>
      <c r="B448" s="24">
        <v>219</v>
      </c>
      <c r="C448" s="21">
        <v>0.971180558</v>
      </c>
      <c r="D448" s="25">
        <v>0.971180558</v>
      </c>
      <c r="E448" s="22">
        <v>4384</v>
      </c>
      <c r="F448" s="28">
        <v>0</v>
      </c>
      <c r="G448" s="21">
        <v>37.40391059</v>
      </c>
      <c r="H448" s="21">
        <v>-77.49708938</v>
      </c>
      <c r="I448" s="32">
        <v>764.7</v>
      </c>
      <c r="J448" s="23">
        <f t="shared" si="44"/>
        <v>731.2</v>
      </c>
      <c r="K448" s="31">
        <f t="shared" si="45"/>
        <v>2709.0083975668385</v>
      </c>
      <c r="L448" s="31">
        <f t="shared" si="46"/>
        <v>2827.6083975668384</v>
      </c>
      <c r="M448" s="31">
        <f t="shared" si="47"/>
        <v>2835.1083975668384</v>
      </c>
      <c r="N448" s="26">
        <f t="shared" si="48"/>
        <v>2831.3583975668384</v>
      </c>
      <c r="O448" s="23">
        <v>14.6</v>
      </c>
      <c r="P448" s="23">
        <v>30.9</v>
      </c>
      <c r="Q448" s="23">
        <v>49</v>
      </c>
      <c r="R448" s="19">
        <v>7.93E-06</v>
      </c>
      <c r="Z448" s="33">
        <v>4.146</v>
      </c>
      <c r="AA448" s="55">
        <v>56.862</v>
      </c>
      <c r="AB448" s="55">
        <f t="shared" si="50"/>
        <v>91.51266666666668</v>
      </c>
      <c r="AC448" s="33">
        <v>0.132</v>
      </c>
      <c r="AD448" s="57">
        <v>-0.056</v>
      </c>
      <c r="AE448" s="57">
        <f t="shared" si="51"/>
        <v>-0.05516666666666667</v>
      </c>
      <c r="AF448" s="27">
        <v>10</v>
      </c>
      <c r="AG448" s="26">
        <v>2831.3583975668384</v>
      </c>
    </row>
    <row r="449" spans="1:33" ht="12.75">
      <c r="A449" s="18">
        <f t="shared" si="49"/>
        <v>37110</v>
      </c>
      <c r="B449" s="24">
        <v>219</v>
      </c>
      <c r="C449" s="21">
        <v>0.97129631</v>
      </c>
      <c r="D449" s="25">
        <v>0.97129631</v>
      </c>
      <c r="E449" s="22">
        <v>4394</v>
      </c>
      <c r="F449" s="28">
        <v>0</v>
      </c>
      <c r="G449" s="21">
        <v>37.40283982</v>
      </c>
      <c r="H449" s="21">
        <v>-77.48852311</v>
      </c>
      <c r="I449" s="32">
        <v>765.2</v>
      </c>
      <c r="J449" s="23">
        <f t="shared" si="44"/>
        <v>731.7</v>
      </c>
      <c r="K449" s="31">
        <f t="shared" si="45"/>
        <v>2703.332034387297</v>
      </c>
      <c r="L449" s="31">
        <f t="shared" si="46"/>
        <v>2821.932034387297</v>
      </c>
      <c r="M449" s="31">
        <f t="shared" si="47"/>
        <v>2829.432034387297</v>
      </c>
      <c r="N449" s="26">
        <f t="shared" si="48"/>
        <v>2825.682034387297</v>
      </c>
      <c r="O449" s="23">
        <v>14.5</v>
      </c>
      <c r="P449" s="23">
        <v>31</v>
      </c>
      <c r="Q449" s="23">
        <v>48.1</v>
      </c>
      <c r="S449" s="19">
        <v>1.326E-06</v>
      </c>
      <c r="T449" s="19">
        <v>6.474E-07</v>
      </c>
      <c r="U449" s="19">
        <v>1.963E-07</v>
      </c>
      <c r="V449" s="29">
        <v>704</v>
      </c>
      <c r="W449" s="29">
        <v>315.4</v>
      </c>
      <c r="X449" s="29">
        <v>307.3</v>
      </c>
      <c r="Y449" s="29">
        <v>1.3</v>
      </c>
      <c r="Z449" s="33">
        <v>4.294</v>
      </c>
      <c r="AA449" s="55">
        <v>157.059</v>
      </c>
      <c r="AB449" s="55">
        <f t="shared" si="50"/>
        <v>110.24600000000002</v>
      </c>
      <c r="AC449" s="33">
        <v>0.123</v>
      </c>
      <c r="AD449" s="57">
        <v>-0.056</v>
      </c>
      <c r="AE449" s="57">
        <f t="shared" si="51"/>
        <v>-0.0555</v>
      </c>
      <c r="AF449" s="27">
        <v>10</v>
      </c>
      <c r="AG449" s="26">
        <v>2825.682034387297</v>
      </c>
    </row>
    <row r="450" spans="1:33" ht="12.75">
      <c r="A450" s="18">
        <f t="shared" si="49"/>
        <v>37110</v>
      </c>
      <c r="B450" s="24">
        <v>219</v>
      </c>
      <c r="C450" s="21">
        <v>0.971412063</v>
      </c>
      <c r="D450" s="25">
        <v>0.971412063</v>
      </c>
      <c r="E450" s="22">
        <v>4404</v>
      </c>
      <c r="F450" s="28">
        <v>0</v>
      </c>
      <c r="G450" s="21">
        <v>37.40389013</v>
      </c>
      <c r="H450" s="21">
        <v>-77.48010684</v>
      </c>
      <c r="I450" s="32">
        <v>766.8</v>
      </c>
      <c r="J450" s="23">
        <f t="shared" si="44"/>
        <v>733.3</v>
      </c>
      <c r="K450" s="31">
        <f t="shared" si="45"/>
        <v>2685.193703359571</v>
      </c>
      <c r="L450" s="31">
        <f t="shared" si="46"/>
        <v>2803.793703359571</v>
      </c>
      <c r="M450" s="31">
        <f t="shared" si="47"/>
        <v>2811.293703359571</v>
      </c>
      <c r="N450" s="26">
        <f t="shared" si="48"/>
        <v>2807.543703359571</v>
      </c>
      <c r="O450" s="23">
        <v>14.7</v>
      </c>
      <c r="P450" s="23">
        <v>30.9</v>
      </c>
      <c r="Q450" s="23">
        <v>46.9</v>
      </c>
      <c r="Z450" s="33">
        <v>4.176</v>
      </c>
      <c r="AA450" s="55">
        <v>110.499</v>
      </c>
      <c r="AB450" s="55">
        <f t="shared" si="50"/>
        <v>104.47916666666669</v>
      </c>
      <c r="AC450" s="33">
        <v>0.122</v>
      </c>
      <c r="AD450" s="57">
        <v>-0.056</v>
      </c>
      <c r="AE450" s="57">
        <f t="shared" si="51"/>
        <v>-0.05566666666666667</v>
      </c>
      <c r="AF450" s="27">
        <v>10</v>
      </c>
      <c r="AG450" s="26">
        <v>2807.543703359571</v>
      </c>
    </row>
    <row r="451" spans="1:33" ht="12.75">
      <c r="A451" s="18">
        <f t="shared" si="49"/>
        <v>37110</v>
      </c>
      <c r="B451" s="24">
        <v>219</v>
      </c>
      <c r="C451" s="21">
        <v>0.971527755</v>
      </c>
      <c r="D451" s="25">
        <v>0.971527755</v>
      </c>
      <c r="E451" s="22">
        <v>4414</v>
      </c>
      <c r="F451" s="28">
        <v>0</v>
      </c>
      <c r="G451" s="21">
        <v>37.40677431</v>
      </c>
      <c r="H451" s="21">
        <v>-77.47258242</v>
      </c>
      <c r="I451" s="32">
        <v>767.4</v>
      </c>
      <c r="J451" s="23">
        <f t="shared" si="44"/>
        <v>733.9</v>
      </c>
      <c r="K451" s="31">
        <f t="shared" si="45"/>
        <v>2678.4020306483653</v>
      </c>
      <c r="L451" s="31">
        <f t="shared" si="46"/>
        <v>2797.0020306483652</v>
      </c>
      <c r="M451" s="31">
        <f t="shared" si="47"/>
        <v>2804.5020306483652</v>
      </c>
      <c r="N451" s="26">
        <f t="shared" si="48"/>
        <v>2800.7520306483652</v>
      </c>
      <c r="O451" s="23">
        <v>14.8</v>
      </c>
      <c r="P451" s="23">
        <v>31.1</v>
      </c>
      <c r="Q451" s="23">
        <v>47.6</v>
      </c>
      <c r="Z451" s="33">
        <v>4.127</v>
      </c>
      <c r="AA451" s="55">
        <v>64.184</v>
      </c>
      <c r="AB451" s="55">
        <f t="shared" si="50"/>
        <v>98.79383333333334</v>
      </c>
      <c r="AC451" s="33">
        <v>0.124</v>
      </c>
      <c r="AD451" s="57">
        <v>-0.057</v>
      </c>
      <c r="AE451" s="57">
        <f t="shared" si="51"/>
        <v>-0.056</v>
      </c>
      <c r="AF451" s="27">
        <v>10</v>
      </c>
      <c r="AG451" s="26">
        <v>2800.7520306483652</v>
      </c>
    </row>
    <row r="452" spans="1:33" ht="12.75">
      <c r="A452" s="18">
        <f t="shared" si="49"/>
        <v>37110</v>
      </c>
      <c r="B452" s="24">
        <v>219</v>
      </c>
      <c r="C452" s="21">
        <v>0.971643507</v>
      </c>
      <c r="D452" s="25">
        <v>0.971643507</v>
      </c>
      <c r="E452" s="22">
        <v>4424</v>
      </c>
      <c r="F452" s="28">
        <v>0</v>
      </c>
      <c r="G452" s="21">
        <v>37.41147618</v>
      </c>
      <c r="H452" s="21">
        <v>-77.46667816</v>
      </c>
      <c r="I452" s="32">
        <v>770.5</v>
      </c>
      <c r="J452" s="23">
        <f t="shared" si="44"/>
        <v>737</v>
      </c>
      <c r="K452" s="31">
        <f t="shared" si="45"/>
        <v>2643.399940272258</v>
      </c>
      <c r="L452" s="31">
        <f t="shared" si="46"/>
        <v>2761.999940272258</v>
      </c>
      <c r="M452" s="31">
        <f t="shared" si="47"/>
        <v>2769.499940272258</v>
      </c>
      <c r="N452" s="26">
        <f t="shared" si="48"/>
        <v>2765.749940272258</v>
      </c>
      <c r="O452" s="23">
        <v>15.3</v>
      </c>
      <c r="P452" s="23">
        <v>31.2</v>
      </c>
      <c r="Q452" s="23">
        <v>44.6</v>
      </c>
      <c r="S452" s="19">
        <v>1.167E-06</v>
      </c>
      <c r="T452" s="19">
        <v>5.514E-07</v>
      </c>
      <c r="U452" s="19">
        <v>9.163E-07</v>
      </c>
      <c r="V452" s="29">
        <v>708</v>
      </c>
      <c r="W452" s="29">
        <v>315.4</v>
      </c>
      <c r="X452" s="29">
        <v>307.2</v>
      </c>
      <c r="Y452" s="29">
        <v>1.3</v>
      </c>
      <c r="Z452" s="33">
        <v>4.245</v>
      </c>
      <c r="AA452" s="55">
        <v>115.625</v>
      </c>
      <c r="AB452" s="55">
        <f t="shared" si="50"/>
        <v>101.27516666666666</v>
      </c>
      <c r="AC452" s="33">
        <v>0.133</v>
      </c>
      <c r="AD452" s="57">
        <v>-0.057</v>
      </c>
      <c r="AE452" s="57">
        <f t="shared" si="51"/>
        <v>-0.05633333333333334</v>
      </c>
      <c r="AF452" s="27">
        <v>10</v>
      </c>
      <c r="AG452" s="26">
        <v>2765.749940272258</v>
      </c>
    </row>
    <row r="453" spans="1:33" ht="12.75">
      <c r="A453" s="18">
        <f t="shared" si="49"/>
        <v>37110</v>
      </c>
      <c r="B453" s="24">
        <v>219</v>
      </c>
      <c r="C453" s="21">
        <v>0.97175926</v>
      </c>
      <c r="D453" s="25">
        <v>0.97175926</v>
      </c>
      <c r="E453" s="22">
        <v>4434</v>
      </c>
      <c r="F453" s="28">
        <v>0</v>
      </c>
      <c r="G453" s="21">
        <v>37.41755842</v>
      </c>
      <c r="H453" s="21">
        <v>-77.46357877</v>
      </c>
      <c r="I453" s="32">
        <v>772.1</v>
      </c>
      <c r="J453" s="23">
        <f t="shared" si="44"/>
        <v>738.6</v>
      </c>
      <c r="K453" s="31">
        <f t="shared" si="45"/>
        <v>2625.391906384771</v>
      </c>
      <c r="L453" s="31">
        <f t="shared" si="46"/>
        <v>2743.991906384771</v>
      </c>
      <c r="M453" s="31">
        <f t="shared" si="47"/>
        <v>2751.491906384771</v>
      </c>
      <c r="N453" s="26">
        <f t="shared" si="48"/>
        <v>2747.741906384771</v>
      </c>
      <c r="O453" s="23">
        <v>15.5</v>
      </c>
      <c r="P453" s="23">
        <v>30.8</v>
      </c>
      <c r="Q453" s="23">
        <v>46.4</v>
      </c>
      <c r="Z453" s="33">
        <v>4.127</v>
      </c>
      <c r="AA453" s="55">
        <v>68.821</v>
      </c>
      <c r="AB453" s="55">
        <f t="shared" si="50"/>
        <v>95.50833333333333</v>
      </c>
      <c r="AC453" s="33">
        <v>0.133</v>
      </c>
      <c r="AD453" s="57">
        <v>-0.057</v>
      </c>
      <c r="AE453" s="57">
        <f t="shared" si="51"/>
        <v>-0.0565</v>
      </c>
      <c r="AF453" s="27">
        <v>10</v>
      </c>
      <c r="AG453" s="26">
        <v>2747.741906384771</v>
      </c>
    </row>
    <row r="454" spans="1:33" ht="12.75">
      <c r="A454" s="18">
        <f t="shared" si="49"/>
        <v>37110</v>
      </c>
      <c r="B454" s="24">
        <v>219</v>
      </c>
      <c r="C454" s="21">
        <v>0.971875012</v>
      </c>
      <c r="D454" s="25">
        <v>0.971875012</v>
      </c>
      <c r="E454" s="22">
        <v>4444</v>
      </c>
      <c r="F454" s="28">
        <v>0</v>
      </c>
      <c r="G454" s="21">
        <v>37.42435142</v>
      </c>
      <c r="H454" s="21">
        <v>-77.46369317</v>
      </c>
      <c r="I454" s="32">
        <v>775.1</v>
      </c>
      <c r="J454" s="23">
        <f t="shared" si="44"/>
        <v>741.6</v>
      </c>
      <c r="K454" s="31">
        <f t="shared" si="45"/>
        <v>2591.7317412361967</v>
      </c>
      <c r="L454" s="31">
        <f t="shared" si="46"/>
        <v>2710.3317412361966</v>
      </c>
      <c r="M454" s="31">
        <f t="shared" si="47"/>
        <v>2717.8317412361966</v>
      </c>
      <c r="N454" s="26">
        <f t="shared" si="48"/>
        <v>2714.0817412361966</v>
      </c>
      <c r="O454" s="23">
        <v>15.7</v>
      </c>
      <c r="P454" s="23">
        <v>29.8</v>
      </c>
      <c r="Q454" s="23">
        <v>45.6</v>
      </c>
      <c r="R454" s="19">
        <v>-4.68E-07</v>
      </c>
      <c r="Z454" s="33">
        <v>4.197</v>
      </c>
      <c r="AA454" s="55">
        <v>120.506</v>
      </c>
      <c r="AB454" s="55">
        <f t="shared" si="50"/>
        <v>106.11566666666666</v>
      </c>
      <c r="AC454" s="33">
        <v>0.122</v>
      </c>
      <c r="AD454" s="57">
        <v>-0.058</v>
      </c>
      <c r="AE454" s="57">
        <f t="shared" si="51"/>
        <v>-0.05683333333333334</v>
      </c>
      <c r="AF454" s="27">
        <v>10</v>
      </c>
      <c r="AG454" s="26">
        <v>2714.0817412361966</v>
      </c>
    </row>
    <row r="455" spans="1:33" ht="12.75">
      <c r="A455" s="18">
        <f t="shared" si="49"/>
        <v>37110</v>
      </c>
      <c r="B455" s="24">
        <v>219</v>
      </c>
      <c r="C455" s="21">
        <v>0.971990764</v>
      </c>
      <c r="D455" s="25">
        <v>0.971990764</v>
      </c>
      <c r="E455" s="22">
        <v>4454</v>
      </c>
      <c r="F455" s="28">
        <v>0</v>
      </c>
      <c r="G455" s="21">
        <v>37.43050412</v>
      </c>
      <c r="H455" s="21">
        <v>-77.46719705</v>
      </c>
      <c r="I455" s="32">
        <v>778.7</v>
      </c>
      <c r="J455" s="23">
        <f t="shared" si="44"/>
        <v>745.2</v>
      </c>
      <c r="K455" s="31">
        <f t="shared" si="45"/>
        <v>2551.518823076396</v>
      </c>
      <c r="L455" s="31">
        <f t="shared" si="46"/>
        <v>2670.118823076396</v>
      </c>
      <c r="M455" s="31">
        <f t="shared" si="47"/>
        <v>2677.618823076396</v>
      </c>
      <c r="N455" s="26">
        <f t="shared" si="48"/>
        <v>2673.868823076396</v>
      </c>
      <c r="O455" s="23">
        <v>15.7</v>
      </c>
      <c r="P455" s="23">
        <v>29.3</v>
      </c>
      <c r="Q455" s="23">
        <v>49.6</v>
      </c>
      <c r="S455" s="19">
        <v>1.089E-06</v>
      </c>
      <c r="T455" s="19">
        <v>4.24E-07</v>
      </c>
      <c r="U455" s="19">
        <v>1.082E-06</v>
      </c>
      <c r="V455" s="29">
        <v>714.9</v>
      </c>
      <c r="W455" s="29">
        <v>315.3</v>
      </c>
      <c r="X455" s="29">
        <v>307.2</v>
      </c>
      <c r="Y455" s="29">
        <v>1.3</v>
      </c>
      <c r="Z455" s="33">
        <v>4.106</v>
      </c>
      <c r="AA455" s="55">
        <v>73.947</v>
      </c>
      <c r="AB455" s="55">
        <f t="shared" si="50"/>
        <v>92.26366666666667</v>
      </c>
      <c r="AC455" s="33">
        <v>0.124</v>
      </c>
      <c r="AD455" s="57">
        <v>-0.058</v>
      </c>
      <c r="AE455" s="57">
        <f t="shared" si="51"/>
        <v>-0.05716666666666667</v>
      </c>
      <c r="AF455" s="27">
        <v>10</v>
      </c>
      <c r="AG455" s="26">
        <v>2673.868823076396</v>
      </c>
    </row>
    <row r="456" spans="1:33" ht="12.75">
      <c r="A456" s="18">
        <f t="shared" si="49"/>
        <v>37110</v>
      </c>
      <c r="B456" s="24">
        <v>219</v>
      </c>
      <c r="C456" s="21">
        <v>0.972106457</v>
      </c>
      <c r="D456" s="25">
        <v>0.972106457</v>
      </c>
      <c r="E456" s="22">
        <v>4464</v>
      </c>
      <c r="F456" s="28">
        <v>0</v>
      </c>
      <c r="G456" s="21">
        <v>37.43467143</v>
      </c>
      <c r="H456" s="21">
        <v>-77.47388258</v>
      </c>
      <c r="I456" s="32">
        <v>780.5</v>
      </c>
      <c r="J456" s="23">
        <f t="shared" si="44"/>
        <v>747</v>
      </c>
      <c r="K456" s="31">
        <f t="shared" si="45"/>
        <v>2531.4851550433946</v>
      </c>
      <c r="L456" s="31">
        <f t="shared" si="46"/>
        <v>2650.0851550433945</v>
      </c>
      <c r="M456" s="31">
        <f t="shared" si="47"/>
        <v>2657.5851550433945</v>
      </c>
      <c r="N456" s="26">
        <f t="shared" si="48"/>
        <v>2653.8351550433945</v>
      </c>
      <c r="O456" s="23">
        <v>15.4</v>
      </c>
      <c r="P456" s="23">
        <v>30</v>
      </c>
      <c r="Q456" s="23">
        <v>48.9</v>
      </c>
      <c r="Z456" s="33">
        <v>4.007</v>
      </c>
      <c r="AA456" s="55">
        <v>27.143</v>
      </c>
      <c r="AB456" s="55">
        <f t="shared" si="50"/>
        <v>78.371</v>
      </c>
      <c r="AC456" s="33">
        <v>0.123</v>
      </c>
      <c r="AD456" s="57">
        <v>-0.058</v>
      </c>
      <c r="AE456" s="57">
        <f t="shared" si="51"/>
        <v>-0.0575</v>
      </c>
      <c r="AF456" s="27">
        <v>10</v>
      </c>
      <c r="AG456" s="26">
        <v>2653.8351550433945</v>
      </c>
    </row>
    <row r="457" spans="1:33" ht="12.75">
      <c r="A457" s="18">
        <f t="shared" si="49"/>
        <v>37110</v>
      </c>
      <c r="B457" s="24">
        <v>219</v>
      </c>
      <c r="C457" s="21">
        <v>0.972222209</v>
      </c>
      <c r="D457" s="25">
        <v>0.972222209</v>
      </c>
      <c r="E457" s="22">
        <v>4474</v>
      </c>
      <c r="F457" s="28">
        <v>0</v>
      </c>
      <c r="G457" s="21">
        <v>37.43621622</v>
      </c>
      <c r="H457" s="21">
        <v>-77.48278117</v>
      </c>
      <c r="I457" s="32">
        <v>784.2</v>
      </c>
      <c r="J457" s="23">
        <f aca="true" t="shared" si="52" ref="J457:J520">I457-33.5</f>
        <v>750.7</v>
      </c>
      <c r="K457" s="31">
        <f aca="true" t="shared" si="53" ref="K457:K520">(8303.951372*(LN(1013.25/J457)))</f>
        <v>2490.4560002296835</v>
      </c>
      <c r="L457" s="31">
        <f aca="true" t="shared" si="54" ref="L457:L520">K457+118.6</f>
        <v>2609.0560002296834</v>
      </c>
      <c r="M457" s="31">
        <f aca="true" t="shared" si="55" ref="M457:M520">K457+126.1</f>
        <v>2616.5560002296834</v>
      </c>
      <c r="N457" s="26">
        <f aca="true" t="shared" si="56" ref="N457:N520">AVERAGE(L457:M457)</f>
        <v>2612.8060002296834</v>
      </c>
      <c r="O457" s="23">
        <v>15.7</v>
      </c>
      <c r="P457" s="23">
        <v>30.6</v>
      </c>
      <c r="Q457" s="23">
        <v>50.4</v>
      </c>
      <c r="Z457" s="33">
        <v>4.137</v>
      </c>
      <c r="AA457" s="55">
        <v>78.584</v>
      </c>
      <c r="AB457" s="55">
        <f t="shared" si="50"/>
        <v>80.771</v>
      </c>
      <c r="AC457" s="33">
        <v>0.133</v>
      </c>
      <c r="AD457" s="57">
        <v>-0.058</v>
      </c>
      <c r="AE457" s="57">
        <f t="shared" si="51"/>
        <v>-0.05766666666666667</v>
      </c>
      <c r="AF457" s="27">
        <v>10</v>
      </c>
      <c r="AG457" s="26">
        <v>2612.8060002296834</v>
      </c>
    </row>
    <row r="458" spans="1:33" ht="12.75">
      <c r="A458" s="18">
        <f t="shared" si="49"/>
        <v>37110</v>
      </c>
      <c r="B458" s="24">
        <v>219</v>
      </c>
      <c r="C458" s="21">
        <v>0.972337961</v>
      </c>
      <c r="D458" s="25">
        <v>0.972337961</v>
      </c>
      <c r="E458" s="22">
        <v>4484</v>
      </c>
      <c r="F458" s="28">
        <v>0</v>
      </c>
      <c r="G458" s="21">
        <v>37.43430457</v>
      </c>
      <c r="H458" s="21">
        <v>-77.49178285</v>
      </c>
      <c r="I458" s="32">
        <v>787.5</v>
      </c>
      <c r="J458" s="23">
        <f t="shared" si="52"/>
        <v>754</v>
      </c>
      <c r="K458" s="31">
        <f t="shared" si="53"/>
        <v>2454.0326820104915</v>
      </c>
      <c r="L458" s="31">
        <f t="shared" si="54"/>
        <v>2572.6326820104914</v>
      </c>
      <c r="M458" s="31">
        <f t="shared" si="55"/>
        <v>2580.1326820104914</v>
      </c>
      <c r="N458" s="26">
        <f t="shared" si="56"/>
        <v>2576.3826820104914</v>
      </c>
      <c r="O458" s="23">
        <v>16.2</v>
      </c>
      <c r="P458" s="23">
        <v>31.4</v>
      </c>
      <c r="Q458" s="23">
        <v>45.9</v>
      </c>
      <c r="Z458" s="33">
        <v>4.077</v>
      </c>
      <c r="AA458" s="55">
        <v>81.269</v>
      </c>
      <c r="AB458" s="55">
        <f t="shared" si="50"/>
        <v>75.045</v>
      </c>
      <c r="AC458" s="33">
        <v>0.122</v>
      </c>
      <c r="AD458" s="57">
        <v>-0.059</v>
      </c>
      <c r="AE458" s="57">
        <f t="shared" si="51"/>
        <v>-0.058</v>
      </c>
      <c r="AF458" s="27">
        <v>10</v>
      </c>
      <c r="AG458" s="26">
        <v>2576.3826820104914</v>
      </c>
    </row>
    <row r="459" spans="1:33" ht="12.75">
      <c r="A459" s="18">
        <f aca="true" t="shared" si="57" ref="A459:A522">A458</f>
        <v>37110</v>
      </c>
      <c r="B459" s="24">
        <v>219</v>
      </c>
      <c r="C459" s="21">
        <v>0.972453713</v>
      </c>
      <c r="D459" s="25">
        <v>0.972453713</v>
      </c>
      <c r="E459" s="22">
        <v>4494</v>
      </c>
      <c r="F459" s="28">
        <v>0</v>
      </c>
      <c r="G459" s="21">
        <v>37.42903998</v>
      </c>
      <c r="H459" s="21">
        <v>-77.49871978</v>
      </c>
      <c r="I459" s="32">
        <v>789</v>
      </c>
      <c r="J459" s="23">
        <f t="shared" si="52"/>
        <v>755.5</v>
      </c>
      <c r="K459" s="31">
        <f t="shared" si="53"/>
        <v>2437.5292952494697</v>
      </c>
      <c r="L459" s="31">
        <f t="shared" si="54"/>
        <v>2556.1292952494696</v>
      </c>
      <c r="M459" s="31">
        <f t="shared" si="55"/>
        <v>2563.6292952494696</v>
      </c>
      <c r="N459" s="26">
        <f t="shared" si="56"/>
        <v>2559.8792952494696</v>
      </c>
      <c r="O459" s="23">
        <v>16</v>
      </c>
      <c r="P459" s="23">
        <v>31.4</v>
      </c>
      <c r="Q459" s="23">
        <v>48.4</v>
      </c>
      <c r="S459" s="19">
        <v>1.338E-06</v>
      </c>
      <c r="T459" s="19">
        <v>8.418E-07</v>
      </c>
      <c r="U459" s="19">
        <v>8.887E-07</v>
      </c>
      <c r="V459" s="29">
        <v>724</v>
      </c>
      <c r="W459" s="29">
        <v>315.3</v>
      </c>
      <c r="X459" s="29">
        <v>307.1</v>
      </c>
      <c r="Y459" s="29">
        <v>1.1</v>
      </c>
      <c r="Z459" s="33">
        <v>4.055</v>
      </c>
      <c r="AA459" s="55">
        <v>83.709</v>
      </c>
      <c r="AB459" s="55">
        <f t="shared" si="50"/>
        <v>77.52633333333334</v>
      </c>
      <c r="AC459" s="33">
        <v>0.111</v>
      </c>
      <c r="AD459" s="57">
        <v>-0.059</v>
      </c>
      <c r="AE459" s="57">
        <f t="shared" si="51"/>
        <v>-0.05833333333333334</v>
      </c>
      <c r="AF459" s="27">
        <v>10</v>
      </c>
      <c r="AG459" s="26">
        <v>2559.8792952494696</v>
      </c>
    </row>
    <row r="460" spans="1:33" ht="12.75">
      <c r="A460" s="18">
        <f t="shared" si="57"/>
        <v>37110</v>
      </c>
      <c r="B460" s="24">
        <v>219</v>
      </c>
      <c r="C460" s="21">
        <v>0.972569466</v>
      </c>
      <c r="D460" s="25">
        <v>0.972569466</v>
      </c>
      <c r="E460" s="22">
        <v>4504</v>
      </c>
      <c r="F460" s="28">
        <v>0</v>
      </c>
      <c r="G460" s="21">
        <v>37.42181707</v>
      </c>
      <c r="H460" s="21">
        <v>-77.5016844</v>
      </c>
      <c r="I460" s="32">
        <v>790</v>
      </c>
      <c r="J460" s="23">
        <f t="shared" si="52"/>
        <v>756.5</v>
      </c>
      <c r="K460" s="31">
        <f t="shared" si="53"/>
        <v>2426.5452309865523</v>
      </c>
      <c r="L460" s="31">
        <f t="shared" si="54"/>
        <v>2545.145230986552</v>
      </c>
      <c r="M460" s="31">
        <f t="shared" si="55"/>
        <v>2552.645230986552</v>
      </c>
      <c r="N460" s="26">
        <f t="shared" si="56"/>
        <v>2548.895230986552</v>
      </c>
      <c r="O460" s="23">
        <v>15.9</v>
      </c>
      <c r="P460" s="23">
        <v>31.3</v>
      </c>
      <c r="Q460" s="23">
        <v>46.1</v>
      </c>
      <c r="R460" s="19">
        <v>1.44E-05</v>
      </c>
      <c r="Z460" s="33">
        <v>4.146</v>
      </c>
      <c r="AA460" s="55">
        <v>85.906</v>
      </c>
      <c r="AB460" s="55">
        <f t="shared" si="50"/>
        <v>71.75966666666666</v>
      </c>
      <c r="AC460" s="33">
        <v>0.134</v>
      </c>
      <c r="AD460" s="57">
        <v>-0.059</v>
      </c>
      <c r="AE460" s="57">
        <f t="shared" si="51"/>
        <v>-0.0585</v>
      </c>
      <c r="AF460" s="27">
        <v>10</v>
      </c>
      <c r="AG460" s="26">
        <v>2548.895230986552</v>
      </c>
    </row>
    <row r="461" spans="1:33" ht="12.75">
      <c r="A461" s="18">
        <f t="shared" si="57"/>
        <v>37110</v>
      </c>
      <c r="B461" s="24">
        <v>219</v>
      </c>
      <c r="C461" s="21">
        <v>0.972685158</v>
      </c>
      <c r="D461" s="25">
        <v>0.972685158</v>
      </c>
      <c r="E461" s="22">
        <v>4514</v>
      </c>
      <c r="F461" s="28">
        <v>0</v>
      </c>
      <c r="G461" s="21">
        <v>37.4143724</v>
      </c>
      <c r="H461" s="21">
        <v>-77.49972827</v>
      </c>
      <c r="I461" s="32">
        <v>788.7</v>
      </c>
      <c r="J461" s="23">
        <f t="shared" si="52"/>
        <v>755.2</v>
      </c>
      <c r="K461" s="31">
        <f t="shared" si="53"/>
        <v>2440.827349720041</v>
      </c>
      <c r="L461" s="31">
        <f t="shared" si="54"/>
        <v>2559.427349720041</v>
      </c>
      <c r="M461" s="31">
        <f t="shared" si="55"/>
        <v>2566.927349720041</v>
      </c>
      <c r="N461" s="26">
        <f t="shared" si="56"/>
        <v>2563.177349720041</v>
      </c>
      <c r="O461" s="23">
        <v>15.7</v>
      </c>
      <c r="P461" s="23">
        <v>31.5</v>
      </c>
      <c r="Q461" s="23">
        <v>47.6</v>
      </c>
      <c r="Z461" s="33">
        <v>4.078</v>
      </c>
      <c r="AA461" s="55">
        <v>88.346</v>
      </c>
      <c r="AB461" s="55">
        <f t="shared" si="50"/>
        <v>74.15950000000001</v>
      </c>
      <c r="AC461" s="33">
        <v>0.113</v>
      </c>
      <c r="AD461" s="57">
        <v>-0.06</v>
      </c>
      <c r="AE461" s="57">
        <f t="shared" si="51"/>
        <v>-0.05883333333333333</v>
      </c>
      <c r="AF461" s="27">
        <v>10</v>
      </c>
      <c r="AG461" s="26">
        <v>2563.177349720041</v>
      </c>
    </row>
    <row r="462" spans="1:33" ht="12.75">
      <c r="A462" s="18">
        <f t="shared" si="57"/>
        <v>37110</v>
      </c>
      <c r="B462" s="24">
        <v>219</v>
      </c>
      <c r="C462" s="21">
        <v>0.97280091</v>
      </c>
      <c r="D462" s="25">
        <v>0.97280091</v>
      </c>
      <c r="E462" s="22">
        <v>4524</v>
      </c>
      <c r="F462" s="28">
        <v>0</v>
      </c>
      <c r="G462" s="21">
        <v>37.40812339</v>
      </c>
      <c r="H462" s="21">
        <v>-77.49470899</v>
      </c>
      <c r="I462" s="32">
        <v>790.7</v>
      </c>
      <c r="J462" s="23">
        <f t="shared" si="52"/>
        <v>757.2</v>
      </c>
      <c r="K462" s="31">
        <f t="shared" si="53"/>
        <v>2418.8650217314007</v>
      </c>
      <c r="L462" s="31">
        <f t="shared" si="54"/>
        <v>2537.4650217314006</v>
      </c>
      <c r="M462" s="31">
        <f t="shared" si="55"/>
        <v>2544.9650217314006</v>
      </c>
      <c r="N462" s="26">
        <f t="shared" si="56"/>
        <v>2541.2150217314006</v>
      </c>
      <c r="O462" s="23">
        <v>15.8</v>
      </c>
      <c r="P462" s="23">
        <v>31.6</v>
      </c>
      <c r="Q462" s="23">
        <v>47</v>
      </c>
      <c r="S462" s="19">
        <v>3.479E-07</v>
      </c>
      <c r="T462" s="19">
        <v>8.609E-07</v>
      </c>
      <c r="U462" s="19">
        <v>9.533E-07</v>
      </c>
      <c r="V462" s="29">
        <v>728.8</v>
      </c>
      <c r="W462" s="29">
        <v>315.2</v>
      </c>
      <c r="X462" s="29">
        <v>306.9</v>
      </c>
      <c r="Y462" s="29">
        <v>1.3</v>
      </c>
      <c r="Z462" s="33">
        <v>3.966</v>
      </c>
      <c r="AA462" s="55">
        <v>42.031</v>
      </c>
      <c r="AB462" s="55">
        <f t="shared" si="50"/>
        <v>76.64083333333333</v>
      </c>
      <c r="AC462" s="33">
        <v>0.132</v>
      </c>
      <c r="AD462" s="57">
        <v>-0.06</v>
      </c>
      <c r="AE462" s="57">
        <f t="shared" si="51"/>
        <v>-0.059166666666666666</v>
      </c>
      <c r="AF462" s="27">
        <v>10</v>
      </c>
      <c r="AG462" s="26">
        <v>2541.2150217314006</v>
      </c>
    </row>
    <row r="463" spans="1:33" ht="12.75">
      <c r="A463" s="18">
        <f t="shared" si="57"/>
        <v>37110</v>
      </c>
      <c r="B463" s="24">
        <v>219</v>
      </c>
      <c r="C463" s="21">
        <v>0.972916663</v>
      </c>
      <c r="D463" s="25">
        <v>0.972916663</v>
      </c>
      <c r="E463" s="22">
        <v>4534</v>
      </c>
      <c r="F463" s="28">
        <v>0</v>
      </c>
      <c r="G463" s="21">
        <v>37.40340193</v>
      </c>
      <c r="H463" s="21">
        <v>-77.48807143</v>
      </c>
      <c r="I463" s="32">
        <v>791.7</v>
      </c>
      <c r="J463" s="23">
        <f t="shared" si="52"/>
        <v>758.2</v>
      </c>
      <c r="K463" s="31">
        <f t="shared" si="53"/>
        <v>2407.905601674204</v>
      </c>
      <c r="L463" s="31">
        <f t="shared" si="54"/>
        <v>2526.5056016742037</v>
      </c>
      <c r="M463" s="31">
        <f t="shared" si="55"/>
        <v>2534.0056016742037</v>
      </c>
      <c r="N463" s="26">
        <f t="shared" si="56"/>
        <v>2530.2556016742037</v>
      </c>
      <c r="O463" s="23">
        <v>15.8</v>
      </c>
      <c r="P463" s="23">
        <v>32.1</v>
      </c>
      <c r="Q463" s="23">
        <v>45.5</v>
      </c>
      <c r="Z463" s="33">
        <v>4.036</v>
      </c>
      <c r="AA463" s="55">
        <v>44.472</v>
      </c>
      <c r="AB463" s="55">
        <f t="shared" si="50"/>
        <v>70.9555</v>
      </c>
      <c r="AC463" s="33">
        <v>0.121</v>
      </c>
      <c r="AD463" s="57">
        <v>-0.06</v>
      </c>
      <c r="AE463" s="57">
        <f t="shared" si="51"/>
        <v>-0.0595</v>
      </c>
      <c r="AF463" s="27">
        <v>10</v>
      </c>
      <c r="AG463" s="26">
        <v>2530.2556016742037</v>
      </c>
    </row>
    <row r="464" spans="1:33" ht="12.75">
      <c r="A464" s="18">
        <f t="shared" si="57"/>
        <v>37110</v>
      </c>
      <c r="B464" s="24">
        <v>219</v>
      </c>
      <c r="C464" s="21">
        <v>0.973032415</v>
      </c>
      <c r="D464" s="25">
        <v>0.973032415</v>
      </c>
      <c r="E464" s="22">
        <v>4544</v>
      </c>
      <c r="F464" s="28">
        <v>0</v>
      </c>
      <c r="G464" s="21">
        <v>37.40079129</v>
      </c>
      <c r="H464" s="21">
        <v>-77.47990698</v>
      </c>
      <c r="I464" s="32">
        <v>794.7</v>
      </c>
      <c r="J464" s="23">
        <f t="shared" si="52"/>
        <v>761.2</v>
      </c>
      <c r="K464" s="31">
        <f t="shared" si="53"/>
        <v>2375.113859553518</v>
      </c>
      <c r="L464" s="31">
        <f t="shared" si="54"/>
        <v>2493.713859553518</v>
      </c>
      <c r="M464" s="31">
        <f t="shared" si="55"/>
        <v>2501.213859553518</v>
      </c>
      <c r="N464" s="26">
        <f t="shared" si="56"/>
        <v>2497.463859553518</v>
      </c>
      <c r="O464" s="23">
        <v>15.9</v>
      </c>
      <c r="P464" s="23">
        <v>31.6</v>
      </c>
      <c r="Q464" s="23">
        <v>44.4</v>
      </c>
      <c r="Z464" s="33">
        <v>4.106</v>
      </c>
      <c r="AA464" s="55">
        <v>95.668</v>
      </c>
      <c r="AB464" s="55">
        <f t="shared" si="50"/>
        <v>73.35533333333333</v>
      </c>
      <c r="AC464" s="33">
        <v>0.151</v>
      </c>
      <c r="AD464" s="57">
        <v>1.049</v>
      </c>
      <c r="AE464" s="57">
        <f t="shared" si="51"/>
        <v>0.12516666666666665</v>
      </c>
      <c r="AF464" s="27">
        <v>10</v>
      </c>
      <c r="AG464" s="26">
        <v>2497.463859553518</v>
      </c>
    </row>
    <row r="465" spans="1:33" ht="12.75">
      <c r="A465" s="18">
        <f t="shared" si="57"/>
        <v>37110</v>
      </c>
      <c r="B465" s="24">
        <v>219</v>
      </c>
      <c r="C465" s="21">
        <v>0.973148167</v>
      </c>
      <c r="D465" s="25">
        <v>0.973148167</v>
      </c>
      <c r="E465" s="22">
        <v>4554</v>
      </c>
      <c r="F465" s="28">
        <v>0</v>
      </c>
      <c r="G465" s="21">
        <v>37.4000497</v>
      </c>
      <c r="H465" s="21">
        <v>-77.47122912</v>
      </c>
      <c r="I465" s="32">
        <v>798.4</v>
      </c>
      <c r="J465" s="23">
        <f t="shared" si="52"/>
        <v>764.9</v>
      </c>
      <c r="K465" s="31">
        <f t="shared" si="53"/>
        <v>2334.848240947298</v>
      </c>
      <c r="L465" s="31">
        <f t="shared" si="54"/>
        <v>2453.448240947298</v>
      </c>
      <c r="M465" s="31">
        <f t="shared" si="55"/>
        <v>2460.948240947298</v>
      </c>
      <c r="N465" s="26">
        <f t="shared" si="56"/>
        <v>2457.198240947298</v>
      </c>
      <c r="O465" s="23">
        <v>16.1</v>
      </c>
      <c r="P465" s="23">
        <v>31.4</v>
      </c>
      <c r="Q465" s="23">
        <v>48.9</v>
      </c>
      <c r="S465" s="19">
        <v>6.635E-07</v>
      </c>
      <c r="T465" s="19">
        <v>2.893E-07</v>
      </c>
      <c r="U465" s="19">
        <v>1.275E-06</v>
      </c>
      <c r="V465" s="29">
        <v>732.7</v>
      </c>
      <c r="W465" s="29">
        <v>315.2</v>
      </c>
      <c r="X465" s="29">
        <v>306.8</v>
      </c>
      <c r="Y465" s="29">
        <v>1.4</v>
      </c>
      <c r="Z465" s="33">
        <v>4.118</v>
      </c>
      <c r="AA465" s="55">
        <v>98.109</v>
      </c>
      <c r="AB465" s="55">
        <f t="shared" si="50"/>
        <v>75.75533333333333</v>
      </c>
      <c r="AC465" s="33">
        <v>0.133</v>
      </c>
      <c r="AD465" s="57">
        <v>-0.061</v>
      </c>
      <c r="AE465" s="57">
        <f t="shared" si="51"/>
        <v>0.12483333333333331</v>
      </c>
      <c r="AF465" s="27">
        <v>10</v>
      </c>
      <c r="AG465" s="26">
        <v>2457.198240947298</v>
      </c>
    </row>
    <row r="466" spans="1:33" ht="12.75">
      <c r="A466" s="18">
        <f t="shared" si="57"/>
        <v>37110</v>
      </c>
      <c r="B466" s="24">
        <v>219</v>
      </c>
      <c r="C466" s="21">
        <v>0.97326386</v>
      </c>
      <c r="D466" s="25">
        <v>0.97326386</v>
      </c>
      <c r="E466" s="22">
        <v>4564</v>
      </c>
      <c r="F466" s="28">
        <v>0</v>
      </c>
      <c r="G466" s="21">
        <v>37.40172972</v>
      </c>
      <c r="H466" s="21">
        <v>-77.46293337</v>
      </c>
      <c r="I466" s="32">
        <v>800.3</v>
      </c>
      <c r="J466" s="23">
        <f t="shared" si="52"/>
        <v>766.8</v>
      </c>
      <c r="K466" s="31">
        <f t="shared" si="53"/>
        <v>2314.2469277669106</v>
      </c>
      <c r="L466" s="31">
        <f t="shared" si="54"/>
        <v>2432.8469277669105</v>
      </c>
      <c r="M466" s="31">
        <f t="shared" si="55"/>
        <v>2440.3469277669105</v>
      </c>
      <c r="N466" s="26">
        <f t="shared" si="56"/>
        <v>2436.5969277669105</v>
      </c>
      <c r="O466" s="23">
        <v>15.9</v>
      </c>
      <c r="P466" s="23">
        <v>30.8</v>
      </c>
      <c r="Q466" s="23">
        <v>47.5</v>
      </c>
      <c r="R466" s="19">
        <v>1.15E-05</v>
      </c>
      <c r="Z466" s="33">
        <v>3.947</v>
      </c>
      <c r="AA466" s="55">
        <v>2.794</v>
      </c>
      <c r="AB466" s="55">
        <f t="shared" si="50"/>
        <v>61.903333333333336</v>
      </c>
      <c r="AC466" s="33">
        <v>0.112</v>
      </c>
      <c r="AD466" s="57">
        <v>-0.061</v>
      </c>
      <c r="AE466" s="57">
        <f t="shared" si="51"/>
        <v>0.12450000000000001</v>
      </c>
      <c r="AF466" s="27">
        <v>10</v>
      </c>
      <c r="AG466" s="26">
        <v>2436.5969277669105</v>
      </c>
    </row>
    <row r="467" spans="1:33" ht="12.75">
      <c r="A467" s="18">
        <f t="shared" si="57"/>
        <v>37110</v>
      </c>
      <c r="B467" s="24">
        <v>219</v>
      </c>
      <c r="C467" s="21">
        <v>0.973379612</v>
      </c>
      <c r="D467" s="25">
        <v>0.973379612</v>
      </c>
      <c r="E467" s="22">
        <v>4574</v>
      </c>
      <c r="F467" s="28">
        <v>0</v>
      </c>
      <c r="G467" s="21">
        <v>37.40555549</v>
      </c>
      <c r="H467" s="21">
        <v>-77.45600484</v>
      </c>
      <c r="I467" s="32">
        <v>802.6</v>
      </c>
      <c r="J467" s="23">
        <f t="shared" si="52"/>
        <v>769.1</v>
      </c>
      <c r="K467" s="31">
        <f t="shared" si="53"/>
        <v>2289.376685652058</v>
      </c>
      <c r="L467" s="31">
        <f t="shared" si="54"/>
        <v>2407.9766856520578</v>
      </c>
      <c r="M467" s="31">
        <f t="shared" si="55"/>
        <v>2415.4766856520578</v>
      </c>
      <c r="N467" s="26">
        <f t="shared" si="56"/>
        <v>2411.7266856520578</v>
      </c>
      <c r="O467" s="23">
        <v>16.1</v>
      </c>
      <c r="P467" s="23">
        <v>30.6</v>
      </c>
      <c r="Q467" s="23">
        <v>49.9</v>
      </c>
      <c r="Z467" s="33">
        <v>4.036</v>
      </c>
      <c r="AA467" s="55">
        <v>54.234</v>
      </c>
      <c r="AB467" s="55">
        <f t="shared" si="50"/>
        <v>56.21799999999999</v>
      </c>
      <c r="AC467" s="33">
        <v>0.123</v>
      </c>
      <c r="AD467" s="57">
        <v>-0.061</v>
      </c>
      <c r="AE467" s="57">
        <f t="shared" si="51"/>
        <v>0.12433333333333334</v>
      </c>
      <c r="AF467" s="27">
        <v>10</v>
      </c>
      <c r="AG467" s="26">
        <v>2411.7266856520578</v>
      </c>
    </row>
    <row r="468" spans="1:33" ht="12.75">
      <c r="A468" s="18">
        <f t="shared" si="57"/>
        <v>37110</v>
      </c>
      <c r="B468" s="24">
        <v>219</v>
      </c>
      <c r="C468" s="21">
        <v>0.973495364</v>
      </c>
      <c r="D468" s="25">
        <v>0.973495364</v>
      </c>
      <c r="E468" s="22">
        <v>4584</v>
      </c>
      <c r="F468" s="28">
        <v>0</v>
      </c>
      <c r="G468" s="21">
        <v>37.4107057</v>
      </c>
      <c r="H468" s="21">
        <v>-77.45111931</v>
      </c>
      <c r="I468" s="32">
        <v>805</v>
      </c>
      <c r="J468" s="23">
        <f t="shared" si="52"/>
        <v>771.5</v>
      </c>
      <c r="K468" s="31">
        <f t="shared" si="53"/>
        <v>2263.5042990302613</v>
      </c>
      <c r="L468" s="31">
        <f t="shared" si="54"/>
        <v>2382.1042990302612</v>
      </c>
      <c r="M468" s="31">
        <f t="shared" si="55"/>
        <v>2389.6042990302612</v>
      </c>
      <c r="N468" s="26">
        <f t="shared" si="56"/>
        <v>2385.8542990302612</v>
      </c>
      <c r="O468" s="23">
        <v>16.3</v>
      </c>
      <c r="P468" s="23">
        <v>30.7</v>
      </c>
      <c r="Q468" s="23">
        <v>46.9</v>
      </c>
      <c r="S468" s="19">
        <v>1.44E-06</v>
      </c>
      <c r="T468" s="19">
        <v>7.246E-07</v>
      </c>
      <c r="U468" s="19">
        <v>1.921E-07</v>
      </c>
      <c r="V468" s="29">
        <v>740.7</v>
      </c>
      <c r="W468" s="29">
        <v>315.1</v>
      </c>
      <c r="X468" s="29">
        <v>306.7</v>
      </c>
      <c r="Y468" s="29">
        <v>1.4</v>
      </c>
      <c r="Z468" s="33">
        <v>4.037</v>
      </c>
      <c r="AA468" s="55">
        <v>56.431</v>
      </c>
      <c r="AB468" s="55">
        <f t="shared" si="50"/>
        <v>58.618</v>
      </c>
      <c r="AC468" s="33">
        <v>0.111</v>
      </c>
      <c r="AD468" s="57">
        <v>-0.062</v>
      </c>
      <c r="AE468" s="57">
        <f t="shared" si="51"/>
        <v>0.124</v>
      </c>
      <c r="AF468" s="27">
        <v>10</v>
      </c>
      <c r="AG468" s="26">
        <v>2385.8542990302612</v>
      </c>
    </row>
    <row r="469" spans="1:33" ht="12.75">
      <c r="A469" s="18">
        <f t="shared" si="57"/>
        <v>37110</v>
      </c>
      <c r="B469" s="24">
        <v>219</v>
      </c>
      <c r="C469" s="21">
        <v>0.973611116</v>
      </c>
      <c r="D469" s="25">
        <v>0.973611116</v>
      </c>
      <c r="E469" s="22">
        <v>4594</v>
      </c>
      <c r="F469" s="28">
        <v>0</v>
      </c>
      <c r="G469" s="21">
        <v>37.41684235</v>
      </c>
      <c r="H469" s="21">
        <v>-77.44937115</v>
      </c>
      <c r="I469" s="32">
        <v>807.4</v>
      </c>
      <c r="J469" s="23">
        <f t="shared" si="52"/>
        <v>773.9</v>
      </c>
      <c r="K469" s="31">
        <f t="shared" si="53"/>
        <v>2237.7122719631257</v>
      </c>
      <c r="L469" s="31">
        <f t="shared" si="54"/>
        <v>2356.3122719631256</v>
      </c>
      <c r="M469" s="31">
        <f t="shared" si="55"/>
        <v>2363.8122719631256</v>
      </c>
      <c r="N469" s="26">
        <f t="shared" si="56"/>
        <v>2360.0622719631256</v>
      </c>
      <c r="O469" s="23">
        <v>16.6</v>
      </c>
      <c r="P469" s="23">
        <v>31.2</v>
      </c>
      <c r="Q469" s="23">
        <v>48.4</v>
      </c>
      <c r="Z469" s="33">
        <v>4.089</v>
      </c>
      <c r="AA469" s="55">
        <v>107.872</v>
      </c>
      <c r="AB469" s="55">
        <f t="shared" si="50"/>
        <v>69.18466666666667</v>
      </c>
      <c r="AC469" s="33">
        <v>0.123</v>
      </c>
      <c r="AD469" s="57">
        <v>-0.062</v>
      </c>
      <c r="AE469" s="57">
        <f t="shared" si="51"/>
        <v>0.12366666666666666</v>
      </c>
      <c r="AF469" s="27">
        <v>10</v>
      </c>
      <c r="AG469" s="26">
        <v>2360.0622719631256</v>
      </c>
    </row>
    <row r="470" spans="1:33" ht="12.75">
      <c r="A470" s="18">
        <f t="shared" si="57"/>
        <v>37110</v>
      </c>
      <c r="B470" s="24">
        <v>219</v>
      </c>
      <c r="C470" s="21">
        <v>0.973726869</v>
      </c>
      <c r="D470" s="25">
        <v>0.973726869</v>
      </c>
      <c r="E470" s="22">
        <v>4604</v>
      </c>
      <c r="F470" s="28">
        <v>0</v>
      </c>
      <c r="G470" s="21">
        <v>37.42288645</v>
      </c>
      <c r="H470" s="21">
        <v>-77.45098296</v>
      </c>
      <c r="I470" s="32">
        <v>810.3</v>
      </c>
      <c r="J470" s="23">
        <f t="shared" si="52"/>
        <v>776.8</v>
      </c>
      <c r="K470" s="31">
        <f t="shared" si="53"/>
        <v>2206.6534120254105</v>
      </c>
      <c r="L470" s="31">
        <f t="shared" si="54"/>
        <v>2325.2534120254104</v>
      </c>
      <c r="M470" s="31">
        <f t="shared" si="55"/>
        <v>2332.7534120254104</v>
      </c>
      <c r="N470" s="26">
        <f t="shared" si="56"/>
        <v>2329.0034120254104</v>
      </c>
      <c r="O470" s="23">
        <v>16.8</v>
      </c>
      <c r="P470" s="23">
        <v>31</v>
      </c>
      <c r="Q470" s="23">
        <v>48</v>
      </c>
      <c r="Z470" s="33">
        <v>3.966</v>
      </c>
      <c r="AA470" s="55">
        <v>61.556</v>
      </c>
      <c r="AB470" s="55">
        <f t="shared" si="50"/>
        <v>63.49933333333333</v>
      </c>
      <c r="AC470" s="33">
        <v>0.122</v>
      </c>
      <c r="AD470" s="57">
        <v>-0.062</v>
      </c>
      <c r="AE470" s="57">
        <f t="shared" si="51"/>
        <v>-0.0615</v>
      </c>
      <c r="AF470" s="27">
        <v>10</v>
      </c>
      <c r="AG470" s="26">
        <v>2329.0034120254104</v>
      </c>
    </row>
    <row r="471" spans="1:33" ht="12.75">
      <c r="A471" s="18">
        <f t="shared" si="57"/>
        <v>37110</v>
      </c>
      <c r="B471" s="24">
        <v>219</v>
      </c>
      <c r="C471" s="21">
        <v>0.973842621</v>
      </c>
      <c r="D471" s="25">
        <v>0.973842621</v>
      </c>
      <c r="E471" s="22">
        <v>4614</v>
      </c>
      <c r="F471" s="28">
        <v>0</v>
      </c>
      <c r="G471" s="21">
        <v>37.42782966</v>
      </c>
      <c r="H471" s="21">
        <v>-77.4557559</v>
      </c>
      <c r="I471" s="32">
        <v>812.6</v>
      </c>
      <c r="J471" s="23">
        <f t="shared" si="52"/>
        <v>779.1</v>
      </c>
      <c r="K471" s="31">
        <f t="shared" si="53"/>
        <v>2182.1028598466955</v>
      </c>
      <c r="L471" s="31">
        <f t="shared" si="54"/>
        <v>2300.7028598466954</v>
      </c>
      <c r="M471" s="31">
        <f t="shared" si="55"/>
        <v>2308.2028598466954</v>
      </c>
      <c r="N471" s="26">
        <f t="shared" si="56"/>
        <v>2304.4528598466954</v>
      </c>
      <c r="O471" s="23">
        <v>16.5</v>
      </c>
      <c r="P471" s="23">
        <v>31.8</v>
      </c>
      <c r="Q471" s="23">
        <v>50.1</v>
      </c>
      <c r="S471" s="19">
        <v>1.97E-06</v>
      </c>
      <c r="T471" s="19">
        <v>1.279E-06</v>
      </c>
      <c r="U471" s="19">
        <v>8.73E-07</v>
      </c>
      <c r="V471" s="29">
        <v>748.5</v>
      </c>
      <c r="W471" s="29">
        <v>315</v>
      </c>
      <c r="X471" s="29">
        <v>306.7</v>
      </c>
      <c r="Y471" s="29">
        <v>1.3</v>
      </c>
      <c r="Z471" s="33">
        <v>3.957</v>
      </c>
      <c r="AA471" s="55">
        <v>63.997</v>
      </c>
      <c r="AB471" s="55">
        <f t="shared" si="50"/>
        <v>57.814</v>
      </c>
      <c r="AC471" s="33">
        <v>0.114</v>
      </c>
      <c r="AD471" s="57">
        <v>-0.063</v>
      </c>
      <c r="AE471" s="57">
        <f t="shared" si="51"/>
        <v>-0.06183333333333333</v>
      </c>
      <c r="AF471" s="27">
        <v>10</v>
      </c>
      <c r="AG471" s="26">
        <v>2304.4528598466954</v>
      </c>
    </row>
    <row r="472" spans="1:33" ht="12.75">
      <c r="A472" s="18">
        <f t="shared" si="57"/>
        <v>37110</v>
      </c>
      <c r="B472" s="24">
        <v>219</v>
      </c>
      <c r="C472" s="21">
        <v>0.973958313</v>
      </c>
      <c r="D472" s="25">
        <v>0.973958313</v>
      </c>
      <c r="E472" s="22">
        <v>4624</v>
      </c>
      <c r="F472" s="28">
        <v>0</v>
      </c>
      <c r="G472" s="21">
        <v>37.42971458</v>
      </c>
      <c r="H472" s="21">
        <v>-77.46346438</v>
      </c>
      <c r="I472" s="32">
        <v>816.8</v>
      </c>
      <c r="J472" s="23">
        <f t="shared" si="52"/>
        <v>783.3</v>
      </c>
      <c r="K472" s="31">
        <f t="shared" si="53"/>
        <v>2137.457852458084</v>
      </c>
      <c r="L472" s="31">
        <f t="shared" si="54"/>
        <v>2256.0578524580837</v>
      </c>
      <c r="M472" s="31">
        <f t="shared" si="55"/>
        <v>2263.5578524580837</v>
      </c>
      <c r="N472" s="26">
        <f t="shared" si="56"/>
        <v>2259.8078524580837</v>
      </c>
      <c r="O472" s="23">
        <v>16.8</v>
      </c>
      <c r="P472" s="23">
        <v>32.6</v>
      </c>
      <c r="Q472" s="23">
        <v>46.6</v>
      </c>
      <c r="R472" s="19">
        <v>3.61E-05</v>
      </c>
      <c r="Z472" s="33">
        <v>3.997</v>
      </c>
      <c r="AA472" s="55">
        <v>66.194</v>
      </c>
      <c r="AB472" s="55">
        <f t="shared" si="50"/>
        <v>68.38066666666667</v>
      </c>
      <c r="AC472" s="33">
        <v>0.143</v>
      </c>
      <c r="AD472" s="57">
        <v>-0.063</v>
      </c>
      <c r="AE472" s="57">
        <f t="shared" si="51"/>
        <v>-0.06216666666666667</v>
      </c>
      <c r="AF472" s="27">
        <v>10</v>
      </c>
      <c r="AG472" s="26">
        <v>2259.8078524580837</v>
      </c>
    </row>
    <row r="473" spans="1:33" ht="12.75">
      <c r="A473" s="18">
        <f t="shared" si="57"/>
        <v>37110</v>
      </c>
      <c r="B473" s="24">
        <v>219</v>
      </c>
      <c r="C473" s="21">
        <v>0.974074066</v>
      </c>
      <c r="D473" s="25">
        <v>0.974074066</v>
      </c>
      <c r="E473" s="22">
        <v>4634</v>
      </c>
      <c r="F473" s="28">
        <v>0</v>
      </c>
      <c r="G473" s="21">
        <v>37.42824658</v>
      </c>
      <c r="H473" s="21">
        <v>-77.47184063</v>
      </c>
      <c r="I473" s="32">
        <v>819.3</v>
      </c>
      <c r="J473" s="23">
        <f t="shared" si="52"/>
        <v>785.8</v>
      </c>
      <c r="K473" s="31">
        <f t="shared" si="53"/>
        <v>2110.996956407598</v>
      </c>
      <c r="L473" s="31">
        <f t="shared" si="54"/>
        <v>2229.596956407598</v>
      </c>
      <c r="M473" s="31">
        <f t="shared" si="55"/>
        <v>2237.096956407598</v>
      </c>
      <c r="N473" s="26">
        <f t="shared" si="56"/>
        <v>2233.346956407598</v>
      </c>
      <c r="O473" s="23">
        <v>16.9</v>
      </c>
      <c r="P473" s="23">
        <v>34.2</v>
      </c>
      <c r="Q473" s="23">
        <v>44.9</v>
      </c>
      <c r="Z473" s="33">
        <v>3.957</v>
      </c>
      <c r="AA473" s="55">
        <v>68.634</v>
      </c>
      <c r="AB473" s="55">
        <f t="shared" si="50"/>
        <v>70.78066666666668</v>
      </c>
      <c r="AC473" s="33">
        <v>0.122</v>
      </c>
      <c r="AD473" s="57">
        <v>-0.063</v>
      </c>
      <c r="AE473" s="57">
        <f t="shared" si="51"/>
        <v>-0.0625</v>
      </c>
      <c r="AF473" s="27">
        <v>10</v>
      </c>
      <c r="AG473" s="26">
        <v>2233.346956407598</v>
      </c>
    </row>
    <row r="474" spans="1:33" ht="12.75">
      <c r="A474" s="18">
        <f t="shared" si="57"/>
        <v>37110</v>
      </c>
      <c r="B474" s="24">
        <v>219</v>
      </c>
      <c r="C474" s="21">
        <v>0.974189818</v>
      </c>
      <c r="D474" s="25">
        <v>0.974189818</v>
      </c>
      <c r="E474" s="22">
        <v>4644</v>
      </c>
      <c r="F474" s="28">
        <v>0</v>
      </c>
      <c r="G474" s="21">
        <v>37.42347622</v>
      </c>
      <c r="H474" s="21">
        <v>-77.47891797</v>
      </c>
      <c r="I474" s="32">
        <v>820.7</v>
      </c>
      <c r="J474" s="23">
        <f t="shared" si="52"/>
        <v>787.2</v>
      </c>
      <c r="K474" s="31">
        <f t="shared" si="53"/>
        <v>2096.2156023192806</v>
      </c>
      <c r="L474" s="31">
        <f t="shared" si="54"/>
        <v>2214.8156023192805</v>
      </c>
      <c r="M474" s="31">
        <f t="shared" si="55"/>
        <v>2222.3156023192805</v>
      </c>
      <c r="N474" s="26">
        <f t="shared" si="56"/>
        <v>2218.5656023192805</v>
      </c>
      <c r="O474" s="23">
        <v>16.4</v>
      </c>
      <c r="P474" s="23">
        <v>39.6</v>
      </c>
      <c r="Q474" s="23">
        <v>46.4</v>
      </c>
      <c r="S474" s="19">
        <v>6.505E-06</v>
      </c>
      <c r="T474" s="19">
        <v>4.264E-06</v>
      </c>
      <c r="U474" s="19">
        <v>2.528E-06</v>
      </c>
      <c r="V474" s="29">
        <v>757.1</v>
      </c>
      <c r="W474" s="29">
        <v>315</v>
      </c>
      <c r="X474" s="29">
        <v>306.6</v>
      </c>
      <c r="Y474" s="29">
        <v>1.6</v>
      </c>
      <c r="Z474" s="33">
        <v>3.976</v>
      </c>
      <c r="AA474" s="55">
        <v>71.319</v>
      </c>
      <c r="AB474" s="55">
        <f t="shared" si="50"/>
        <v>73.26200000000001</v>
      </c>
      <c r="AC474" s="33">
        <v>0.121</v>
      </c>
      <c r="AD474" s="57">
        <v>-0.064</v>
      </c>
      <c r="AE474" s="57">
        <f t="shared" si="51"/>
        <v>-0.06283333333333334</v>
      </c>
      <c r="AF474" s="27">
        <v>10</v>
      </c>
      <c r="AG474" s="26">
        <v>2218.5656023192805</v>
      </c>
    </row>
    <row r="475" spans="1:33" ht="12.75">
      <c r="A475" s="18">
        <f t="shared" si="57"/>
        <v>37110</v>
      </c>
      <c r="B475" s="24">
        <v>219</v>
      </c>
      <c r="C475" s="21">
        <v>0.97430557</v>
      </c>
      <c r="D475" s="25">
        <v>0.97430557</v>
      </c>
      <c r="E475" s="22">
        <v>4654</v>
      </c>
      <c r="F475" s="28">
        <v>0</v>
      </c>
      <c r="G475" s="21">
        <v>37.41670317</v>
      </c>
      <c r="H475" s="21">
        <v>-77.48290056</v>
      </c>
      <c r="I475" s="32">
        <v>822.9</v>
      </c>
      <c r="J475" s="23">
        <f t="shared" si="52"/>
        <v>789.4</v>
      </c>
      <c r="K475" s="31">
        <f t="shared" si="53"/>
        <v>2073.040789588356</v>
      </c>
      <c r="L475" s="31">
        <f t="shared" si="54"/>
        <v>2191.640789588356</v>
      </c>
      <c r="M475" s="31">
        <f t="shared" si="55"/>
        <v>2199.140789588356</v>
      </c>
      <c r="N475" s="26">
        <f t="shared" si="56"/>
        <v>2195.390789588356</v>
      </c>
      <c r="O475" s="23">
        <v>16.3</v>
      </c>
      <c r="P475" s="23">
        <v>46.1</v>
      </c>
      <c r="Q475" s="23">
        <v>47.1</v>
      </c>
      <c r="Z475" s="33">
        <v>3.869</v>
      </c>
      <c r="AA475" s="55">
        <v>24.76</v>
      </c>
      <c r="AB475" s="55">
        <f t="shared" si="50"/>
        <v>59.410000000000004</v>
      </c>
      <c r="AC475" s="33">
        <v>0.143</v>
      </c>
      <c r="AD475" s="57">
        <v>-0.064</v>
      </c>
      <c r="AE475" s="57">
        <f t="shared" si="51"/>
        <v>-0.06316666666666666</v>
      </c>
      <c r="AF475" s="27">
        <v>10</v>
      </c>
      <c r="AG475" s="26">
        <v>2195.390789588356</v>
      </c>
    </row>
    <row r="476" spans="1:33" ht="12.75">
      <c r="A476" s="18">
        <f t="shared" si="57"/>
        <v>37110</v>
      </c>
      <c r="B476" s="24">
        <v>219</v>
      </c>
      <c r="C476" s="21">
        <v>0.974421322</v>
      </c>
      <c r="D476" s="25">
        <v>0.974421322</v>
      </c>
      <c r="E476" s="22">
        <v>4664</v>
      </c>
      <c r="F476" s="28">
        <v>0</v>
      </c>
      <c r="G476" s="21">
        <v>37.40945923</v>
      </c>
      <c r="H476" s="21">
        <v>-77.48353323</v>
      </c>
      <c r="I476" s="32">
        <v>827.1</v>
      </c>
      <c r="J476" s="23">
        <f t="shared" si="52"/>
        <v>793.6</v>
      </c>
      <c r="K476" s="31">
        <f t="shared" si="53"/>
        <v>2028.9767622987495</v>
      </c>
      <c r="L476" s="31">
        <f t="shared" si="54"/>
        <v>2147.5767622987496</v>
      </c>
      <c r="M476" s="31">
        <f t="shared" si="55"/>
        <v>2155.0767622987496</v>
      </c>
      <c r="N476" s="26">
        <f t="shared" si="56"/>
        <v>2151.3267622987496</v>
      </c>
      <c r="O476" s="23">
        <v>16.7</v>
      </c>
      <c r="P476" s="23">
        <v>49</v>
      </c>
      <c r="Q476" s="23">
        <v>48.5</v>
      </c>
      <c r="Z476" s="33">
        <v>3.957</v>
      </c>
      <c r="AA476" s="55">
        <v>75.956</v>
      </c>
      <c r="AB476" s="55">
        <f t="shared" si="50"/>
        <v>61.81</v>
      </c>
      <c r="AC476" s="33">
        <v>0.122</v>
      </c>
      <c r="AD476" s="57">
        <v>-0.064</v>
      </c>
      <c r="AE476" s="57">
        <f t="shared" si="51"/>
        <v>-0.0635</v>
      </c>
      <c r="AF476" s="27">
        <v>10</v>
      </c>
      <c r="AG476" s="26">
        <v>2151.3267622987496</v>
      </c>
    </row>
    <row r="477" spans="1:33" ht="12.75">
      <c r="A477" s="18">
        <f t="shared" si="57"/>
        <v>37110</v>
      </c>
      <c r="B477" s="24">
        <v>219</v>
      </c>
      <c r="C477" s="21">
        <v>0.974537015</v>
      </c>
      <c r="D477" s="25">
        <v>0.974537015</v>
      </c>
      <c r="E477" s="22">
        <v>4674</v>
      </c>
      <c r="F477" s="28">
        <v>0</v>
      </c>
      <c r="G477" s="21">
        <v>37.4024262</v>
      </c>
      <c r="H477" s="21">
        <v>-77.48065184</v>
      </c>
      <c r="I477" s="32">
        <v>831.4</v>
      </c>
      <c r="J477" s="23">
        <f t="shared" si="52"/>
        <v>797.9</v>
      </c>
      <c r="K477" s="31">
        <f t="shared" si="53"/>
        <v>1984.104531337839</v>
      </c>
      <c r="L477" s="31">
        <f t="shared" si="54"/>
        <v>2102.704531337839</v>
      </c>
      <c r="M477" s="31">
        <f t="shared" si="55"/>
        <v>2110.204531337839</v>
      </c>
      <c r="N477" s="26">
        <f t="shared" si="56"/>
        <v>2106.454531337839</v>
      </c>
      <c r="O477" s="23">
        <v>17.1</v>
      </c>
      <c r="P477" s="23">
        <v>52.9</v>
      </c>
      <c r="Q477" s="23">
        <v>56.5</v>
      </c>
      <c r="S477" s="19">
        <v>3.36E-05</v>
      </c>
      <c r="T477" s="19">
        <v>2.555E-05</v>
      </c>
      <c r="U477" s="19">
        <v>1.48E-05</v>
      </c>
      <c r="V477" s="29">
        <v>764.9</v>
      </c>
      <c r="W477" s="29">
        <v>314.9</v>
      </c>
      <c r="X477" s="29">
        <v>306.5</v>
      </c>
      <c r="Y477" s="29">
        <v>2.4</v>
      </c>
      <c r="Z477" s="33">
        <v>4.037</v>
      </c>
      <c r="AA477" s="55">
        <v>78.641</v>
      </c>
      <c r="AB477" s="55">
        <f t="shared" si="50"/>
        <v>64.25066666666667</v>
      </c>
      <c r="AC477" s="33">
        <v>0.132</v>
      </c>
      <c r="AD477" s="57">
        <v>-0.064</v>
      </c>
      <c r="AE477" s="57">
        <f t="shared" si="51"/>
        <v>-0.06366666666666666</v>
      </c>
      <c r="AF477" s="27">
        <v>10</v>
      </c>
      <c r="AG477" s="26">
        <v>2106.454531337839</v>
      </c>
    </row>
    <row r="478" spans="1:33" ht="12.75">
      <c r="A478" s="18">
        <f t="shared" si="57"/>
        <v>37110</v>
      </c>
      <c r="B478" s="24">
        <v>219</v>
      </c>
      <c r="C478" s="21">
        <v>0.974652767</v>
      </c>
      <c r="D478" s="25">
        <v>0.974652767</v>
      </c>
      <c r="E478" s="22">
        <v>4684</v>
      </c>
      <c r="F478" s="28">
        <v>0</v>
      </c>
      <c r="G478" s="21">
        <v>37.39700425</v>
      </c>
      <c r="H478" s="21">
        <v>-77.47432111</v>
      </c>
      <c r="I478" s="32">
        <v>834</v>
      </c>
      <c r="J478" s="23">
        <f t="shared" si="52"/>
        <v>800.5</v>
      </c>
      <c r="K478" s="31">
        <f t="shared" si="53"/>
        <v>1957.0896506956533</v>
      </c>
      <c r="L478" s="31">
        <f t="shared" si="54"/>
        <v>2075.689650695653</v>
      </c>
      <c r="M478" s="31">
        <f t="shared" si="55"/>
        <v>2083.189650695653</v>
      </c>
      <c r="N478" s="26">
        <f t="shared" si="56"/>
        <v>2079.439650695653</v>
      </c>
      <c r="O478" s="23">
        <v>17.3</v>
      </c>
      <c r="P478" s="23">
        <v>53.6</v>
      </c>
      <c r="Q478" s="23">
        <v>55.9</v>
      </c>
      <c r="R478" s="19">
        <v>0.000113</v>
      </c>
      <c r="Z478" s="33">
        <v>3.998</v>
      </c>
      <c r="AA478" s="55">
        <v>81.081</v>
      </c>
      <c r="AB478" s="55">
        <f t="shared" si="50"/>
        <v>66.73183333333334</v>
      </c>
      <c r="AC478" s="33">
        <v>0.121</v>
      </c>
      <c r="AD478" s="57">
        <v>-0.065</v>
      </c>
      <c r="AE478" s="57">
        <f t="shared" si="51"/>
        <v>-0.064</v>
      </c>
      <c r="AF478" s="27">
        <v>10</v>
      </c>
      <c r="AG478" s="26">
        <v>2079.439650695653</v>
      </c>
    </row>
    <row r="479" spans="1:33" ht="12.75">
      <c r="A479" s="18">
        <f t="shared" si="57"/>
        <v>37110</v>
      </c>
      <c r="B479" s="24">
        <v>219</v>
      </c>
      <c r="C479" s="21">
        <v>0.974768519</v>
      </c>
      <c r="D479" s="25">
        <v>0.974768519</v>
      </c>
      <c r="E479" s="22">
        <v>4694</v>
      </c>
      <c r="F479" s="28">
        <v>0</v>
      </c>
      <c r="G479" s="21">
        <v>37.39456287</v>
      </c>
      <c r="H479" s="21">
        <v>-77.46571918</v>
      </c>
      <c r="I479" s="32">
        <v>835.6</v>
      </c>
      <c r="J479" s="23">
        <f t="shared" si="52"/>
        <v>802.1</v>
      </c>
      <c r="K479" s="31">
        <f t="shared" si="53"/>
        <v>1940.5086865004475</v>
      </c>
      <c r="L479" s="31">
        <f t="shared" si="54"/>
        <v>2059.1086865004477</v>
      </c>
      <c r="M479" s="31">
        <f t="shared" si="55"/>
        <v>2066.6086865004477</v>
      </c>
      <c r="N479" s="26">
        <f t="shared" si="56"/>
        <v>2062.8586865004477</v>
      </c>
      <c r="O479" s="23">
        <v>16.9</v>
      </c>
      <c r="P479" s="23">
        <v>58.3</v>
      </c>
      <c r="Q479" s="23">
        <v>49.5</v>
      </c>
      <c r="Z479" s="33">
        <v>3.899</v>
      </c>
      <c r="AA479" s="55">
        <v>34.522</v>
      </c>
      <c r="AB479" s="55">
        <f t="shared" si="50"/>
        <v>61.04650000000001</v>
      </c>
      <c r="AC479" s="33">
        <v>0.132</v>
      </c>
      <c r="AD479" s="57">
        <v>-0.065</v>
      </c>
      <c r="AE479" s="57">
        <f t="shared" si="51"/>
        <v>-0.06433333333333334</v>
      </c>
      <c r="AF479" s="27">
        <v>10</v>
      </c>
      <c r="AG479" s="26">
        <v>2062.8586865004477</v>
      </c>
    </row>
    <row r="480" spans="1:33" ht="12.75">
      <c r="A480" s="18">
        <f t="shared" si="57"/>
        <v>37110</v>
      </c>
      <c r="B480" s="24">
        <v>219</v>
      </c>
      <c r="C480" s="21">
        <v>0.974884272</v>
      </c>
      <c r="D480" s="25">
        <v>0.974884272</v>
      </c>
      <c r="E480" s="22">
        <v>4704</v>
      </c>
      <c r="F480" s="28">
        <v>0</v>
      </c>
      <c r="G480" s="21">
        <v>37.39557188</v>
      </c>
      <c r="H480" s="21">
        <v>-77.4571761</v>
      </c>
      <c r="I480" s="32">
        <v>838</v>
      </c>
      <c r="J480" s="23">
        <f t="shared" si="52"/>
        <v>804.5</v>
      </c>
      <c r="K480" s="31">
        <f t="shared" si="53"/>
        <v>1915.6991531786791</v>
      </c>
      <c r="L480" s="31">
        <f t="shared" si="54"/>
        <v>2034.299153178679</v>
      </c>
      <c r="M480" s="31">
        <f t="shared" si="55"/>
        <v>2041.799153178679</v>
      </c>
      <c r="N480" s="26">
        <f t="shared" si="56"/>
        <v>2038.049153178679</v>
      </c>
      <c r="O480" s="23">
        <v>16.6</v>
      </c>
      <c r="P480" s="23">
        <v>67.5</v>
      </c>
      <c r="Q480" s="23">
        <v>50.5</v>
      </c>
      <c r="S480" s="19">
        <v>7.451E-05</v>
      </c>
      <c r="T480" s="19">
        <v>5.496E-05</v>
      </c>
      <c r="U480" s="19">
        <v>3.448E-05</v>
      </c>
      <c r="V480" s="29">
        <v>774.1</v>
      </c>
      <c r="W480" s="29">
        <v>314.9</v>
      </c>
      <c r="X480" s="29">
        <v>306.4</v>
      </c>
      <c r="Y480" s="29">
        <v>4.5</v>
      </c>
      <c r="Z480" s="33">
        <v>3.829</v>
      </c>
      <c r="AA480" s="55">
        <v>-12.281</v>
      </c>
      <c r="AB480" s="55">
        <f t="shared" si="50"/>
        <v>47.11316666666667</v>
      </c>
      <c r="AC480" s="33">
        <v>0.143</v>
      </c>
      <c r="AD480" s="57">
        <v>-0.065</v>
      </c>
      <c r="AE480" s="57">
        <f t="shared" si="51"/>
        <v>-0.0645</v>
      </c>
      <c r="AF480" s="27">
        <v>10</v>
      </c>
      <c r="AG480" s="26">
        <v>2038.049153178679</v>
      </c>
    </row>
    <row r="481" spans="1:33" ht="12.75">
      <c r="A481" s="18">
        <f t="shared" si="57"/>
        <v>37110</v>
      </c>
      <c r="B481" s="24">
        <v>219</v>
      </c>
      <c r="C481" s="21">
        <v>0.975000024</v>
      </c>
      <c r="D481" s="25">
        <v>0.975000024</v>
      </c>
      <c r="E481" s="22">
        <v>4714</v>
      </c>
      <c r="F481" s="28">
        <v>0</v>
      </c>
      <c r="G481" s="21">
        <v>37.39942873</v>
      </c>
      <c r="H481" s="21">
        <v>-77.45062058</v>
      </c>
      <c r="I481" s="32">
        <v>841.4</v>
      </c>
      <c r="J481" s="23">
        <f t="shared" si="52"/>
        <v>807.9</v>
      </c>
      <c r="K481" s="31">
        <f t="shared" si="53"/>
        <v>1880.6787159286355</v>
      </c>
      <c r="L481" s="31">
        <f t="shared" si="54"/>
        <v>1999.2787159286354</v>
      </c>
      <c r="M481" s="31">
        <f t="shared" si="55"/>
        <v>2006.7787159286354</v>
      </c>
      <c r="N481" s="26">
        <f t="shared" si="56"/>
        <v>2003.0287159286354</v>
      </c>
      <c r="O481" s="23">
        <v>16.7</v>
      </c>
      <c r="P481" s="23">
        <v>76.2</v>
      </c>
      <c r="Q481" s="23">
        <v>50.5</v>
      </c>
      <c r="Z481" s="33">
        <v>3.89</v>
      </c>
      <c r="AA481" s="55">
        <v>39.403</v>
      </c>
      <c r="AB481" s="55">
        <f t="shared" si="50"/>
        <v>49.553666666666665</v>
      </c>
      <c r="AC481" s="33">
        <v>0.143</v>
      </c>
      <c r="AD481" s="57">
        <v>-0.066</v>
      </c>
      <c r="AE481" s="57">
        <f t="shared" si="51"/>
        <v>-0.06483333333333334</v>
      </c>
      <c r="AF481" s="27">
        <v>10</v>
      </c>
      <c r="AG481" s="26">
        <v>2003.0287159286354</v>
      </c>
    </row>
    <row r="482" spans="1:33" ht="12.75">
      <c r="A482" s="18">
        <f t="shared" si="57"/>
        <v>37110</v>
      </c>
      <c r="B482" s="24">
        <v>219</v>
      </c>
      <c r="C482" s="21">
        <v>0.975115716</v>
      </c>
      <c r="D482" s="25">
        <v>0.975115716</v>
      </c>
      <c r="E482" s="22">
        <v>4724</v>
      </c>
      <c r="F482" s="28">
        <v>0</v>
      </c>
      <c r="G482" s="21">
        <v>37.40497666</v>
      </c>
      <c r="H482" s="21">
        <v>-77.44732232</v>
      </c>
      <c r="I482" s="32">
        <v>844.3</v>
      </c>
      <c r="J482" s="23">
        <f t="shared" si="52"/>
        <v>810.8</v>
      </c>
      <c r="K482" s="31">
        <f t="shared" si="53"/>
        <v>1850.9246110994109</v>
      </c>
      <c r="L482" s="31">
        <f t="shared" si="54"/>
        <v>1969.5246110994108</v>
      </c>
      <c r="M482" s="31">
        <f t="shared" si="55"/>
        <v>1977.0246110994108</v>
      </c>
      <c r="N482" s="26">
        <f t="shared" si="56"/>
        <v>1973.2746110994108</v>
      </c>
      <c r="O482" s="23">
        <v>17</v>
      </c>
      <c r="P482" s="23">
        <v>77</v>
      </c>
      <c r="Q482" s="23">
        <v>53.5</v>
      </c>
      <c r="Z482" s="33">
        <v>3.986</v>
      </c>
      <c r="AA482" s="55">
        <v>90.844</v>
      </c>
      <c r="AB482" s="55">
        <f t="shared" si="50"/>
        <v>52.035</v>
      </c>
      <c r="AC482" s="33">
        <v>0.152</v>
      </c>
      <c r="AD482" s="57">
        <v>1.044</v>
      </c>
      <c r="AE482" s="57">
        <f t="shared" si="51"/>
        <v>0.11983333333333335</v>
      </c>
      <c r="AF482" s="27">
        <v>10</v>
      </c>
      <c r="AG482" s="26">
        <v>1973.2746110994108</v>
      </c>
    </row>
    <row r="483" spans="1:33" ht="12.75">
      <c r="A483" s="18">
        <f t="shared" si="57"/>
        <v>37110</v>
      </c>
      <c r="B483" s="24">
        <v>219</v>
      </c>
      <c r="C483" s="21">
        <v>0.975231469</v>
      </c>
      <c r="D483" s="25">
        <v>0.975231469</v>
      </c>
      <c r="E483" s="22">
        <v>4734</v>
      </c>
      <c r="F483" s="28">
        <v>0</v>
      </c>
      <c r="G483" s="21">
        <v>37.41090131</v>
      </c>
      <c r="H483" s="21">
        <v>-77.44838926</v>
      </c>
      <c r="I483" s="32">
        <v>845.7</v>
      </c>
      <c r="J483" s="23">
        <f t="shared" si="52"/>
        <v>812.2</v>
      </c>
      <c r="K483" s="31">
        <f t="shared" si="53"/>
        <v>1836.5986285926454</v>
      </c>
      <c r="L483" s="31">
        <f t="shared" si="54"/>
        <v>1955.1986285926453</v>
      </c>
      <c r="M483" s="31">
        <f t="shared" si="55"/>
        <v>1962.6986285926453</v>
      </c>
      <c r="N483" s="26">
        <f t="shared" si="56"/>
        <v>1958.9486285926453</v>
      </c>
      <c r="O483" s="23">
        <v>17.2</v>
      </c>
      <c r="P483" s="23">
        <v>76.4</v>
      </c>
      <c r="Q483" s="23">
        <v>53.5</v>
      </c>
      <c r="Z483" s="33">
        <v>3.869</v>
      </c>
      <c r="AA483" s="55">
        <v>44.041</v>
      </c>
      <c r="AB483" s="55">
        <f t="shared" si="50"/>
        <v>46.26833333333334</v>
      </c>
      <c r="AC483" s="33">
        <v>0.142</v>
      </c>
      <c r="AD483" s="57">
        <v>-0.066</v>
      </c>
      <c r="AE483" s="57">
        <f t="shared" si="51"/>
        <v>0.11950000000000001</v>
      </c>
      <c r="AF483" s="27">
        <v>10</v>
      </c>
      <c r="AG483" s="26">
        <v>1958.9486285926453</v>
      </c>
    </row>
    <row r="484" spans="1:33" ht="12.75">
      <c r="A484" s="18">
        <f t="shared" si="57"/>
        <v>37110</v>
      </c>
      <c r="B484" s="24">
        <v>219</v>
      </c>
      <c r="C484" s="21">
        <v>0.975347221</v>
      </c>
      <c r="D484" s="25">
        <v>0.975347221</v>
      </c>
      <c r="E484" s="22">
        <v>4744</v>
      </c>
      <c r="F484" s="28">
        <v>0</v>
      </c>
      <c r="G484" s="21">
        <v>37.41470859</v>
      </c>
      <c r="H484" s="21">
        <v>-77.45421329</v>
      </c>
      <c r="I484" s="32">
        <v>849</v>
      </c>
      <c r="J484" s="23">
        <f t="shared" si="52"/>
        <v>815.5</v>
      </c>
      <c r="K484" s="31">
        <f t="shared" si="53"/>
        <v>1802.9277100289253</v>
      </c>
      <c r="L484" s="31">
        <f t="shared" si="54"/>
        <v>1921.5277100289252</v>
      </c>
      <c r="M484" s="31">
        <f t="shared" si="55"/>
        <v>1929.0277100289252</v>
      </c>
      <c r="N484" s="26">
        <f t="shared" si="56"/>
        <v>1925.2777100289252</v>
      </c>
      <c r="O484" s="23">
        <v>17.2</v>
      </c>
      <c r="P484" s="23">
        <v>85.6</v>
      </c>
      <c r="Q484" s="23">
        <v>59.4</v>
      </c>
      <c r="R484" s="19">
        <v>8.25E-05</v>
      </c>
      <c r="S484" s="19">
        <v>0.0001238</v>
      </c>
      <c r="T484" s="19">
        <v>9.369E-05</v>
      </c>
      <c r="U484" s="19">
        <v>6.025E-05</v>
      </c>
      <c r="V484" s="29">
        <v>782.1</v>
      </c>
      <c r="W484" s="29">
        <v>314.9</v>
      </c>
      <c r="X484" s="29">
        <v>306.4</v>
      </c>
      <c r="Y484" s="29">
        <v>6.5</v>
      </c>
      <c r="Z484" s="33">
        <v>3.976</v>
      </c>
      <c r="AA484" s="55">
        <v>95.481</v>
      </c>
      <c r="AB484" s="55">
        <f t="shared" si="50"/>
        <v>48.66833333333333</v>
      </c>
      <c r="AC484" s="33">
        <v>0.151</v>
      </c>
      <c r="AD484" s="57">
        <v>1.044</v>
      </c>
      <c r="AE484" s="57">
        <f t="shared" si="51"/>
        <v>0.30433333333333334</v>
      </c>
      <c r="AF484" s="27">
        <v>10</v>
      </c>
      <c r="AG484" s="26">
        <v>1925.2777100289252</v>
      </c>
    </row>
    <row r="485" spans="1:33" ht="12.75">
      <c r="A485" s="18">
        <f t="shared" si="57"/>
        <v>37110</v>
      </c>
      <c r="B485" s="24">
        <v>219</v>
      </c>
      <c r="C485" s="21">
        <v>0.975462973</v>
      </c>
      <c r="D485" s="25">
        <v>0.975462973</v>
      </c>
      <c r="E485" s="22">
        <v>4754</v>
      </c>
      <c r="F485" s="28">
        <v>0</v>
      </c>
      <c r="G485" s="21">
        <v>37.41510295</v>
      </c>
      <c r="H485" s="21">
        <v>-77.46193305</v>
      </c>
      <c r="I485" s="32">
        <v>852.8</v>
      </c>
      <c r="J485" s="23">
        <f t="shared" si="52"/>
        <v>819.3</v>
      </c>
      <c r="K485" s="31">
        <f t="shared" si="53"/>
        <v>1764.323511295436</v>
      </c>
      <c r="L485" s="31">
        <f t="shared" si="54"/>
        <v>1882.923511295436</v>
      </c>
      <c r="M485" s="31">
        <f t="shared" si="55"/>
        <v>1890.423511295436</v>
      </c>
      <c r="N485" s="26">
        <f t="shared" si="56"/>
        <v>1886.673511295436</v>
      </c>
      <c r="O485" s="23">
        <v>17.4</v>
      </c>
      <c r="P485" s="23">
        <v>85</v>
      </c>
      <c r="Q485" s="23">
        <v>58.9</v>
      </c>
      <c r="Z485" s="33">
        <v>4.008</v>
      </c>
      <c r="AA485" s="55">
        <v>98.166</v>
      </c>
      <c r="AB485" s="55">
        <f t="shared" si="50"/>
        <v>59.275666666666666</v>
      </c>
      <c r="AC485" s="33">
        <v>0.143</v>
      </c>
      <c r="AD485" s="57">
        <v>-0.067</v>
      </c>
      <c r="AE485" s="57">
        <f t="shared" si="51"/>
        <v>0.304</v>
      </c>
      <c r="AF485" s="27">
        <v>10</v>
      </c>
      <c r="AG485" s="26">
        <v>1886.673511295436</v>
      </c>
    </row>
    <row r="486" spans="1:33" ht="12.75">
      <c r="A486" s="18">
        <f t="shared" si="57"/>
        <v>37110</v>
      </c>
      <c r="B486" s="24">
        <v>219</v>
      </c>
      <c r="C486" s="21">
        <v>0.975578725</v>
      </c>
      <c r="D486" s="25">
        <v>0.975578725</v>
      </c>
      <c r="E486" s="22">
        <v>4764</v>
      </c>
      <c r="F486" s="28">
        <v>0</v>
      </c>
      <c r="G486" s="21">
        <v>37.4120676</v>
      </c>
      <c r="H486" s="21">
        <v>-77.46922258</v>
      </c>
      <c r="I486" s="32">
        <v>854.4</v>
      </c>
      <c r="J486" s="23">
        <f t="shared" si="52"/>
        <v>820.9</v>
      </c>
      <c r="K486" s="31">
        <f t="shared" si="53"/>
        <v>1748.1226499254258</v>
      </c>
      <c r="L486" s="31">
        <f t="shared" si="54"/>
        <v>1866.7226499254257</v>
      </c>
      <c r="M486" s="31">
        <f t="shared" si="55"/>
        <v>1874.2226499254257</v>
      </c>
      <c r="N486" s="26">
        <f t="shared" si="56"/>
        <v>1870.4726499254257</v>
      </c>
      <c r="O486" s="23">
        <v>17.5</v>
      </c>
      <c r="P486" s="23">
        <v>83.1</v>
      </c>
      <c r="Q486" s="23">
        <v>63.5</v>
      </c>
      <c r="Z486" s="33">
        <v>3.958</v>
      </c>
      <c r="AA486" s="55">
        <v>100.606</v>
      </c>
      <c r="AB486" s="55">
        <f t="shared" si="50"/>
        <v>78.09016666666666</v>
      </c>
      <c r="AC486" s="33">
        <v>0.154</v>
      </c>
      <c r="AD486" s="57">
        <v>1.043</v>
      </c>
      <c r="AE486" s="57">
        <f t="shared" si="51"/>
        <v>0.48866666666666664</v>
      </c>
      <c r="AF486" s="27">
        <v>10</v>
      </c>
      <c r="AG486" s="26">
        <v>1870.4726499254257</v>
      </c>
    </row>
    <row r="487" spans="1:33" ht="12.75">
      <c r="A487" s="18">
        <f t="shared" si="57"/>
        <v>37110</v>
      </c>
      <c r="B487" s="24">
        <v>219</v>
      </c>
      <c r="C487" s="21">
        <v>0.975694418</v>
      </c>
      <c r="D487" s="25">
        <v>0.975694418</v>
      </c>
      <c r="E487" s="22">
        <v>4774</v>
      </c>
      <c r="F487" s="28">
        <v>0</v>
      </c>
      <c r="G487" s="21">
        <v>37.40654368</v>
      </c>
      <c r="H487" s="21">
        <v>-77.47473767</v>
      </c>
      <c r="I487" s="32">
        <v>857.7</v>
      </c>
      <c r="J487" s="23">
        <f t="shared" si="52"/>
        <v>824.2</v>
      </c>
      <c r="K487" s="31">
        <f t="shared" si="53"/>
        <v>1714.8078650697262</v>
      </c>
      <c r="L487" s="31">
        <f t="shared" si="54"/>
        <v>1833.407865069726</v>
      </c>
      <c r="M487" s="31">
        <f t="shared" si="55"/>
        <v>1840.907865069726</v>
      </c>
      <c r="N487" s="26">
        <f t="shared" si="56"/>
        <v>1837.157865069726</v>
      </c>
      <c r="O487" s="23">
        <v>17.8</v>
      </c>
      <c r="P487" s="23">
        <v>81.5</v>
      </c>
      <c r="Q487" s="23">
        <v>59.4</v>
      </c>
      <c r="S487" s="19">
        <v>0.0001668</v>
      </c>
      <c r="T487" s="19">
        <v>0.0001274</v>
      </c>
      <c r="U487" s="19">
        <v>8.18E-05</v>
      </c>
      <c r="V487" s="29">
        <v>790.2</v>
      </c>
      <c r="W487" s="29">
        <v>314.8</v>
      </c>
      <c r="X487" s="29">
        <v>306.3</v>
      </c>
      <c r="Y487" s="29">
        <v>9.4</v>
      </c>
      <c r="Z487" s="33">
        <v>3.946</v>
      </c>
      <c r="AA487" s="55">
        <v>53.803</v>
      </c>
      <c r="AB487" s="55">
        <f t="shared" si="50"/>
        <v>80.49016666666667</v>
      </c>
      <c r="AC487" s="33">
        <v>0.141</v>
      </c>
      <c r="AD487" s="57">
        <v>-0.067</v>
      </c>
      <c r="AE487" s="57">
        <f t="shared" si="51"/>
        <v>0.4885</v>
      </c>
      <c r="AF487" s="27">
        <v>10</v>
      </c>
      <c r="AG487" s="26">
        <v>1837.157865069726</v>
      </c>
    </row>
    <row r="488" spans="1:33" ht="12.75">
      <c r="A488" s="18">
        <f t="shared" si="57"/>
        <v>37110</v>
      </c>
      <c r="B488" s="24">
        <v>219</v>
      </c>
      <c r="C488" s="21">
        <v>0.97581017</v>
      </c>
      <c r="D488" s="25">
        <v>0.97581017</v>
      </c>
      <c r="E488" s="22">
        <v>4784</v>
      </c>
      <c r="F488" s="28">
        <v>0</v>
      </c>
      <c r="G488" s="21">
        <v>37.39984632</v>
      </c>
      <c r="H488" s="21">
        <v>-77.47728291</v>
      </c>
      <c r="I488" s="32">
        <v>862.6</v>
      </c>
      <c r="J488" s="23">
        <f t="shared" si="52"/>
        <v>829.1</v>
      </c>
      <c r="K488" s="31">
        <f t="shared" si="53"/>
        <v>1665.585726485175</v>
      </c>
      <c r="L488" s="31">
        <f t="shared" si="54"/>
        <v>1784.1857264851749</v>
      </c>
      <c r="M488" s="31">
        <f t="shared" si="55"/>
        <v>1791.6857264851749</v>
      </c>
      <c r="N488" s="26">
        <f t="shared" si="56"/>
        <v>1787.9357264851749</v>
      </c>
      <c r="O488" s="23">
        <v>18.1</v>
      </c>
      <c r="P488" s="23">
        <v>86.8</v>
      </c>
      <c r="Q488" s="23">
        <v>62.9</v>
      </c>
      <c r="Z488" s="33">
        <v>3.918</v>
      </c>
      <c r="AA488" s="55">
        <v>56.244</v>
      </c>
      <c r="AB488" s="55">
        <f t="shared" si="50"/>
        <v>74.7235</v>
      </c>
      <c r="AC488" s="33">
        <v>0.162</v>
      </c>
      <c r="AD488" s="57">
        <v>1.042</v>
      </c>
      <c r="AE488" s="57">
        <f t="shared" si="51"/>
        <v>0.4881666666666667</v>
      </c>
      <c r="AF488" s="27">
        <v>10</v>
      </c>
      <c r="AG488" s="26">
        <v>1787.9357264851749</v>
      </c>
    </row>
    <row r="489" spans="1:33" ht="12.75">
      <c r="A489" s="18">
        <f t="shared" si="57"/>
        <v>37110</v>
      </c>
      <c r="B489" s="24">
        <v>219</v>
      </c>
      <c r="C489" s="21">
        <v>0.975925922</v>
      </c>
      <c r="D489" s="25">
        <v>0.975925922</v>
      </c>
      <c r="E489" s="22">
        <v>4794</v>
      </c>
      <c r="F489" s="28">
        <v>0</v>
      </c>
      <c r="G489" s="21">
        <v>37.39273586</v>
      </c>
      <c r="H489" s="21">
        <v>-77.47571177</v>
      </c>
      <c r="I489" s="32">
        <v>865.1</v>
      </c>
      <c r="J489" s="23">
        <f t="shared" si="52"/>
        <v>831.6</v>
      </c>
      <c r="K489" s="31">
        <f t="shared" si="53"/>
        <v>1640.584348617996</v>
      </c>
      <c r="L489" s="31">
        <f t="shared" si="54"/>
        <v>1759.184348617996</v>
      </c>
      <c r="M489" s="31">
        <f t="shared" si="55"/>
        <v>1766.684348617996</v>
      </c>
      <c r="N489" s="26">
        <f t="shared" si="56"/>
        <v>1762.934348617996</v>
      </c>
      <c r="O489" s="23">
        <v>18.4</v>
      </c>
      <c r="P489" s="23">
        <v>85.5</v>
      </c>
      <c r="Q489" s="23">
        <v>62.4</v>
      </c>
      <c r="Z489" s="33">
        <v>4.056</v>
      </c>
      <c r="AA489" s="55">
        <v>156.928</v>
      </c>
      <c r="AB489" s="55">
        <f t="shared" si="50"/>
        <v>93.538</v>
      </c>
      <c r="AC489" s="33">
        <v>0.161</v>
      </c>
      <c r="AD489" s="57">
        <v>1.042</v>
      </c>
      <c r="AE489" s="57">
        <f t="shared" si="51"/>
        <v>0.6728333333333333</v>
      </c>
      <c r="AF489" s="27">
        <v>10</v>
      </c>
      <c r="AG489" s="26">
        <v>1762.934348617996</v>
      </c>
    </row>
    <row r="490" spans="1:33" ht="12.75">
      <c r="A490" s="18">
        <f t="shared" si="57"/>
        <v>37110</v>
      </c>
      <c r="B490" s="24">
        <v>219</v>
      </c>
      <c r="C490" s="21">
        <v>0.976041675</v>
      </c>
      <c r="D490" s="25">
        <v>0.976041675</v>
      </c>
      <c r="E490" s="22">
        <v>4804</v>
      </c>
      <c r="F490" s="28">
        <v>0</v>
      </c>
      <c r="G490" s="21">
        <v>37.38656265</v>
      </c>
      <c r="H490" s="21">
        <v>-77.47008351</v>
      </c>
      <c r="I490" s="32">
        <v>868.5</v>
      </c>
      <c r="J490" s="23">
        <f t="shared" si="52"/>
        <v>835</v>
      </c>
      <c r="K490" s="31">
        <f t="shared" si="53"/>
        <v>1606.7028247568996</v>
      </c>
      <c r="L490" s="31">
        <f t="shared" si="54"/>
        <v>1725.3028247568996</v>
      </c>
      <c r="M490" s="31">
        <f t="shared" si="55"/>
        <v>1732.8028247568996</v>
      </c>
      <c r="N490" s="26">
        <f t="shared" si="56"/>
        <v>1729.0528247568996</v>
      </c>
      <c r="O490" s="23">
        <v>18.7</v>
      </c>
      <c r="P490" s="23">
        <v>84.2</v>
      </c>
      <c r="Q490" s="23">
        <v>64.4</v>
      </c>
      <c r="R490" s="19">
        <v>2.26E-05</v>
      </c>
      <c r="S490" s="19">
        <v>0.0001848</v>
      </c>
      <c r="T490" s="19">
        <v>0.0001445</v>
      </c>
      <c r="U490" s="19">
        <v>9.335E-05</v>
      </c>
      <c r="V490" s="29">
        <v>800.5</v>
      </c>
      <c r="W490" s="29">
        <v>314.8</v>
      </c>
      <c r="X490" s="29">
        <v>306.2</v>
      </c>
      <c r="Y490" s="29">
        <v>11.6</v>
      </c>
      <c r="Z490" s="33">
        <v>3.956</v>
      </c>
      <c r="AA490" s="55">
        <v>110.369</v>
      </c>
      <c r="AB490" s="55">
        <f t="shared" si="50"/>
        <v>96.01933333333334</v>
      </c>
      <c r="AC490" s="33">
        <v>0.152</v>
      </c>
      <c r="AD490" s="57">
        <v>1.042</v>
      </c>
      <c r="AE490" s="57">
        <f t="shared" si="51"/>
        <v>0.6725</v>
      </c>
      <c r="AF490" s="27">
        <v>10</v>
      </c>
      <c r="AG490" s="26">
        <v>1729.0528247568996</v>
      </c>
    </row>
    <row r="491" spans="1:33" ht="12.75">
      <c r="A491" s="18">
        <f t="shared" si="57"/>
        <v>37110</v>
      </c>
      <c r="B491" s="24">
        <v>219</v>
      </c>
      <c r="C491" s="21">
        <v>0.976157427</v>
      </c>
      <c r="D491" s="25">
        <v>0.976157427</v>
      </c>
      <c r="E491" s="22">
        <v>4814</v>
      </c>
      <c r="F491" s="28">
        <v>0</v>
      </c>
      <c r="G491" s="21">
        <v>37.38300045</v>
      </c>
      <c r="H491" s="21">
        <v>-77.46157747</v>
      </c>
      <c r="I491" s="32">
        <v>872.4</v>
      </c>
      <c r="J491" s="23">
        <f t="shared" si="52"/>
        <v>838.9</v>
      </c>
      <c r="K491" s="31">
        <f t="shared" si="53"/>
        <v>1568.0081967013537</v>
      </c>
      <c r="L491" s="31">
        <f t="shared" si="54"/>
        <v>1686.6081967013536</v>
      </c>
      <c r="M491" s="31">
        <f t="shared" si="55"/>
        <v>1694.1081967013536</v>
      </c>
      <c r="N491" s="26">
        <f t="shared" si="56"/>
        <v>1690.3581967013536</v>
      </c>
      <c r="O491" s="23">
        <v>19.1</v>
      </c>
      <c r="P491" s="23">
        <v>83.8</v>
      </c>
      <c r="Q491" s="23">
        <v>60.6</v>
      </c>
      <c r="Z491" s="33">
        <v>3.958</v>
      </c>
      <c r="AA491" s="55">
        <v>112.566</v>
      </c>
      <c r="AB491" s="55">
        <f t="shared" si="50"/>
        <v>98.41933333333334</v>
      </c>
      <c r="AC491" s="33">
        <v>0.174</v>
      </c>
      <c r="AD491" s="57">
        <v>1.041</v>
      </c>
      <c r="AE491" s="57">
        <f t="shared" si="51"/>
        <v>0.8571666666666665</v>
      </c>
      <c r="AF491" s="27">
        <v>10</v>
      </c>
      <c r="AG491" s="26">
        <v>1690.3581967013536</v>
      </c>
    </row>
    <row r="492" spans="1:33" ht="12.75">
      <c r="A492" s="18">
        <f t="shared" si="57"/>
        <v>37110</v>
      </c>
      <c r="B492" s="24">
        <v>219</v>
      </c>
      <c r="C492" s="21">
        <v>0.976273119</v>
      </c>
      <c r="D492" s="25">
        <v>0.976273119</v>
      </c>
      <c r="E492" s="22">
        <v>4824</v>
      </c>
      <c r="F492" s="28">
        <v>0</v>
      </c>
      <c r="G492" s="21">
        <v>37.38410207</v>
      </c>
      <c r="H492" s="21">
        <v>-77.45223061</v>
      </c>
      <c r="I492" s="32">
        <v>875</v>
      </c>
      <c r="J492" s="23">
        <f t="shared" si="52"/>
        <v>841.5</v>
      </c>
      <c r="K492" s="31">
        <f t="shared" si="53"/>
        <v>1542.3115878032909</v>
      </c>
      <c r="L492" s="31">
        <f t="shared" si="54"/>
        <v>1660.9115878032908</v>
      </c>
      <c r="M492" s="31">
        <f t="shared" si="55"/>
        <v>1668.4115878032908</v>
      </c>
      <c r="N492" s="26">
        <f t="shared" si="56"/>
        <v>1664.6615878032908</v>
      </c>
      <c r="O492" s="23">
        <v>19.2</v>
      </c>
      <c r="P492" s="23">
        <v>84.4</v>
      </c>
      <c r="Q492" s="23">
        <v>63.8</v>
      </c>
      <c r="Z492" s="33">
        <v>3.986</v>
      </c>
      <c r="AA492" s="55">
        <v>115.006</v>
      </c>
      <c r="AB492" s="55">
        <f t="shared" si="50"/>
        <v>100.81933333333335</v>
      </c>
      <c r="AC492" s="33">
        <v>0.171</v>
      </c>
      <c r="AD492" s="57">
        <v>1.041</v>
      </c>
      <c r="AE492" s="57">
        <f t="shared" si="51"/>
        <v>0.8568333333333333</v>
      </c>
      <c r="AF492" s="27">
        <v>10</v>
      </c>
      <c r="AG492" s="26">
        <v>1664.6615878032908</v>
      </c>
    </row>
    <row r="493" spans="1:33" ht="12.75">
      <c r="A493" s="18">
        <f t="shared" si="57"/>
        <v>37110</v>
      </c>
      <c r="B493" s="24">
        <v>219</v>
      </c>
      <c r="C493" s="21">
        <v>0.976388872</v>
      </c>
      <c r="D493" s="25">
        <v>0.976388872</v>
      </c>
      <c r="E493" s="22">
        <v>4834</v>
      </c>
      <c r="F493" s="28">
        <v>0</v>
      </c>
      <c r="G493" s="21">
        <v>37.3894048</v>
      </c>
      <c r="H493" s="21">
        <v>-77.4463171</v>
      </c>
      <c r="I493" s="32">
        <v>878.2</v>
      </c>
      <c r="J493" s="23">
        <f t="shared" si="52"/>
        <v>844.7</v>
      </c>
      <c r="K493" s="31">
        <f t="shared" si="53"/>
        <v>1510.7937651359812</v>
      </c>
      <c r="L493" s="31">
        <f t="shared" si="54"/>
        <v>1629.393765135981</v>
      </c>
      <c r="M493" s="31">
        <f t="shared" si="55"/>
        <v>1636.893765135981</v>
      </c>
      <c r="N493" s="26">
        <f t="shared" si="56"/>
        <v>1633.143765135981</v>
      </c>
      <c r="O493" s="23">
        <v>19.3</v>
      </c>
      <c r="P493" s="23">
        <v>85.5</v>
      </c>
      <c r="Q493" s="23">
        <v>64.4</v>
      </c>
      <c r="S493" s="19">
        <v>0.0001944</v>
      </c>
      <c r="T493" s="19">
        <v>0.0001493</v>
      </c>
      <c r="U493" s="19">
        <v>9.734E-05</v>
      </c>
      <c r="V493" s="29">
        <v>810.9</v>
      </c>
      <c r="W493" s="29">
        <v>314.7</v>
      </c>
      <c r="X493" s="29">
        <v>306.2</v>
      </c>
      <c r="Y493" s="29">
        <v>13.1</v>
      </c>
      <c r="Z493" s="33">
        <v>3.957</v>
      </c>
      <c r="AA493" s="55">
        <v>117.691</v>
      </c>
      <c r="AB493" s="55">
        <f t="shared" si="50"/>
        <v>111.46733333333333</v>
      </c>
      <c r="AC493" s="33">
        <v>0.162</v>
      </c>
      <c r="AD493" s="57">
        <v>1.041</v>
      </c>
      <c r="AE493" s="57">
        <f t="shared" si="51"/>
        <v>1.0415</v>
      </c>
      <c r="AF493" s="27">
        <v>10</v>
      </c>
      <c r="AG493" s="26">
        <v>1633.143765135981</v>
      </c>
    </row>
    <row r="494" spans="1:33" ht="12.75">
      <c r="A494" s="18">
        <f t="shared" si="57"/>
        <v>37110</v>
      </c>
      <c r="B494" s="24">
        <v>219</v>
      </c>
      <c r="C494" s="21">
        <v>0.976504624</v>
      </c>
      <c r="D494" s="25">
        <v>0.976504624</v>
      </c>
      <c r="E494" s="22">
        <v>4844</v>
      </c>
      <c r="F494" s="28">
        <v>0</v>
      </c>
      <c r="G494" s="21">
        <v>37.39567083</v>
      </c>
      <c r="H494" s="21">
        <v>-77.4468426</v>
      </c>
      <c r="I494" s="32">
        <v>882.4</v>
      </c>
      <c r="J494" s="23">
        <f t="shared" si="52"/>
        <v>848.9</v>
      </c>
      <c r="K494" s="31">
        <f t="shared" si="53"/>
        <v>1469.6073371010527</v>
      </c>
      <c r="L494" s="31">
        <f t="shared" si="54"/>
        <v>1588.2073371010526</v>
      </c>
      <c r="M494" s="31">
        <f t="shared" si="55"/>
        <v>1595.7073371010526</v>
      </c>
      <c r="N494" s="26">
        <f t="shared" si="56"/>
        <v>1591.9573371010526</v>
      </c>
      <c r="O494" s="23">
        <v>19.8</v>
      </c>
      <c r="P494" s="23">
        <v>79.6</v>
      </c>
      <c r="Q494" s="23">
        <v>64.5</v>
      </c>
      <c r="Z494" s="33">
        <v>3.909</v>
      </c>
      <c r="AA494" s="55">
        <v>71.132</v>
      </c>
      <c r="AB494" s="55">
        <f t="shared" si="50"/>
        <v>113.94866666666667</v>
      </c>
      <c r="AC494" s="33">
        <v>0.173</v>
      </c>
      <c r="AD494" s="57">
        <v>1.041</v>
      </c>
      <c r="AE494" s="57">
        <f t="shared" si="51"/>
        <v>1.0413333333333334</v>
      </c>
      <c r="AF494" s="27">
        <v>10</v>
      </c>
      <c r="AG494" s="26">
        <v>1591.9573371010526</v>
      </c>
    </row>
    <row r="495" spans="1:33" ht="12.75">
      <c r="A495" s="18">
        <f t="shared" si="57"/>
        <v>37110</v>
      </c>
      <c r="B495" s="24">
        <v>219</v>
      </c>
      <c r="C495" s="21">
        <v>0.976620376</v>
      </c>
      <c r="D495" s="25">
        <v>0.976620376</v>
      </c>
      <c r="E495" s="22">
        <v>4854</v>
      </c>
      <c r="F495" s="28">
        <v>0</v>
      </c>
      <c r="G495" s="21">
        <v>37.39987023</v>
      </c>
      <c r="H495" s="21">
        <v>-77.45252286</v>
      </c>
      <c r="I495" s="32">
        <v>882.9</v>
      </c>
      <c r="J495" s="23">
        <f t="shared" si="52"/>
        <v>849.4</v>
      </c>
      <c r="K495" s="31">
        <f t="shared" si="53"/>
        <v>1464.7177701152887</v>
      </c>
      <c r="L495" s="31">
        <f t="shared" si="54"/>
        <v>1583.3177701152886</v>
      </c>
      <c r="M495" s="31">
        <f t="shared" si="55"/>
        <v>1590.8177701152886</v>
      </c>
      <c r="N495" s="26">
        <f t="shared" si="56"/>
        <v>1587.0677701152886</v>
      </c>
      <c r="O495" s="23">
        <v>19.7</v>
      </c>
      <c r="P495" s="23">
        <v>80.7</v>
      </c>
      <c r="Q495" s="23">
        <v>63.5</v>
      </c>
      <c r="Z495" s="33">
        <v>3.997</v>
      </c>
      <c r="AA495" s="55">
        <v>122.328</v>
      </c>
      <c r="AB495" s="55">
        <f t="shared" si="50"/>
        <v>108.18200000000002</v>
      </c>
      <c r="AC495" s="33">
        <v>0.194</v>
      </c>
      <c r="AD495" s="57">
        <v>1.04</v>
      </c>
      <c r="AE495" s="57">
        <f t="shared" si="51"/>
        <v>1.041</v>
      </c>
      <c r="AF495" s="27">
        <v>10</v>
      </c>
      <c r="AG495" s="26">
        <v>1587.0677701152886</v>
      </c>
    </row>
    <row r="496" spans="1:33" ht="12.75">
      <c r="A496" s="18">
        <f t="shared" si="57"/>
        <v>37110</v>
      </c>
      <c r="B496" s="24">
        <v>219</v>
      </c>
      <c r="C496" s="21">
        <v>0.976736128</v>
      </c>
      <c r="D496" s="25">
        <v>0.976736128</v>
      </c>
      <c r="E496" s="22">
        <v>4864</v>
      </c>
      <c r="F496" s="28">
        <v>0</v>
      </c>
      <c r="G496" s="21">
        <v>37.40153258</v>
      </c>
      <c r="H496" s="21">
        <v>-77.46026038</v>
      </c>
      <c r="I496" s="32">
        <v>884.4</v>
      </c>
      <c r="J496" s="23">
        <f t="shared" si="52"/>
        <v>850.9</v>
      </c>
      <c r="K496" s="31">
        <f t="shared" si="53"/>
        <v>1450.0663200307529</v>
      </c>
      <c r="L496" s="31">
        <f t="shared" si="54"/>
        <v>1568.6663200307528</v>
      </c>
      <c r="M496" s="31">
        <f t="shared" si="55"/>
        <v>1576.1663200307528</v>
      </c>
      <c r="N496" s="26">
        <f t="shared" si="56"/>
        <v>1572.4163200307528</v>
      </c>
      <c r="O496" s="23">
        <v>19.6</v>
      </c>
      <c r="P496" s="23">
        <v>83.2</v>
      </c>
      <c r="Q496" s="23">
        <v>66</v>
      </c>
      <c r="R496" s="19">
        <v>8.03E-06</v>
      </c>
      <c r="S496" s="19">
        <v>0.0002009</v>
      </c>
      <c r="T496" s="19">
        <v>0.0001552</v>
      </c>
      <c r="U496" s="19">
        <v>0.0001002</v>
      </c>
      <c r="V496" s="29">
        <v>819.7</v>
      </c>
      <c r="W496" s="29">
        <v>314.7</v>
      </c>
      <c r="X496" s="29">
        <v>306.1</v>
      </c>
      <c r="Y496" s="29">
        <v>14.2</v>
      </c>
      <c r="Z496" s="33">
        <v>3.86</v>
      </c>
      <c r="AA496" s="55">
        <v>75.769</v>
      </c>
      <c r="AB496" s="55">
        <f t="shared" si="50"/>
        <v>102.41533333333335</v>
      </c>
      <c r="AC496" s="33">
        <v>0.163</v>
      </c>
      <c r="AD496" s="57">
        <v>1.04</v>
      </c>
      <c r="AE496" s="57">
        <f t="shared" si="51"/>
        <v>1.0406666666666666</v>
      </c>
      <c r="AF496" s="27">
        <v>10</v>
      </c>
      <c r="AG496" s="26">
        <v>1572.4163200307528</v>
      </c>
    </row>
    <row r="497" spans="1:33" ht="12.75">
      <c r="A497" s="18">
        <f t="shared" si="57"/>
        <v>37110</v>
      </c>
      <c r="B497" s="24">
        <v>219</v>
      </c>
      <c r="C497" s="21">
        <v>0.976851881</v>
      </c>
      <c r="D497" s="25">
        <v>0.976851881</v>
      </c>
      <c r="E497" s="22">
        <v>4874</v>
      </c>
      <c r="F497" s="28">
        <v>0</v>
      </c>
      <c r="G497" s="21">
        <v>37.40263124</v>
      </c>
      <c r="H497" s="21">
        <v>-77.46786866</v>
      </c>
      <c r="I497" s="32">
        <v>888.8</v>
      </c>
      <c r="J497" s="23">
        <f t="shared" si="52"/>
        <v>855.3</v>
      </c>
      <c r="K497" s="31">
        <f t="shared" si="53"/>
        <v>1407.2372647819266</v>
      </c>
      <c r="L497" s="31">
        <f t="shared" si="54"/>
        <v>1525.8372647819265</v>
      </c>
      <c r="M497" s="31">
        <f t="shared" si="55"/>
        <v>1533.3372647819265</v>
      </c>
      <c r="N497" s="26">
        <f t="shared" si="56"/>
        <v>1529.5872647819265</v>
      </c>
      <c r="O497" s="23">
        <v>20.3</v>
      </c>
      <c r="P497" s="23">
        <v>78.5</v>
      </c>
      <c r="Q497" s="23">
        <v>67.9</v>
      </c>
      <c r="Z497" s="33">
        <v>3.928</v>
      </c>
      <c r="AA497" s="55">
        <v>78.454</v>
      </c>
      <c r="AB497" s="55">
        <f t="shared" si="50"/>
        <v>96.73</v>
      </c>
      <c r="AC497" s="33">
        <v>0.192</v>
      </c>
      <c r="AD497" s="57">
        <v>1.04</v>
      </c>
      <c r="AE497" s="57">
        <f t="shared" si="51"/>
        <v>1.0405</v>
      </c>
      <c r="AF497" s="27">
        <v>10</v>
      </c>
      <c r="AG497" s="26">
        <v>1529.5872647819265</v>
      </c>
    </row>
    <row r="498" spans="1:33" ht="12.75">
      <c r="A498" s="18">
        <f t="shared" si="57"/>
        <v>37110</v>
      </c>
      <c r="B498" s="24">
        <v>219</v>
      </c>
      <c r="C498" s="21">
        <v>0.976967573</v>
      </c>
      <c r="D498" s="25">
        <v>0.976967573</v>
      </c>
      <c r="E498" s="22">
        <v>4884</v>
      </c>
      <c r="F498" s="28">
        <v>0</v>
      </c>
      <c r="G498" s="21">
        <v>37.40335814</v>
      </c>
      <c r="H498" s="21">
        <v>-77.47539819</v>
      </c>
      <c r="I498" s="32">
        <v>893.4</v>
      </c>
      <c r="J498" s="23">
        <f t="shared" si="52"/>
        <v>859.9</v>
      </c>
      <c r="K498" s="31">
        <f t="shared" si="53"/>
        <v>1362.6963740484346</v>
      </c>
      <c r="L498" s="31">
        <f t="shared" si="54"/>
        <v>1481.2963740484345</v>
      </c>
      <c r="M498" s="31">
        <f t="shared" si="55"/>
        <v>1488.7963740484345</v>
      </c>
      <c r="N498" s="26">
        <f t="shared" si="56"/>
        <v>1485.0463740484345</v>
      </c>
      <c r="O498" s="23">
        <v>20.9</v>
      </c>
      <c r="P498" s="23">
        <v>75.9</v>
      </c>
      <c r="Q498" s="23">
        <v>66.9</v>
      </c>
      <c r="Z498" s="33">
        <v>3.898</v>
      </c>
      <c r="AA498" s="55">
        <v>80.894</v>
      </c>
      <c r="AB498" s="55">
        <f aca="true" t="shared" si="58" ref="AB498:AB561">AVERAGE(AA493:AA498)</f>
        <v>91.04466666666667</v>
      </c>
      <c r="AC498" s="33">
        <v>0.172</v>
      </c>
      <c r="AD498" s="57">
        <v>1.039</v>
      </c>
      <c r="AE498" s="57">
        <f aca="true" t="shared" si="59" ref="AE498:AE561">AVERAGE(AD493:AD498)</f>
        <v>1.0401666666666667</v>
      </c>
      <c r="AF498" s="27">
        <v>10</v>
      </c>
      <c r="AG498" s="26">
        <v>1485.0463740484345</v>
      </c>
    </row>
    <row r="499" spans="1:33" ht="12.75">
      <c r="A499" s="18">
        <f t="shared" si="57"/>
        <v>37110</v>
      </c>
      <c r="B499" s="24">
        <v>219</v>
      </c>
      <c r="C499" s="21">
        <v>0.977083325</v>
      </c>
      <c r="D499" s="25">
        <v>0.977083325</v>
      </c>
      <c r="E499" s="22">
        <v>4894</v>
      </c>
      <c r="F499" s="28">
        <v>0</v>
      </c>
      <c r="G499" s="21">
        <v>37.40330531</v>
      </c>
      <c r="H499" s="21">
        <v>-77.48321824</v>
      </c>
      <c r="I499" s="32">
        <v>894.8</v>
      </c>
      <c r="J499" s="23">
        <f t="shared" si="52"/>
        <v>861.3</v>
      </c>
      <c r="K499" s="31">
        <f t="shared" si="53"/>
        <v>1349.1877353259094</v>
      </c>
      <c r="L499" s="31">
        <f t="shared" si="54"/>
        <v>1467.7877353259094</v>
      </c>
      <c r="M499" s="31">
        <f t="shared" si="55"/>
        <v>1475.2877353259094</v>
      </c>
      <c r="N499" s="26">
        <f t="shared" si="56"/>
        <v>1471.5377353259094</v>
      </c>
      <c r="O499" s="23">
        <v>20.9</v>
      </c>
      <c r="P499" s="23">
        <v>77.6</v>
      </c>
      <c r="Q499" s="23">
        <v>66.4</v>
      </c>
      <c r="S499" s="19">
        <v>0.0001966</v>
      </c>
      <c r="T499" s="19">
        <v>0.0001509</v>
      </c>
      <c r="U499" s="19">
        <v>9.935E-05</v>
      </c>
      <c r="V499" s="29">
        <v>828.7</v>
      </c>
      <c r="W499" s="29">
        <v>314.6</v>
      </c>
      <c r="X499" s="29">
        <v>306.1</v>
      </c>
      <c r="Y499" s="29">
        <v>14.7</v>
      </c>
      <c r="Z499" s="33">
        <v>4.048</v>
      </c>
      <c r="AA499" s="55">
        <v>132.091</v>
      </c>
      <c r="AB499" s="55">
        <f t="shared" si="58"/>
        <v>93.44466666666669</v>
      </c>
      <c r="AC499" s="33">
        <v>0.181</v>
      </c>
      <c r="AD499" s="57">
        <v>1.039</v>
      </c>
      <c r="AE499" s="57">
        <f t="shared" si="59"/>
        <v>1.0398333333333332</v>
      </c>
      <c r="AF499" s="27">
        <v>10</v>
      </c>
      <c r="AG499" s="26">
        <v>1471.5377353259094</v>
      </c>
    </row>
    <row r="500" spans="1:33" ht="12.75">
      <c r="A500" s="18">
        <f t="shared" si="57"/>
        <v>37110</v>
      </c>
      <c r="B500" s="24">
        <v>219</v>
      </c>
      <c r="C500" s="21">
        <v>0.977199078</v>
      </c>
      <c r="D500" s="25">
        <v>0.977199078</v>
      </c>
      <c r="E500" s="22">
        <v>4904</v>
      </c>
      <c r="F500" s="28">
        <v>0</v>
      </c>
      <c r="G500" s="21">
        <v>37.40191662</v>
      </c>
      <c r="H500" s="21">
        <v>-77.4913793</v>
      </c>
      <c r="I500" s="32">
        <v>896.4</v>
      </c>
      <c r="J500" s="23">
        <f t="shared" si="52"/>
        <v>862.9</v>
      </c>
      <c r="K500" s="31">
        <f t="shared" si="53"/>
        <v>1333.7761519725661</v>
      </c>
      <c r="L500" s="31">
        <f t="shared" si="54"/>
        <v>1452.376151972566</v>
      </c>
      <c r="M500" s="31">
        <f t="shared" si="55"/>
        <v>1459.876151972566</v>
      </c>
      <c r="N500" s="26">
        <f t="shared" si="56"/>
        <v>1456.126151972566</v>
      </c>
      <c r="O500" s="23">
        <v>20.8</v>
      </c>
      <c r="P500" s="23">
        <v>80.2</v>
      </c>
      <c r="Q500" s="23">
        <v>65.9</v>
      </c>
      <c r="Z500" s="33">
        <v>3.967</v>
      </c>
      <c r="AA500" s="55">
        <v>134.531</v>
      </c>
      <c r="AB500" s="55">
        <f t="shared" si="58"/>
        <v>104.01116666666667</v>
      </c>
      <c r="AC500" s="33">
        <v>0.172</v>
      </c>
      <c r="AD500" s="57">
        <v>1.039</v>
      </c>
      <c r="AE500" s="57">
        <f t="shared" si="59"/>
        <v>1.0394999999999999</v>
      </c>
      <c r="AF500" s="27">
        <v>10</v>
      </c>
      <c r="AG500" s="26">
        <v>1456.126151972566</v>
      </c>
    </row>
    <row r="501" spans="1:33" ht="12.75">
      <c r="A501" s="18">
        <f t="shared" si="57"/>
        <v>37110</v>
      </c>
      <c r="B501" s="24">
        <v>219</v>
      </c>
      <c r="C501" s="21">
        <v>0.97731483</v>
      </c>
      <c r="D501" s="25">
        <v>0.97731483</v>
      </c>
      <c r="E501" s="22">
        <v>4914</v>
      </c>
      <c r="F501" s="28">
        <v>0</v>
      </c>
      <c r="G501" s="21">
        <v>37.39956547</v>
      </c>
      <c r="H501" s="21">
        <v>-77.49912809</v>
      </c>
      <c r="I501" s="32">
        <v>897.6</v>
      </c>
      <c r="J501" s="23">
        <f t="shared" si="52"/>
        <v>864.1</v>
      </c>
      <c r="K501" s="31">
        <f t="shared" si="53"/>
        <v>1322.2362061125793</v>
      </c>
      <c r="L501" s="31">
        <f t="shared" si="54"/>
        <v>1440.8362061125792</v>
      </c>
      <c r="M501" s="31">
        <f t="shared" si="55"/>
        <v>1448.3362061125792</v>
      </c>
      <c r="N501" s="26">
        <f t="shared" si="56"/>
        <v>1444.5862061125792</v>
      </c>
      <c r="O501" s="23">
        <v>20.9</v>
      </c>
      <c r="P501" s="23">
        <v>79.4</v>
      </c>
      <c r="Q501" s="23">
        <v>65.4</v>
      </c>
      <c r="Z501" s="33">
        <v>4.009</v>
      </c>
      <c r="AA501" s="55">
        <v>137.216</v>
      </c>
      <c r="AB501" s="55">
        <f t="shared" si="58"/>
        <v>106.4925</v>
      </c>
      <c r="AC501" s="33">
        <v>0.173</v>
      </c>
      <c r="AD501" s="57">
        <v>1.038</v>
      </c>
      <c r="AE501" s="57">
        <f t="shared" si="59"/>
        <v>1.0391666666666666</v>
      </c>
      <c r="AF501" s="27">
        <v>10</v>
      </c>
      <c r="AG501" s="26">
        <v>1444.5862061125792</v>
      </c>
    </row>
    <row r="502" spans="1:33" ht="12.75">
      <c r="A502" s="18">
        <f t="shared" si="57"/>
        <v>37110</v>
      </c>
      <c r="B502" s="24">
        <v>219</v>
      </c>
      <c r="C502" s="21">
        <v>0.977430582</v>
      </c>
      <c r="D502" s="25">
        <v>0.977430582</v>
      </c>
      <c r="E502" s="22">
        <v>4924</v>
      </c>
      <c r="F502" s="28">
        <v>0</v>
      </c>
      <c r="G502" s="21">
        <v>37.3969258</v>
      </c>
      <c r="H502" s="21">
        <v>-77.50643117</v>
      </c>
      <c r="I502" s="32">
        <v>900.2</v>
      </c>
      <c r="J502" s="23">
        <f t="shared" si="52"/>
        <v>866.7</v>
      </c>
      <c r="K502" s="31">
        <f t="shared" si="53"/>
        <v>1297.2878703055947</v>
      </c>
      <c r="L502" s="31">
        <f t="shared" si="54"/>
        <v>1415.8878703055946</v>
      </c>
      <c r="M502" s="31">
        <f t="shared" si="55"/>
        <v>1423.3878703055946</v>
      </c>
      <c r="N502" s="26">
        <f t="shared" si="56"/>
        <v>1419.6378703055946</v>
      </c>
      <c r="O502" s="23">
        <v>21</v>
      </c>
      <c r="P502" s="23">
        <v>83.8</v>
      </c>
      <c r="Q502" s="23">
        <v>61.9</v>
      </c>
      <c r="R502" s="19">
        <v>8.31E-06</v>
      </c>
      <c r="S502" s="19">
        <v>0.0001825</v>
      </c>
      <c r="T502" s="19">
        <v>0.0001393</v>
      </c>
      <c r="U502" s="19">
        <v>9.075E-05</v>
      </c>
      <c r="V502" s="29">
        <v>834.6</v>
      </c>
      <c r="W502" s="29">
        <v>314.6</v>
      </c>
      <c r="X502" s="29">
        <v>306</v>
      </c>
      <c r="Y502" s="29">
        <v>15.1</v>
      </c>
      <c r="Z502" s="33">
        <v>3.956</v>
      </c>
      <c r="AA502" s="55">
        <v>139.657</v>
      </c>
      <c r="AB502" s="55">
        <f t="shared" si="58"/>
        <v>117.14050000000002</v>
      </c>
      <c r="AC502" s="33">
        <v>0.182</v>
      </c>
      <c r="AD502" s="57">
        <v>1.038</v>
      </c>
      <c r="AE502" s="57">
        <f t="shared" si="59"/>
        <v>1.0388333333333333</v>
      </c>
      <c r="AF502" s="27">
        <v>10</v>
      </c>
      <c r="AG502" s="26">
        <v>1419.6378703055946</v>
      </c>
    </row>
    <row r="503" spans="1:33" ht="12.75">
      <c r="A503" s="18">
        <f t="shared" si="57"/>
        <v>37110</v>
      </c>
      <c r="B503" s="24">
        <v>219</v>
      </c>
      <c r="C503" s="21">
        <v>0.977546275</v>
      </c>
      <c r="D503" s="25">
        <v>0.977546275</v>
      </c>
      <c r="E503" s="22">
        <v>4934</v>
      </c>
      <c r="F503" s="28">
        <v>0</v>
      </c>
      <c r="G503" s="21">
        <v>37.39585156</v>
      </c>
      <c r="H503" s="21">
        <v>-77.51392329</v>
      </c>
      <c r="I503" s="32">
        <v>900.6</v>
      </c>
      <c r="J503" s="23">
        <f t="shared" si="52"/>
        <v>867.1</v>
      </c>
      <c r="K503" s="31">
        <f t="shared" si="53"/>
        <v>1293.4563088709074</v>
      </c>
      <c r="L503" s="31">
        <f t="shared" si="54"/>
        <v>1412.0563088709073</v>
      </c>
      <c r="M503" s="31">
        <f t="shared" si="55"/>
        <v>1419.5563088709073</v>
      </c>
      <c r="N503" s="26">
        <f t="shared" si="56"/>
        <v>1415.8063088709073</v>
      </c>
      <c r="O503" s="23">
        <v>20.9</v>
      </c>
      <c r="P503" s="23">
        <v>82.9</v>
      </c>
      <c r="Q503" s="23">
        <v>65.8</v>
      </c>
      <c r="Z503" s="33">
        <v>3.997</v>
      </c>
      <c r="AA503" s="55">
        <v>141.853</v>
      </c>
      <c r="AB503" s="55">
        <f t="shared" si="58"/>
        <v>127.707</v>
      </c>
      <c r="AC503" s="33">
        <v>0.181</v>
      </c>
      <c r="AD503" s="57">
        <v>1.038</v>
      </c>
      <c r="AE503" s="57">
        <f t="shared" si="59"/>
        <v>1.0385000000000002</v>
      </c>
      <c r="AF503" s="27">
        <v>10</v>
      </c>
      <c r="AG503" s="26">
        <v>1415.8063088709073</v>
      </c>
    </row>
    <row r="504" spans="1:33" ht="12.75">
      <c r="A504" s="18">
        <f t="shared" si="57"/>
        <v>37110</v>
      </c>
      <c r="B504" s="24">
        <v>219</v>
      </c>
      <c r="C504" s="21">
        <v>0.977662027</v>
      </c>
      <c r="D504" s="25">
        <v>0.977662027</v>
      </c>
      <c r="E504" s="22">
        <v>4944</v>
      </c>
      <c r="F504" s="28">
        <v>0</v>
      </c>
      <c r="G504" s="21">
        <v>37.39590529</v>
      </c>
      <c r="H504" s="21">
        <v>-77.52162508</v>
      </c>
      <c r="I504" s="32">
        <v>902.8</v>
      </c>
      <c r="J504" s="23">
        <f t="shared" si="52"/>
        <v>869.3</v>
      </c>
      <c r="K504" s="31">
        <f t="shared" si="53"/>
        <v>1272.4142646486625</v>
      </c>
      <c r="L504" s="31">
        <f t="shared" si="54"/>
        <v>1391.0142646486624</v>
      </c>
      <c r="M504" s="31">
        <f t="shared" si="55"/>
        <v>1398.5142646486624</v>
      </c>
      <c r="N504" s="26">
        <f t="shared" si="56"/>
        <v>1394.7642646486624</v>
      </c>
      <c r="O504" s="23">
        <v>20.9</v>
      </c>
      <c r="P504" s="23">
        <v>91.4</v>
      </c>
      <c r="Q504" s="23">
        <v>64.4</v>
      </c>
      <c r="Z504" s="33">
        <v>3.879</v>
      </c>
      <c r="AA504" s="55">
        <v>95.294</v>
      </c>
      <c r="AB504" s="55">
        <f t="shared" si="58"/>
        <v>130.107</v>
      </c>
      <c r="AC504" s="33">
        <v>0.191</v>
      </c>
      <c r="AD504" s="57">
        <v>1.038</v>
      </c>
      <c r="AE504" s="57">
        <f t="shared" si="59"/>
        <v>1.0383333333333333</v>
      </c>
      <c r="AF504" s="27">
        <v>10</v>
      </c>
      <c r="AG504" s="26">
        <v>1394.7642646486624</v>
      </c>
    </row>
    <row r="505" spans="1:33" ht="12.75">
      <c r="A505" s="18">
        <f t="shared" si="57"/>
        <v>37110</v>
      </c>
      <c r="B505" s="24">
        <v>219</v>
      </c>
      <c r="C505" s="21">
        <v>0.977777779</v>
      </c>
      <c r="D505" s="25">
        <v>0.977777779</v>
      </c>
      <c r="E505" s="22">
        <v>4954</v>
      </c>
      <c r="F505" s="28">
        <v>0</v>
      </c>
      <c r="G505" s="21">
        <v>37.39303409</v>
      </c>
      <c r="H505" s="21">
        <v>-77.5281799</v>
      </c>
      <c r="I505" s="32">
        <v>905.1</v>
      </c>
      <c r="J505" s="23">
        <f t="shared" si="52"/>
        <v>871.6</v>
      </c>
      <c r="K505" s="31">
        <f t="shared" si="53"/>
        <v>1250.4726261079134</v>
      </c>
      <c r="L505" s="31">
        <f t="shared" si="54"/>
        <v>1369.0726261079133</v>
      </c>
      <c r="M505" s="31">
        <f t="shared" si="55"/>
        <v>1376.5726261079133</v>
      </c>
      <c r="N505" s="26">
        <f t="shared" si="56"/>
        <v>1372.8226261079133</v>
      </c>
      <c r="O505" s="23">
        <v>20.9</v>
      </c>
      <c r="P505" s="23">
        <v>93.6</v>
      </c>
      <c r="Q505" s="23">
        <v>62.4</v>
      </c>
      <c r="Z505" s="33">
        <v>3.879</v>
      </c>
      <c r="AA505" s="55">
        <v>97.979</v>
      </c>
      <c r="AB505" s="55">
        <f t="shared" si="58"/>
        <v>124.42166666666668</v>
      </c>
      <c r="AC505" s="33">
        <v>0.183</v>
      </c>
      <c r="AD505" s="57">
        <v>1.037</v>
      </c>
      <c r="AE505" s="57">
        <f t="shared" si="59"/>
        <v>1.038</v>
      </c>
      <c r="AF505" s="27">
        <v>10</v>
      </c>
      <c r="AG505" s="26">
        <v>1372.8226261079133</v>
      </c>
    </row>
    <row r="506" spans="1:33" ht="12.75">
      <c r="A506" s="18">
        <f t="shared" si="57"/>
        <v>37110</v>
      </c>
      <c r="B506" s="24">
        <v>219</v>
      </c>
      <c r="C506" s="21">
        <v>0.977893531</v>
      </c>
      <c r="D506" s="25">
        <v>0.977893531</v>
      </c>
      <c r="E506" s="22">
        <v>4964</v>
      </c>
      <c r="F506" s="28">
        <v>0</v>
      </c>
      <c r="G506" s="21">
        <v>37.38721711</v>
      </c>
      <c r="H506" s="21">
        <v>-77.53175382</v>
      </c>
      <c r="I506" s="32">
        <v>908.8</v>
      </c>
      <c r="J506" s="23">
        <f t="shared" si="52"/>
        <v>875.3</v>
      </c>
      <c r="K506" s="31">
        <f t="shared" si="53"/>
        <v>1215.2964099296237</v>
      </c>
      <c r="L506" s="31">
        <f t="shared" si="54"/>
        <v>1333.8964099296236</v>
      </c>
      <c r="M506" s="31">
        <f t="shared" si="55"/>
        <v>1341.3964099296236</v>
      </c>
      <c r="N506" s="26">
        <f t="shared" si="56"/>
        <v>1337.6464099296236</v>
      </c>
      <c r="O506" s="23">
        <v>21.3</v>
      </c>
      <c r="P506" s="23">
        <v>92.8</v>
      </c>
      <c r="Q506" s="23">
        <v>63</v>
      </c>
      <c r="S506" s="19">
        <v>0.0001963</v>
      </c>
      <c r="T506" s="19">
        <v>0.0001487</v>
      </c>
      <c r="U506" s="19">
        <v>9.556E-05</v>
      </c>
      <c r="V506" s="29">
        <v>839.7</v>
      </c>
      <c r="W506" s="29">
        <v>314.5</v>
      </c>
      <c r="X506" s="29">
        <v>306</v>
      </c>
      <c r="Y506" s="29">
        <v>16</v>
      </c>
      <c r="Z506" s="33">
        <v>3.968</v>
      </c>
      <c r="AA506" s="55">
        <v>149.419</v>
      </c>
      <c r="AB506" s="55">
        <f t="shared" si="58"/>
        <v>126.90300000000002</v>
      </c>
      <c r="AC506" s="33">
        <v>0.203</v>
      </c>
      <c r="AD506" s="57">
        <v>1.037</v>
      </c>
      <c r="AE506" s="57">
        <f t="shared" si="59"/>
        <v>1.0376666666666667</v>
      </c>
      <c r="AF506" s="27">
        <v>10</v>
      </c>
      <c r="AG506" s="26">
        <v>1337.6464099296236</v>
      </c>
    </row>
    <row r="507" spans="1:33" ht="12.75">
      <c r="A507" s="18">
        <f t="shared" si="57"/>
        <v>37110</v>
      </c>
      <c r="B507" s="24">
        <v>219</v>
      </c>
      <c r="C507" s="21">
        <v>0.978009284</v>
      </c>
      <c r="D507" s="25">
        <v>0.978009284</v>
      </c>
      <c r="E507" s="22">
        <v>4974</v>
      </c>
      <c r="F507" s="28">
        <v>0</v>
      </c>
      <c r="G507" s="21">
        <v>37.38080334</v>
      </c>
      <c r="H507" s="21">
        <v>-77.53010504</v>
      </c>
      <c r="I507" s="32">
        <v>911.5</v>
      </c>
      <c r="J507" s="23">
        <f t="shared" si="52"/>
        <v>878</v>
      </c>
      <c r="K507" s="31">
        <f t="shared" si="53"/>
        <v>1189.7209962210345</v>
      </c>
      <c r="L507" s="31">
        <f t="shared" si="54"/>
        <v>1308.3209962210344</v>
      </c>
      <c r="M507" s="31">
        <f t="shared" si="55"/>
        <v>1315.8209962210344</v>
      </c>
      <c r="N507" s="26">
        <f t="shared" si="56"/>
        <v>1312.0709962210344</v>
      </c>
      <c r="O507" s="23">
        <v>21.7</v>
      </c>
      <c r="P507" s="23">
        <v>91.2</v>
      </c>
      <c r="Q507" s="23">
        <v>64.4</v>
      </c>
      <c r="Z507" s="33">
        <v>4.037</v>
      </c>
      <c r="AA507" s="55">
        <v>151.616</v>
      </c>
      <c r="AB507" s="55">
        <f t="shared" si="58"/>
        <v>129.303</v>
      </c>
      <c r="AC507" s="33">
        <v>0.203</v>
      </c>
      <c r="AD507" s="57">
        <v>1.037</v>
      </c>
      <c r="AE507" s="57">
        <f t="shared" si="59"/>
        <v>1.0374999999999999</v>
      </c>
      <c r="AF507" s="27">
        <v>10</v>
      </c>
      <c r="AG507" s="26">
        <v>1312.0709962210344</v>
      </c>
    </row>
    <row r="508" spans="1:33" ht="12.75">
      <c r="A508" s="18">
        <f t="shared" si="57"/>
        <v>37110</v>
      </c>
      <c r="B508" s="24">
        <v>219</v>
      </c>
      <c r="C508" s="21">
        <v>0.978124976</v>
      </c>
      <c r="D508" s="25">
        <v>0.978124976</v>
      </c>
      <c r="E508" s="22">
        <v>4984</v>
      </c>
      <c r="F508" s="28">
        <v>0</v>
      </c>
      <c r="G508" s="21">
        <v>37.37637656</v>
      </c>
      <c r="H508" s="21">
        <v>-77.52359142</v>
      </c>
      <c r="I508" s="32">
        <v>916.1</v>
      </c>
      <c r="J508" s="23">
        <f t="shared" si="52"/>
        <v>882.6</v>
      </c>
      <c r="K508" s="31">
        <f t="shared" si="53"/>
        <v>1146.328671751262</v>
      </c>
      <c r="L508" s="31">
        <f t="shared" si="54"/>
        <v>1264.9286717512618</v>
      </c>
      <c r="M508" s="31">
        <f t="shared" si="55"/>
        <v>1272.4286717512618</v>
      </c>
      <c r="N508" s="26">
        <f t="shared" si="56"/>
        <v>1268.6786717512618</v>
      </c>
      <c r="O508" s="23">
        <v>22</v>
      </c>
      <c r="P508" s="23">
        <v>92.7</v>
      </c>
      <c r="Q508" s="23">
        <v>64.4</v>
      </c>
      <c r="R508" s="19">
        <v>1.55E-05</v>
      </c>
      <c r="Z508" s="33">
        <v>3.889</v>
      </c>
      <c r="AA508" s="55">
        <v>105.056</v>
      </c>
      <c r="AB508" s="55">
        <f t="shared" si="58"/>
        <v>123.53616666666666</v>
      </c>
      <c r="AC508" s="33">
        <v>0.192</v>
      </c>
      <c r="AD508" s="57">
        <v>1.036</v>
      </c>
      <c r="AE508" s="57">
        <f t="shared" si="59"/>
        <v>1.0371666666666668</v>
      </c>
      <c r="AF508" s="27">
        <v>10</v>
      </c>
      <c r="AG508" s="26">
        <v>1268.6786717512618</v>
      </c>
    </row>
    <row r="509" spans="1:33" ht="12.75">
      <c r="A509" s="18">
        <f t="shared" si="57"/>
        <v>37110</v>
      </c>
      <c r="B509" s="24">
        <v>219</v>
      </c>
      <c r="C509" s="21">
        <v>0.978240728</v>
      </c>
      <c r="D509" s="25">
        <v>0.978240728</v>
      </c>
      <c r="E509" s="22">
        <v>4994</v>
      </c>
      <c r="F509" s="28">
        <v>0</v>
      </c>
      <c r="G509" s="21">
        <v>37.37506654</v>
      </c>
      <c r="H509" s="21">
        <v>-77.51479493</v>
      </c>
      <c r="I509" s="32">
        <v>919.3</v>
      </c>
      <c r="J509" s="23">
        <f t="shared" si="52"/>
        <v>885.8</v>
      </c>
      <c r="K509" s="31">
        <f t="shared" si="53"/>
        <v>1116.2758857366798</v>
      </c>
      <c r="L509" s="31">
        <f t="shared" si="54"/>
        <v>1234.8758857366797</v>
      </c>
      <c r="M509" s="31">
        <f t="shared" si="55"/>
        <v>1242.3758857366797</v>
      </c>
      <c r="N509" s="26">
        <f t="shared" si="56"/>
        <v>1238.6258857366797</v>
      </c>
      <c r="O509" s="23">
        <v>22.1</v>
      </c>
      <c r="P509" s="23">
        <v>94.4</v>
      </c>
      <c r="Q509" s="23">
        <v>63.4</v>
      </c>
      <c r="S509" s="19">
        <v>0.000221</v>
      </c>
      <c r="T509" s="19">
        <v>0.0001686</v>
      </c>
      <c r="U509" s="19">
        <v>0.0001069</v>
      </c>
      <c r="V509" s="29">
        <v>849.6</v>
      </c>
      <c r="W509" s="29">
        <v>314.5</v>
      </c>
      <c r="X509" s="29">
        <v>305.9</v>
      </c>
      <c r="Y509" s="29">
        <v>17.4</v>
      </c>
      <c r="Z509" s="33">
        <v>3.899</v>
      </c>
      <c r="AA509" s="55">
        <v>107.741</v>
      </c>
      <c r="AB509" s="55">
        <f t="shared" si="58"/>
        <v>117.85083333333334</v>
      </c>
      <c r="AC509" s="33">
        <v>0.202</v>
      </c>
      <c r="AD509" s="57">
        <v>1.036</v>
      </c>
      <c r="AE509" s="57">
        <f t="shared" si="59"/>
        <v>1.0368333333333333</v>
      </c>
      <c r="AF509" s="27">
        <v>10</v>
      </c>
      <c r="AG509" s="26">
        <v>1238.6258857366797</v>
      </c>
    </row>
    <row r="510" spans="1:33" ht="12.75">
      <c r="A510" s="18">
        <f t="shared" si="57"/>
        <v>37110</v>
      </c>
      <c r="B510" s="24">
        <v>219</v>
      </c>
      <c r="C510" s="21">
        <v>0.978356481</v>
      </c>
      <c r="D510" s="25">
        <v>0.978356481</v>
      </c>
      <c r="E510" s="22">
        <v>5004</v>
      </c>
      <c r="F510" s="28">
        <v>0</v>
      </c>
      <c r="G510" s="21">
        <v>37.37735826</v>
      </c>
      <c r="H510" s="21">
        <v>-77.50601119</v>
      </c>
      <c r="I510" s="32">
        <v>921.3</v>
      </c>
      <c r="J510" s="23">
        <f t="shared" si="52"/>
        <v>887.8</v>
      </c>
      <c r="K510" s="31">
        <f t="shared" si="53"/>
        <v>1097.5479766438602</v>
      </c>
      <c r="L510" s="31">
        <f t="shared" si="54"/>
        <v>1216.1479766438601</v>
      </c>
      <c r="M510" s="31">
        <f t="shared" si="55"/>
        <v>1223.6479766438601</v>
      </c>
      <c r="N510" s="26">
        <f t="shared" si="56"/>
        <v>1219.8979766438601</v>
      </c>
      <c r="O510" s="23">
        <v>22.2</v>
      </c>
      <c r="P510" s="23">
        <v>94.1</v>
      </c>
      <c r="Q510" s="23">
        <v>65.5</v>
      </c>
      <c r="Z510" s="33">
        <v>3.998</v>
      </c>
      <c r="AA510" s="55">
        <v>158.938</v>
      </c>
      <c r="AB510" s="55">
        <f t="shared" si="58"/>
        <v>128.45816666666667</v>
      </c>
      <c r="AC510" s="33">
        <v>0.202</v>
      </c>
      <c r="AD510" s="57">
        <v>1.036</v>
      </c>
      <c r="AE510" s="57">
        <f t="shared" si="59"/>
        <v>1.0365</v>
      </c>
      <c r="AF510" s="27">
        <v>10</v>
      </c>
      <c r="AG510" s="26">
        <v>1219.8979766438601</v>
      </c>
    </row>
    <row r="511" spans="1:33" ht="12.75">
      <c r="A511" s="18">
        <f t="shared" si="57"/>
        <v>37110</v>
      </c>
      <c r="B511" s="24">
        <v>219</v>
      </c>
      <c r="C511" s="21">
        <v>0.978472233</v>
      </c>
      <c r="D511" s="25">
        <v>0.978472233</v>
      </c>
      <c r="E511" s="22">
        <v>5014</v>
      </c>
      <c r="F511" s="28">
        <v>0</v>
      </c>
      <c r="G511" s="21">
        <v>37.38189213</v>
      </c>
      <c r="H511" s="21">
        <v>-77.49892851</v>
      </c>
      <c r="I511" s="32">
        <v>925.2</v>
      </c>
      <c r="J511" s="23">
        <f t="shared" si="52"/>
        <v>891.7</v>
      </c>
      <c r="K511" s="31">
        <f t="shared" si="53"/>
        <v>1061.1495926006392</v>
      </c>
      <c r="L511" s="31">
        <f t="shared" si="54"/>
        <v>1179.749592600639</v>
      </c>
      <c r="M511" s="31">
        <f t="shared" si="55"/>
        <v>1187.249592600639</v>
      </c>
      <c r="N511" s="26">
        <f t="shared" si="56"/>
        <v>1183.499592600639</v>
      </c>
      <c r="O511" s="23">
        <v>22.6</v>
      </c>
      <c r="P511" s="23">
        <v>93.4</v>
      </c>
      <c r="Q511" s="23">
        <v>67.4</v>
      </c>
      <c r="Z511" s="33">
        <v>3.936</v>
      </c>
      <c r="AA511" s="55">
        <v>112.378</v>
      </c>
      <c r="AB511" s="55">
        <f t="shared" si="58"/>
        <v>130.858</v>
      </c>
      <c r="AC511" s="33">
        <v>0.202</v>
      </c>
      <c r="AD511" s="57">
        <v>1.036</v>
      </c>
      <c r="AE511" s="57">
        <f t="shared" si="59"/>
        <v>1.0363333333333333</v>
      </c>
      <c r="AF511" s="27">
        <v>10</v>
      </c>
      <c r="AG511" s="26">
        <v>1183.499592600639</v>
      </c>
    </row>
    <row r="512" spans="1:33" ht="12.75">
      <c r="A512" s="18">
        <f t="shared" si="57"/>
        <v>37110</v>
      </c>
      <c r="B512" s="24">
        <v>219</v>
      </c>
      <c r="C512" s="21">
        <v>0.978587985</v>
      </c>
      <c r="D512" s="25">
        <v>0.978587985</v>
      </c>
      <c r="E512" s="22">
        <v>5024</v>
      </c>
      <c r="F512" s="28">
        <v>0</v>
      </c>
      <c r="G512" s="21">
        <v>37.38800619</v>
      </c>
      <c r="H512" s="21">
        <v>-77.49473117</v>
      </c>
      <c r="I512" s="32">
        <v>925.1</v>
      </c>
      <c r="J512" s="23">
        <f t="shared" si="52"/>
        <v>891.6</v>
      </c>
      <c r="K512" s="31">
        <f t="shared" si="53"/>
        <v>1062.0808942751416</v>
      </c>
      <c r="L512" s="31">
        <f t="shared" si="54"/>
        <v>1180.6808942751416</v>
      </c>
      <c r="M512" s="31">
        <f t="shared" si="55"/>
        <v>1188.1808942751416</v>
      </c>
      <c r="N512" s="26">
        <f t="shared" si="56"/>
        <v>1184.4308942751416</v>
      </c>
      <c r="O512" s="23">
        <v>22.5</v>
      </c>
      <c r="P512" s="23">
        <v>92.6</v>
      </c>
      <c r="Q512" s="23">
        <v>67.4</v>
      </c>
      <c r="S512" s="19">
        <v>0.000236</v>
      </c>
      <c r="T512" s="19">
        <v>0.0001813</v>
      </c>
      <c r="U512" s="19">
        <v>0.000117</v>
      </c>
      <c r="V512" s="29">
        <v>858.7</v>
      </c>
      <c r="W512" s="29">
        <v>314.5</v>
      </c>
      <c r="X512" s="29">
        <v>305.9</v>
      </c>
      <c r="Y512" s="29">
        <v>18.9</v>
      </c>
      <c r="Z512" s="33">
        <v>3.956</v>
      </c>
      <c r="AA512" s="55">
        <v>163.819</v>
      </c>
      <c r="AB512" s="55">
        <f t="shared" si="58"/>
        <v>133.258</v>
      </c>
      <c r="AC512" s="33">
        <v>0.202</v>
      </c>
      <c r="AD512" s="57">
        <v>1.035</v>
      </c>
      <c r="AE512" s="57">
        <f t="shared" si="59"/>
        <v>1.0359999999999998</v>
      </c>
      <c r="AF512" s="27">
        <v>10</v>
      </c>
      <c r="AG512" s="26">
        <v>1184.4308942751416</v>
      </c>
    </row>
    <row r="513" spans="1:33" ht="12.75">
      <c r="A513" s="18">
        <f t="shared" si="57"/>
        <v>37110</v>
      </c>
      <c r="B513" s="24">
        <v>219</v>
      </c>
      <c r="C513" s="21">
        <v>0.978703678</v>
      </c>
      <c r="D513" s="25">
        <v>0.978703678</v>
      </c>
      <c r="E513" s="22">
        <v>5034</v>
      </c>
      <c r="F513" s="28">
        <v>0</v>
      </c>
      <c r="G513" s="21">
        <v>37.39483089</v>
      </c>
      <c r="H513" s="21">
        <v>-77.49372343</v>
      </c>
      <c r="I513" s="32">
        <v>925.8</v>
      </c>
      <c r="J513" s="23">
        <f t="shared" si="52"/>
        <v>892.3</v>
      </c>
      <c r="K513" s="31">
        <f t="shared" si="53"/>
        <v>1055.5639748752394</v>
      </c>
      <c r="L513" s="31">
        <f t="shared" si="54"/>
        <v>1174.1639748752393</v>
      </c>
      <c r="M513" s="31">
        <f t="shared" si="55"/>
        <v>1181.6639748752393</v>
      </c>
      <c r="N513" s="26">
        <f t="shared" si="56"/>
        <v>1177.9139748752393</v>
      </c>
      <c r="O513" s="23">
        <v>22.4</v>
      </c>
      <c r="P513" s="23">
        <v>93.1</v>
      </c>
      <c r="Q513" s="23">
        <v>66.2</v>
      </c>
      <c r="Z513" s="33">
        <v>3.819</v>
      </c>
      <c r="AA513" s="55">
        <v>68.504</v>
      </c>
      <c r="AB513" s="55">
        <f t="shared" si="58"/>
        <v>119.406</v>
      </c>
      <c r="AC513" s="33">
        <v>0.231</v>
      </c>
      <c r="AD513" s="57">
        <v>1.035</v>
      </c>
      <c r="AE513" s="57">
        <f t="shared" si="59"/>
        <v>1.0356666666666667</v>
      </c>
      <c r="AF513" s="27">
        <v>10</v>
      </c>
      <c r="AG513" s="26">
        <v>1177.9139748752393</v>
      </c>
    </row>
    <row r="514" spans="1:33" ht="12.75">
      <c r="A514" s="18">
        <f t="shared" si="57"/>
        <v>37110</v>
      </c>
      <c r="B514" s="24">
        <v>219</v>
      </c>
      <c r="C514" s="21">
        <v>0.97881943</v>
      </c>
      <c r="D514" s="25">
        <v>0.97881943</v>
      </c>
      <c r="E514" s="22">
        <v>5044</v>
      </c>
      <c r="F514" s="28">
        <v>0</v>
      </c>
      <c r="G514" s="21">
        <v>37.40120102</v>
      </c>
      <c r="H514" s="21">
        <v>-77.49524463</v>
      </c>
      <c r="I514" s="32">
        <v>928.1</v>
      </c>
      <c r="J514" s="23">
        <f t="shared" si="52"/>
        <v>894.6</v>
      </c>
      <c r="K514" s="31">
        <f t="shared" si="53"/>
        <v>1034.187178520615</v>
      </c>
      <c r="L514" s="31">
        <f t="shared" si="54"/>
        <v>1152.7871785206148</v>
      </c>
      <c r="M514" s="31">
        <f t="shared" si="55"/>
        <v>1160.2871785206148</v>
      </c>
      <c r="N514" s="26">
        <f t="shared" si="56"/>
        <v>1156.5371785206148</v>
      </c>
      <c r="O514" s="23">
        <v>22.8</v>
      </c>
      <c r="P514" s="23">
        <v>91.3</v>
      </c>
      <c r="Q514" s="23">
        <v>64.9</v>
      </c>
      <c r="R514" s="19">
        <v>4.87E-06</v>
      </c>
      <c r="Z514" s="33">
        <v>3.967</v>
      </c>
      <c r="AA514" s="55">
        <v>168.7</v>
      </c>
      <c r="AB514" s="55">
        <f t="shared" si="58"/>
        <v>130.01333333333332</v>
      </c>
      <c r="AC514" s="33">
        <v>0.211</v>
      </c>
      <c r="AD514" s="57">
        <v>1.035</v>
      </c>
      <c r="AE514" s="57">
        <f t="shared" si="59"/>
        <v>1.0355</v>
      </c>
      <c r="AF514" s="27">
        <v>10</v>
      </c>
      <c r="AG514" s="26">
        <v>1156.5371785206148</v>
      </c>
    </row>
    <row r="515" spans="1:33" ht="12.75">
      <c r="A515" s="18">
        <f t="shared" si="57"/>
        <v>37110</v>
      </c>
      <c r="B515" s="24">
        <v>219</v>
      </c>
      <c r="C515" s="21">
        <v>0.978935182</v>
      </c>
      <c r="D515" s="25">
        <v>0.978935182</v>
      </c>
      <c r="E515" s="22">
        <v>5054</v>
      </c>
      <c r="F515" s="28">
        <v>0</v>
      </c>
      <c r="G515" s="21">
        <v>37.40723603</v>
      </c>
      <c r="H515" s="21">
        <v>-77.49739973</v>
      </c>
      <c r="I515" s="32">
        <v>931.6</v>
      </c>
      <c r="J515" s="23">
        <f t="shared" si="52"/>
        <v>898.1</v>
      </c>
      <c r="K515" s="31">
        <f t="shared" si="53"/>
        <v>1001.7624931524007</v>
      </c>
      <c r="L515" s="31">
        <f t="shared" si="54"/>
        <v>1120.3624931524007</v>
      </c>
      <c r="M515" s="31">
        <f t="shared" si="55"/>
        <v>1127.8624931524007</v>
      </c>
      <c r="N515" s="26">
        <f t="shared" si="56"/>
        <v>1124.1124931524007</v>
      </c>
      <c r="O515" s="23">
        <v>23.1</v>
      </c>
      <c r="P515" s="23">
        <v>91.1</v>
      </c>
      <c r="Q515" s="23">
        <v>68.4</v>
      </c>
      <c r="S515" s="19">
        <v>0.0002472</v>
      </c>
      <c r="T515" s="19">
        <v>0.0001896</v>
      </c>
      <c r="U515" s="19">
        <v>0.0001216</v>
      </c>
      <c r="V515" s="29">
        <v>863.3</v>
      </c>
      <c r="W515" s="29">
        <v>314.4</v>
      </c>
      <c r="X515" s="29">
        <v>305.9</v>
      </c>
      <c r="Y515" s="29">
        <v>20.1</v>
      </c>
      <c r="Z515" s="33">
        <v>3.929</v>
      </c>
      <c r="AA515" s="55">
        <v>122.141</v>
      </c>
      <c r="AB515" s="55">
        <f t="shared" si="58"/>
        <v>132.41333333333333</v>
      </c>
      <c r="AC515" s="33">
        <v>0.222</v>
      </c>
      <c r="AD515" s="57">
        <v>1.034</v>
      </c>
      <c r="AE515" s="57">
        <f t="shared" si="59"/>
        <v>1.0351666666666668</v>
      </c>
      <c r="AF515" s="27">
        <v>10</v>
      </c>
      <c r="AG515" s="26">
        <v>1124.1124931524007</v>
      </c>
    </row>
    <row r="516" spans="1:33" ht="12.75">
      <c r="A516" s="18">
        <f t="shared" si="57"/>
        <v>37110</v>
      </c>
      <c r="B516" s="24">
        <v>219</v>
      </c>
      <c r="C516" s="21">
        <v>0.979050934</v>
      </c>
      <c r="D516" s="25">
        <v>0.979050934</v>
      </c>
      <c r="E516" s="22">
        <v>5064</v>
      </c>
      <c r="F516" s="28">
        <v>0</v>
      </c>
      <c r="G516" s="21">
        <v>37.41264275</v>
      </c>
      <c r="H516" s="21">
        <v>-77.5013657</v>
      </c>
      <c r="I516" s="32">
        <v>936</v>
      </c>
      <c r="J516" s="23">
        <f t="shared" si="52"/>
        <v>902.5</v>
      </c>
      <c r="K516" s="31">
        <f t="shared" si="53"/>
        <v>961.1788446323276</v>
      </c>
      <c r="L516" s="31">
        <f t="shared" si="54"/>
        <v>1079.7788446323275</v>
      </c>
      <c r="M516" s="31">
        <f t="shared" si="55"/>
        <v>1087.2788446323275</v>
      </c>
      <c r="N516" s="26">
        <f t="shared" si="56"/>
        <v>1083.5288446323275</v>
      </c>
      <c r="O516" s="23">
        <v>23.6</v>
      </c>
      <c r="P516" s="23">
        <v>90</v>
      </c>
      <c r="Q516" s="23">
        <v>67.8</v>
      </c>
      <c r="Z516" s="33">
        <v>3.936</v>
      </c>
      <c r="AA516" s="55">
        <v>124.826</v>
      </c>
      <c r="AB516" s="55">
        <f t="shared" si="58"/>
        <v>126.72800000000001</v>
      </c>
      <c r="AC516" s="33">
        <v>0.221</v>
      </c>
      <c r="AD516" s="57">
        <v>1.034</v>
      </c>
      <c r="AE516" s="57">
        <f t="shared" si="59"/>
        <v>1.0348333333333333</v>
      </c>
      <c r="AF516" s="27">
        <v>10</v>
      </c>
      <c r="AG516" s="26">
        <v>1083.5288446323275</v>
      </c>
    </row>
    <row r="517" spans="1:33" ht="12.75">
      <c r="A517" s="18">
        <f t="shared" si="57"/>
        <v>37110</v>
      </c>
      <c r="B517" s="24">
        <v>219</v>
      </c>
      <c r="C517" s="21">
        <v>0.979166687</v>
      </c>
      <c r="D517" s="25">
        <v>0.979166687</v>
      </c>
      <c r="E517" s="22">
        <v>5074</v>
      </c>
      <c r="F517" s="28">
        <v>0</v>
      </c>
      <c r="G517" s="21">
        <v>37.41645024</v>
      </c>
      <c r="H517" s="21">
        <v>-77.50771216</v>
      </c>
      <c r="I517" s="32">
        <v>937.4</v>
      </c>
      <c r="J517" s="23">
        <f t="shared" si="52"/>
        <v>903.9</v>
      </c>
      <c r="K517" s="31">
        <f t="shared" si="53"/>
        <v>948.3073496716739</v>
      </c>
      <c r="L517" s="31">
        <f t="shared" si="54"/>
        <v>1066.907349671674</v>
      </c>
      <c r="M517" s="31">
        <f t="shared" si="55"/>
        <v>1074.407349671674</v>
      </c>
      <c r="N517" s="26">
        <f t="shared" si="56"/>
        <v>1070.657349671674</v>
      </c>
      <c r="O517" s="23">
        <v>23.6</v>
      </c>
      <c r="P517" s="23">
        <v>89.8</v>
      </c>
      <c r="Q517" s="23">
        <v>66.4</v>
      </c>
      <c r="Z517" s="33">
        <v>3.818</v>
      </c>
      <c r="AA517" s="55">
        <v>78.266</v>
      </c>
      <c r="AB517" s="55">
        <f t="shared" si="58"/>
        <v>121.04266666666666</v>
      </c>
      <c r="AC517" s="33">
        <v>0.201</v>
      </c>
      <c r="AD517" s="57">
        <v>1.034</v>
      </c>
      <c r="AE517" s="57">
        <f t="shared" si="59"/>
        <v>1.0344999999999998</v>
      </c>
      <c r="AF517" s="27">
        <v>10</v>
      </c>
      <c r="AG517" s="26">
        <v>1070.657349671674</v>
      </c>
    </row>
    <row r="518" spans="1:33" ht="12.75">
      <c r="A518" s="18">
        <f t="shared" si="57"/>
        <v>37110</v>
      </c>
      <c r="B518" s="24">
        <v>219</v>
      </c>
      <c r="C518" s="21">
        <v>0.979282379</v>
      </c>
      <c r="D518" s="25">
        <v>0.979282379</v>
      </c>
      <c r="E518" s="22">
        <v>5084</v>
      </c>
      <c r="F518" s="28">
        <v>0</v>
      </c>
      <c r="G518" s="21">
        <v>37.41943967</v>
      </c>
      <c r="H518" s="21">
        <v>-77.51473355</v>
      </c>
      <c r="I518" s="32">
        <v>939.2</v>
      </c>
      <c r="J518" s="23">
        <f t="shared" si="52"/>
        <v>905.7</v>
      </c>
      <c r="K518" s="31">
        <f t="shared" si="53"/>
        <v>931.7875470641916</v>
      </c>
      <c r="L518" s="31">
        <f t="shared" si="54"/>
        <v>1050.3875470641915</v>
      </c>
      <c r="M518" s="31">
        <f t="shared" si="55"/>
        <v>1057.8875470641915</v>
      </c>
      <c r="N518" s="26">
        <f t="shared" si="56"/>
        <v>1054.1375470641915</v>
      </c>
      <c r="O518" s="23">
        <v>23.7</v>
      </c>
      <c r="P518" s="23">
        <v>90.3</v>
      </c>
      <c r="Q518" s="23">
        <v>56.9</v>
      </c>
      <c r="S518" s="19">
        <v>0.0002465</v>
      </c>
      <c r="T518" s="19">
        <v>0.0001878</v>
      </c>
      <c r="U518" s="19">
        <v>0.000121</v>
      </c>
      <c r="V518" s="29">
        <v>872.3</v>
      </c>
      <c r="W518" s="29">
        <v>314.4</v>
      </c>
      <c r="X518" s="29">
        <v>305.9</v>
      </c>
      <c r="Y518" s="29">
        <v>20.9</v>
      </c>
      <c r="Z518" s="33">
        <v>3.909</v>
      </c>
      <c r="AA518" s="55">
        <v>129.463</v>
      </c>
      <c r="AB518" s="55">
        <f t="shared" si="58"/>
        <v>115.31666666666666</v>
      </c>
      <c r="AC518" s="33">
        <v>0.242</v>
      </c>
      <c r="AD518" s="57">
        <v>1.033</v>
      </c>
      <c r="AE518" s="57">
        <f t="shared" si="59"/>
        <v>1.0341666666666667</v>
      </c>
      <c r="AF518" s="27">
        <v>10</v>
      </c>
      <c r="AG518" s="26">
        <v>1054.1375470641915</v>
      </c>
    </row>
    <row r="519" spans="1:33" ht="12.75">
      <c r="A519" s="18">
        <f t="shared" si="57"/>
        <v>37110</v>
      </c>
      <c r="B519" s="24">
        <v>219</v>
      </c>
      <c r="C519" s="21">
        <v>0.979398131</v>
      </c>
      <c r="D519" s="25">
        <v>0.979398131</v>
      </c>
      <c r="E519" s="22">
        <v>5094</v>
      </c>
      <c r="F519" s="28">
        <v>0</v>
      </c>
      <c r="G519" s="21">
        <v>37.42097778</v>
      </c>
      <c r="H519" s="21">
        <v>-77.52217562</v>
      </c>
      <c r="I519" s="32">
        <v>944</v>
      </c>
      <c r="J519" s="23">
        <f t="shared" si="52"/>
        <v>910.5</v>
      </c>
      <c r="K519" s="31">
        <f t="shared" si="53"/>
        <v>887.8947385755451</v>
      </c>
      <c r="L519" s="31">
        <f t="shared" si="54"/>
        <v>1006.4947385755452</v>
      </c>
      <c r="M519" s="31">
        <f t="shared" si="55"/>
        <v>1013.9947385755452</v>
      </c>
      <c r="N519" s="26">
        <f t="shared" si="56"/>
        <v>1010.2447385755452</v>
      </c>
      <c r="O519" s="23">
        <v>24.2</v>
      </c>
      <c r="P519" s="23">
        <v>89.3</v>
      </c>
      <c r="Q519" s="23">
        <v>61.4</v>
      </c>
      <c r="Z519" s="33">
        <v>3.869</v>
      </c>
      <c r="AA519" s="55">
        <v>131.903</v>
      </c>
      <c r="AB519" s="55">
        <f t="shared" si="58"/>
        <v>125.88316666666668</v>
      </c>
      <c r="AC519" s="33">
        <v>0.232</v>
      </c>
      <c r="AD519" s="57">
        <v>1.033</v>
      </c>
      <c r="AE519" s="57">
        <f t="shared" si="59"/>
        <v>1.0338333333333332</v>
      </c>
      <c r="AF519" s="27">
        <v>10</v>
      </c>
      <c r="AG519" s="26">
        <v>1010.2447385755452</v>
      </c>
    </row>
    <row r="520" spans="1:33" ht="12.75">
      <c r="A520" s="18">
        <f t="shared" si="57"/>
        <v>37110</v>
      </c>
      <c r="B520" s="24">
        <v>219</v>
      </c>
      <c r="C520" s="21">
        <v>0.979513884</v>
      </c>
      <c r="D520" s="25">
        <v>0.979513884</v>
      </c>
      <c r="E520" s="22">
        <v>5104</v>
      </c>
      <c r="F520" s="28">
        <v>0</v>
      </c>
      <c r="G520" s="21">
        <v>37.42016908</v>
      </c>
      <c r="H520" s="21">
        <v>-77.52972292</v>
      </c>
      <c r="I520" s="32">
        <v>945.1</v>
      </c>
      <c r="J520" s="23">
        <f t="shared" si="52"/>
        <v>911.6</v>
      </c>
      <c r="K520" s="31">
        <f t="shared" si="53"/>
        <v>877.868562603998</v>
      </c>
      <c r="L520" s="31">
        <f t="shared" si="54"/>
        <v>996.4685626039981</v>
      </c>
      <c r="M520" s="31">
        <f t="shared" si="55"/>
        <v>1003.9685626039981</v>
      </c>
      <c r="N520" s="26">
        <f t="shared" si="56"/>
        <v>1000.2185626039981</v>
      </c>
      <c r="O520" s="23">
        <v>24.2</v>
      </c>
      <c r="P520" s="23">
        <v>88.7</v>
      </c>
      <c r="Q520" s="23">
        <v>68.4</v>
      </c>
      <c r="R520" s="19">
        <v>2.9E-06</v>
      </c>
      <c r="Z520" s="33">
        <v>3.829</v>
      </c>
      <c r="AA520" s="55">
        <v>85.588</v>
      </c>
      <c r="AB520" s="55">
        <f t="shared" si="58"/>
        <v>112.03116666666666</v>
      </c>
      <c r="AC520" s="33">
        <v>0.252</v>
      </c>
      <c r="AD520" s="57">
        <v>2.143</v>
      </c>
      <c r="AE520" s="57">
        <f t="shared" si="59"/>
        <v>1.2185</v>
      </c>
      <c r="AF520" s="27">
        <v>10</v>
      </c>
      <c r="AG520" s="26">
        <v>1000.2185626039981</v>
      </c>
    </row>
    <row r="521" spans="1:33" ht="12.75">
      <c r="A521" s="18">
        <f t="shared" si="57"/>
        <v>37110</v>
      </c>
      <c r="B521" s="24">
        <v>219</v>
      </c>
      <c r="C521" s="21">
        <v>0.979629636</v>
      </c>
      <c r="D521" s="25">
        <v>0.979629636</v>
      </c>
      <c r="E521" s="22">
        <v>5114</v>
      </c>
      <c r="F521" s="28">
        <v>0</v>
      </c>
      <c r="G521" s="21">
        <v>37.41658107</v>
      </c>
      <c r="H521" s="21">
        <v>-77.53614468</v>
      </c>
      <c r="I521" s="32">
        <v>946.6</v>
      </c>
      <c r="J521" s="23">
        <f aca="true" t="shared" si="60" ref="J521:J584">I521-33.5</f>
        <v>913.1</v>
      </c>
      <c r="K521" s="31">
        <f aca="true" t="shared" si="61" ref="K521:K584">(8303.951372*(LN(1013.25/J521)))</f>
        <v>864.2159842472416</v>
      </c>
      <c r="L521" s="31">
        <f aca="true" t="shared" si="62" ref="L521:L584">K521+118.6</f>
        <v>982.8159842472417</v>
      </c>
      <c r="M521" s="31">
        <f aca="true" t="shared" si="63" ref="M521:M584">K521+126.1</f>
        <v>990.3159842472417</v>
      </c>
      <c r="N521" s="26">
        <f aca="true" t="shared" si="64" ref="N521:N584">AVERAGE(L521:M521)</f>
        <v>986.5659842472417</v>
      </c>
      <c r="O521" s="23">
        <v>24.1</v>
      </c>
      <c r="P521" s="23">
        <v>89.4</v>
      </c>
      <c r="Q521" s="23">
        <v>67.4</v>
      </c>
      <c r="S521" s="19">
        <v>0.0002521</v>
      </c>
      <c r="T521" s="19">
        <v>0.0001945</v>
      </c>
      <c r="U521" s="19">
        <v>0.0001276</v>
      </c>
      <c r="V521" s="29">
        <v>880.6</v>
      </c>
      <c r="W521" s="29">
        <v>314.3</v>
      </c>
      <c r="X521" s="29">
        <v>305.9</v>
      </c>
      <c r="Y521" s="29">
        <v>21.4</v>
      </c>
      <c r="Z521" s="33">
        <v>3.879</v>
      </c>
      <c r="AA521" s="55">
        <v>137.029</v>
      </c>
      <c r="AB521" s="55">
        <f t="shared" si="58"/>
        <v>114.51249999999999</v>
      </c>
      <c r="AC521" s="33">
        <v>0.241</v>
      </c>
      <c r="AD521" s="57">
        <v>1.033</v>
      </c>
      <c r="AE521" s="57">
        <f t="shared" si="59"/>
        <v>1.2183333333333335</v>
      </c>
      <c r="AF521" s="27">
        <v>10</v>
      </c>
      <c r="AG521" s="26">
        <v>986.5659842472417</v>
      </c>
    </row>
    <row r="522" spans="1:33" ht="12.75">
      <c r="A522" s="18">
        <f t="shared" si="57"/>
        <v>37110</v>
      </c>
      <c r="B522" s="24">
        <v>219</v>
      </c>
      <c r="C522" s="21">
        <v>0.979745388</v>
      </c>
      <c r="D522" s="25">
        <v>0.979745388</v>
      </c>
      <c r="E522" s="22">
        <v>5124</v>
      </c>
      <c r="F522" s="28">
        <v>0</v>
      </c>
      <c r="G522" s="21">
        <v>37.41130183</v>
      </c>
      <c r="H522" s="21">
        <v>-77.54039004</v>
      </c>
      <c r="I522" s="32">
        <v>950.9</v>
      </c>
      <c r="J522" s="23">
        <f t="shared" si="60"/>
        <v>917.4</v>
      </c>
      <c r="K522" s="31">
        <f t="shared" si="61"/>
        <v>825.2025381076547</v>
      </c>
      <c r="L522" s="31">
        <f t="shared" si="62"/>
        <v>943.8025381076548</v>
      </c>
      <c r="M522" s="31">
        <f t="shared" si="63"/>
        <v>951.3025381076548</v>
      </c>
      <c r="N522" s="26">
        <f t="shared" si="64"/>
        <v>947.5525381076548</v>
      </c>
      <c r="O522" s="23">
        <v>24.6</v>
      </c>
      <c r="P522" s="23">
        <v>87.9</v>
      </c>
      <c r="Q522" s="23">
        <v>64.9</v>
      </c>
      <c r="Z522" s="33">
        <v>3.89</v>
      </c>
      <c r="AA522" s="55">
        <v>139.225</v>
      </c>
      <c r="AB522" s="55">
        <f t="shared" si="58"/>
        <v>116.91233333333332</v>
      </c>
      <c r="AC522" s="33">
        <v>0.241</v>
      </c>
      <c r="AD522" s="57">
        <v>1.032</v>
      </c>
      <c r="AE522" s="57">
        <f t="shared" si="59"/>
        <v>1.218</v>
      </c>
      <c r="AF522" s="27">
        <v>10</v>
      </c>
      <c r="AG522" s="26">
        <v>947.5525381076548</v>
      </c>
    </row>
    <row r="523" spans="1:33" ht="12.75">
      <c r="A523" s="18">
        <f aca="true" t="shared" si="65" ref="A523:A586">A522</f>
        <v>37110</v>
      </c>
      <c r="B523" s="24">
        <v>219</v>
      </c>
      <c r="C523" s="21">
        <v>0.97986114</v>
      </c>
      <c r="D523" s="25">
        <v>0.97986114</v>
      </c>
      <c r="E523" s="22">
        <v>5134</v>
      </c>
      <c r="F523" s="28">
        <v>0</v>
      </c>
      <c r="G523" s="21">
        <v>37.40492298</v>
      </c>
      <c r="H523" s="21">
        <v>-77.54141287</v>
      </c>
      <c r="I523" s="32">
        <v>953.7</v>
      </c>
      <c r="J523" s="23">
        <f t="shared" si="60"/>
        <v>920.2</v>
      </c>
      <c r="K523" s="31">
        <f t="shared" si="61"/>
        <v>799.8966153432268</v>
      </c>
      <c r="L523" s="31">
        <f t="shared" si="62"/>
        <v>918.4966153432268</v>
      </c>
      <c r="M523" s="31">
        <f t="shared" si="63"/>
        <v>925.9966153432268</v>
      </c>
      <c r="N523" s="26">
        <f t="shared" si="64"/>
        <v>922.2466153432268</v>
      </c>
      <c r="O523" s="23">
        <v>24.9</v>
      </c>
      <c r="P523" s="23">
        <v>86.5</v>
      </c>
      <c r="Q523" s="23">
        <v>65.8</v>
      </c>
      <c r="Z523" s="33">
        <v>3.84</v>
      </c>
      <c r="AA523" s="55">
        <v>92.666</v>
      </c>
      <c r="AB523" s="55">
        <f t="shared" si="58"/>
        <v>119.31233333333334</v>
      </c>
      <c r="AC523" s="33">
        <v>0.231</v>
      </c>
      <c r="AD523" s="57">
        <v>1.032</v>
      </c>
      <c r="AE523" s="57">
        <f t="shared" si="59"/>
        <v>1.2176666666666665</v>
      </c>
      <c r="AF523" s="27">
        <v>10</v>
      </c>
      <c r="AG523" s="26">
        <v>922.2466153432268</v>
      </c>
    </row>
    <row r="524" spans="1:33" ht="12.75">
      <c r="A524" s="18">
        <f t="shared" si="65"/>
        <v>37110</v>
      </c>
      <c r="B524" s="24">
        <v>219</v>
      </c>
      <c r="C524" s="21">
        <v>0.979976833</v>
      </c>
      <c r="D524" s="25">
        <v>0.979976833</v>
      </c>
      <c r="E524" s="22">
        <v>5144</v>
      </c>
      <c r="F524" s="28">
        <v>0</v>
      </c>
      <c r="G524" s="21">
        <v>37.39830555</v>
      </c>
      <c r="H524" s="21">
        <v>-77.53952225</v>
      </c>
      <c r="I524" s="32">
        <v>958.4</v>
      </c>
      <c r="J524" s="23">
        <f t="shared" si="60"/>
        <v>924.9</v>
      </c>
      <c r="K524" s="31">
        <f t="shared" si="61"/>
        <v>757.5914222769705</v>
      </c>
      <c r="L524" s="31">
        <f t="shared" si="62"/>
        <v>876.1914222769706</v>
      </c>
      <c r="M524" s="31">
        <f t="shared" si="63"/>
        <v>883.6914222769706</v>
      </c>
      <c r="N524" s="26">
        <f t="shared" si="64"/>
        <v>879.9414222769706</v>
      </c>
      <c r="O524" s="23">
        <v>25.4</v>
      </c>
      <c r="P524" s="23">
        <v>85.2</v>
      </c>
      <c r="Q524" s="23">
        <v>64.4</v>
      </c>
      <c r="S524" s="19">
        <v>0.0002542</v>
      </c>
      <c r="T524" s="19">
        <v>0.0001963</v>
      </c>
      <c r="U524" s="19">
        <v>0.000126</v>
      </c>
      <c r="V524" s="29">
        <v>889.6</v>
      </c>
      <c r="W524" s="29">
        <v>314.3</v>
      </c>
      <c r="X524" s="29">
        <v>305.8</v>
      </c>
      <c r="Y524" s="29">
        <v>22.1</v>
      </c>
      <c r="Z524" s="33">
        <v>3.947</v>
      </c>
      <c r="AA524" s="55">
        <v>144.351</v>
      </c>
      <c r="AB524" s="55">
        <f t="shared" si="58"/>
        <v>121.79366666666668</v>
      </c>
      <c r="AC524" s="33">
        <v>0.231</v>
      </c>
      <c r="AD524" s="57">
        <v>1.032</v>
      </c>
      <c r="AE524" s="57">
        <f t="shared" si="59"/>
        <v>1.2175</v>
      </c>
      <c r="AF524" s="27">
        <v>10</v>
      </c>
      <c r="AG524" s="26">
        <v>879.9414222769706</v>
      </c>
    </row>
    <row r="525" spans="1:33" ht="12.75">
      <c r="A525" s="18">
        <f t="shared" si="65"/>
        <v>37110</v>
      </c>
      <c r="B525" s="24">
        <v>219</v>
      </c>
      <c r="C525" s="21">
        <v>0.980092585</v>
      </c>
      <c r="D525" s="25">
        <v>0.980092585</v>
      </c>
      <c r="E525" s="22">
        <v>5154</v>
      </c>
      <c r="F525" s="28">
        <v>0</v>
      </c>
      <c r="G525" s="21">
        <v>37.39320873</v>
      </c>
      <c r="H525" s="21">
        <v>-77.53331134</v>
      </c>
      <c r="I525" s="32">
        <v>959.8</v>
      </c>
      <c r="J525" s="23">
        <f t="shared" si="60"/>
        <v>926.3</v>
      </c>
      <c r="K525" s="31">
        <f t="shared" si="61"/>
        <v>745.0314242895413</v>
      </c>
      <c r="L525" s="31">
        <f t="shared" si="62"/>
        <v>863.6314242895413</v>
      </c>
      <c r="M525" s="31">
        <f t="shared" si="63"/>
        <v>871.1314242895413</v>
      </c>
      <c r="N525" s="26">
        <f t="shared" si="64"/>
        <v>867.3814242895413</v>
      </c>
      <c r="O525" s="23">
        <v>25.5</v>
      </c>
      <c r="P525" s="23">
        <v>84.2</v>
      </c>
      <c r="Q525" s="23">
        <v>66.4</v>
      </c>
      <c r="Z525" s="33">
        <v>3.909</v>
      </c>
      <c r="AA525" s="55">
        <v>146.791</v>
      </c>
      <c r="AB525" s="55">
        <f t="shared" si="58"/>
        <v>124.27499999999998</v>
      </c>
      <c r="AC525" s="33">
        <v>0.233</v>
      </c>
      <c r="AD525" s="57">
        <v>1.031</v>
      </c>
      <c r="AE525" s="57">
        <f t="shared" si="59"/>
        <v>1.2171666666666667</v>
      </c>
      <c r="AF525" s="27">
        <v>10</v>
      </c>
      <c r="AG525" s="26">
        <v>867.3814242895413</v>
      </c>
    </row>
    <row r="526" spans="1:33" ht="12.75">
      <c r="A526" s="18">
        <f t="shared" si="65"/>
        <v>37110</v>
      </c>
      <c r="B526" s="24">
        <v>219</v>
      </c>
      <c r="C526" s="21">
        <v>0.980208337</v>
      </c>
      <c r="D526" s="25">
        <v>0.980208337</v>
      </c>
      <c r="E526" s="22">
        <v>5164</v>
      </c>
      <c r="F526" s="28">
        <v>0</v>
      </c>
      <c r="G526" s="21">
        <v>37.39049018</v>
      </c>
      <c r="H526" s="21">
        <v>-77.52514195</v>
      </c>
      <c r="I526" s="32">
        <v>962.1</v>
      </c>
      <c r="J526" s="23">
        <f t="shared" si="60"/>
        <v>928.6</v>
      </c>
      <c r="K526" s="31">
        <f t="shared" si="61"/>
        <v>724.4382948012868</v>
      </c>
      <c r="L526" s="31">
        <f t="shared" si="62"/>
        <v>843.0382948012868</v>
      </c>
      <c r="M526" s="31">
        <f t="shared" si="63"/>
        <v>850.5382948012868</v>
      </c>
      <c r="N526" s="26">
        <f t="shared" si="64"/>
        <v>846.7882948012868</v>
      </c>
      <c r="O526" s="23">
        <v>25.6</v>
      </c>
      <c r="P526" s="23">
        <v>83.7</v>
      </c>
      <c r="Q526" s="23">
        <v>64.9</v>
      </c>
      <c r="R526" s="19">
        <v>2.85E-07</v>
      </c>
      <c r="Z526" s="33">
        <v>3.819</v>
      </c>
      <c r="AA526" s="55">
        <v>99.988</v>
      </c>
      <c r="AB526" s="55">
        <f t="shared" si="58"/>
        <v>126.675</v>
      </c>
      <c r="AC526" s="33">
        <v>0.242</v>
      </c>
      <c r="AD526" s="57">
        <v>1.031</v>
      </c>
      <c r="AE526" s="57">
        <f t="shared" si="59"/>
        <v>1.0318333333333332</v>
      </c>
      <c r="AF526" s="27">
        <v>10</v>
      </c>
      <c r="AG526" s="26">
        <v>846.7882948012868</v>
      </c>
    </row>
    <row r="527" spans="1:33" ht="12.75">
      <c r="A527" s="18">
        <f t="shared" si="65"/>
        <v>37110</v>
      </c>
      <c r="B527" s="24">
        <v>219</v>
      </c>
      <c r="C527" s="21">
        <v>0.98032409</v>
      </c>
      <c r="D527" s="25">
        <v>0.98032409</v>
      </c>
      <c r="E527" s="22">
        <v>5174</v>
      </c>
      <c r="F527" s="28">
        <v>0</v>
      </c>
      <c r="G527" s="21">
        <v>37.39170723</v>
      </c>
      <c r="H527" s="21">
        <v>-77.51643278</v>
      </c>
      <c r="I527" s="32">
        <v>965.9</v>
      </c>
      <c r="J527" s="23">
        <f t="shared" si="60"/>
        <v>932.4</v>
      </c>
      <c r="K527" s="31">
        <f t="shared" si="61"/>
        <v>690.5263559845656</v>
      </c>
      <c r="L527" s="31">
        <f t="shared" si="62"/>
        <v>809.1263559845656</v>
      </c>
      <c r="M527" s="31">
        <f t="shared" si="63"/>
        <v>816.6263559845656</v>
      </c>
      <c r="N527" s="26">
        <f t="shared" si="64"/>
        <v>812.8763559845656</v>
      </c>
      <c r="O527" s="23">
        <v>26</v>
      </c>
      <c r="P527" s="23">
        <v>82.7</v>
      </c>
      <c r="Q527" s="23">
        <v>64.9</v>
      </c>
      <c r="Z527" s="33">
        <v>3.976</v>
      </c>
      <c r="AA527" s="55">
        <v>200.428</v>
      </c>
      <c r="AB527" s="55">
        <f t="shared" si="58"/>
        <v>137.2415</v>
      </c>
      <c r="AC527" s="33">
        <v>0.232</v>
      </c>
      <c r="AD527" s="57">
        <v>1.031</v>
      </c>
      <c r="AE527" s="57">
        <f t="shared" si="59"/>
        <v>1.0314999999999999</v>
      </c>
      <c r="AF527" s="27">
        <v>10</v>
      </c>
      <c r="AG527" s="26">
        <v>812.8763559845656</v>
      </c>
    </row>
    <row r="528" spans="1:33" ht="12.75">
      <c r="A528" s="18">
        <f t="shared" si="65"/>
        <v>37110</v>
      </c>
      <c r="B528" s="24">
        <v>219</v>
      </c>
      <c r="C528" s="21">
        <v>0.980439842</v>
      </c>
      <c r="D528" s="25">
        <v>0.980439842</v>
      </c>
      <c r="E528" s="22">
        <v>5184</v>
      </c>
      <c r="F528" s="28">
        <v>0</v>
      </c>
      <c r="G528" s="21">
        <v>37.39597996</v>
      </c>
      <c r="H528" s="21">
        <v>-77.5095822</v>
      </c>
      <c r="I528" s="32">
        <v>968.7</v>
      </c>
      <c r="J528" s="23">
        <f t="shared" si="60"/>
        <v>935.2</v>
      </c>
      <c r="K528" s="31">
        <f t="shared" si="61"/>
        <v>665.6269329148543</v>
      </c>
      <c r="L528" s="31">
        <f t="shared" si="62"/>
        <v>784.2269329148543</v>
      </c>
      <c r="M528" s="31">
        <f t="shared" si="63"/>
        <v>791.7269329148543</v>
      </c>
      <c r="N528" s="26">
        <f t="shared" si="64"/>
        <v>787.9769329148543</v>
      </c>
      <c r="O528" s="23">
        <v>26.3</v>
      </c>
      <c r="P528" s="23">
        <v>81.9</v>
      </c>
      <c r="Q528" s="23">
        <v>65.3</v>
      </c>
      <c r="S528" s="19">
        <v>0.0002535</v>
      </c>
      <c r="T528" s="19">
        <v>0.0001939</v>
      </c>
      <c r="U528" s="19">
        <v>0.0001267</v>
      </c>
      <c r="V528" s="29">
        <v>898.3</v>
      </c>
      <c r="W528" s="29">
        <v>314.3</v>
      </c>
      <c r="X528" s="29">
        <v>305.8</v>
      </c>
      <c r="Y528" s="29">
        <v>22.5</v>
      </c>
      <c r="Z528" s="33">
        <v>3.799</v>
      </c>
      <c r="AA528" s="55">
        <v>105.113</v>
      </c>
      <c r="AB528" s="55">
        <f t="shared" si="58"/>
        <v>131.55616666666666</v>
      </c>
      <c r="AC528" s="33">
        <v>0.262</v>
      </c>
      <c r="AD528" s="57">
        <v>2.141</v>
      </c>
      <c r="AE528" s="57">
        <f t="shared" si="59"/>
        <v>1.2163333333333333</v>
      </c>
      <c r="AF528" s="27">
        <v>10</v>
      </c>
      <c r="AG528" s="26">
        <v>787.9769329148543</v>
      </c>
    </row>
    <row r="529" spans="1:33" ht="12.75">
      <c r="A529" s="18">
        <f t="shared" si="65"/>
        <v>37110</v>
      </c>
      <c r="B529" s="24">
        <v>219</v>
      </c>
      <c r="C529" s="21">
        <v>0.980555534</v>
      </c>
      <c r="D529" s="25">
        <v>0.980555534</v>
      </c>
      <c r="E529" s="22">
        <v>5194</v>
      </c>
      <c r="F529" s="28">
        <v>0</v>
      </c>
      <c r="G529" s="21">
        <v>37.40251992</v>
      </c>
      <c r="H529" s="21">
        <v>-77.50647427</v>
      </c>
      <c r="I529" s="32">
        <v>972.1</v>
      </c>
      <c r="J529" s="23">
        <f t="shared" si="60"/>
        <v>938.6</v>
      </c>
      <c r="K529" s="31">
        <f t="shared" si="61"/>
        <v>635.4919498323195</v>
      </c>
      <c r="L529" s="31">
        <f t="shared" si="62"/>
        <v>754.0919498323195</v>
      </c>
      <c r="M529" s="31">
        <f t="shared" si="63"/>
        <v>761.5919498323195</v>
      </c>
      <c r="N529" s="26">
        <f t="shared" si="64"/>
        <v>757.8419498323195</v>
      </c>
      <c r="O529" s="23">
        <v>26.6</v>
      </c>
      <c r="P529" s="23">
        <v>80.8</v>
      </c>
      <c r="Q529" s="23">
        <v>66.8</v>
      </c>
      <c r="Z529" s="33">
        <v>3.869</v>
      </c>
      <c r="AA529" s="55">
        <v>156.554</v>
      </c>
      <c r="AB529" s="55">
        <f t="shared" si="58"/>
        <v>142.20416666666668</v>
      </c>
      <c r="AC529" s="33">
        <v>0.231</v>
      </c>
      <c r="AD529" s="57">
        <v>1.03</v>
      </c>
      <c r="AE529" s="57">
        <f t="shared" si="59"/>
        <v>1.216</v>
      </c>
      <c r="AF529" s="27">
        <v>10</v>
      </c>
      <c r="AG529" s="26">
        <v>757.8419498323195</v>
      </c>
    </row>
    <row r="530" spans="1:33" ht="12.75">
      <c r="A530" s="18">
        <f t="shared" si="65"/>
        <v>37110</v>
      </c>
      <c r="B530" s="24">
        <v>219</v>
      </c>
      <c r="C530" s="21">
        <v>0.980671287</v>
      </c>
      <c r="D530" s="25">
        <v>0.980671287</v>
      </c>
      <c r="E530" s="22">
        <v>5204</v>
      </c>
      <c r="F530" s="28">
        <v>0</v>
      </c>
      <c r="G530" s="21">
        <v>37.40927698</v>
      </c>
      <c r="H530" s="21">
        <v>-77.50755831</v>
      </c>
      <c r="I530" s="32">
        <v>975.5</v>
      </c>
      <c r="J530" s="23">
        <f t="shared" si="60"/>
        <v>942</v>
      </c>
      <c r="K530" s="31">
        <f t="shared" si="61"/>
        <v>605.465931086861</v>
      </c>
      <c r="L530" s="31">
        <f t="shared" si="62"/>
        <v>724.065931086861</v>
      </c>
      <c r="M530" s="31">
        <f t="shared" si="63"/>
        <v>731.565931086861</v>
      </c>
      <c r="N530" s="26">
        <f t="shared" si="64"/>
        <v>727.815931086861</v>
      </c>
      <c r="O530" s="23">
        <v>27</v>
      </c>
      <c r="P530" s="23">
        <v>79.6</v>
      </c>
      <c r="Q530" s="23">
        <v>64.9</v>
      </c>
      <c r="Z530" s="33">
        <v>3.76</v>
      </c>
      <c r="AA530" s="55">
        <v>109.75</v>
      </c>
      <c r="AB530" s="55">
        <f t="shared" si="58"/>
        <v>136.43733333333333</v>
      </c>
      <c r="AC530" s="33">
        <v>0.273</v>
      </c>
      <c r="AD530" s="57">
        <v>2.14</v>
      </c>
      <c r="AE530" s="57">
        <f t="shared" si="59"/>
        <v>1.4006666666666667</v>
      </c>
      <c r="AF530" s="27">
        <v>10</v>
      </c>
      <c r="AG530" s="26">
        <v>727.815931086861</v>
      </c>
    </row>
    <row r="531" spans="1:33" ht="12.75">
      <c r="A531" s="18">
        <f t="shared" si="65"/>
        <v>37110</v>
      </c>
      <c r="B531" s="24">
        <v>219</v>
      </c>
      <c r="C531" s="21">
        <v>0.980787039</v>
      </c>
      <c r="D531" s="25">
        <v>0.980787039</v>
      </c>
      <c r="E531" s="22">
        <v>5214</v>
      </c>
      <c r="F531" s="28">
        <v>0</v>
      </c>
      <c r="G531" s="21">
        <v>37.41493676</v>
      </c>
      <c r="H531" s="21">
        <v>-77.51207825</v>
      </c>
      <c r="I531" s="32">
        <v>978.9</v>
      </c>
      <c r="J531" s="23">
        <f t="shared" si="60"/>
        <v>945.4</v>
      </c>
      <c r="K531" s="31">
        <f t="shared" si="61"/>
        <v>575.5480915138019</v>
      </c>
      <c r="L531" s="31">
        <f t="shared" si="62"/>
        <v>694.1480915138019</v>
      </c>
      <c r="M531" s="31">
        <f t="shared" si="63"/>
        <v>701.6480915138019</v>
      </c>
      <c r="N531" s="26">
        <f t="shared" si="64"/>
        <v>697.8980915138019</v>
      </c>
      <c r="O531" s="23">
        <v>27.2</v>
      </c>
      <c r="P531" s="23">
        <v>78.8</v>
      </c>
      <c r="Q531" s="23">
        <v>69.4</v>
      </c>
      <c r="S531" s="19">
        <v>0.0002555</v>
      </c>
      <c r="T531" s="19">
        <v>0.0001959</v>
      </c>
      <c r="U531" s="19">
        <v>0.0001272</v>
      </c>
      <c r="V531" s="29">
        <v>908.2</v>
      </c>
      <c r="W531" s="29">
        <v>314.3</v>
      </c>
      <c r="X531" s="29">
        <v>305.9</v>
      </c>
      <c r="Y531" s="29">
        <v>22.9</v>
      </c>
      <c r="Z531" s="33">
        <v>3.819</v>
      </c>
      <c r="AA531" s="55">
        <v>112.191</v>
      </c>
      <c r="AB531" s="55">
        <f t="shared" si="58"/>
        <v>130.67066666666668</v>
      </c>
      <c r="AC531" s="33">
        <v>0.271</v>
      </c>
      <c r="AD531" s="57">
        <v>2.14</v>
      </c>
      <c r="AE531" s="57">
        <f t="shared" si="59"/>
        <v>1.5855</v>
      </c>
      <c r="AF531" s="27">
        <v>10</v>
      </c>
      <c r="AG531" s="26">
        <v>697.8980915138019</v>
      </c>
    </row>
    <row r="532" spans="1:33" ht="12.75">
      <c r="A532" s="18">
        <f t="shared" si="65"/>
        <v>37110</v>
      </c>
      <c r="B532" s="24">
        <v>219</v>
      </c>
      <c r="C532" s="21">
        <v>0.980902791</v>
      </c>
      <c r="D532" s="25">
        <v>0.980902791</v>
      </c>
      <c r="E532" s="22">
        <v>5224</v>
      </c>
      <c r="F532" s="28">
        <v>0</v>
      </c>
      <c r="G532" s="21">
        <v>37.41790809</v>
      </c>
      <c r="H532" s="21">
        <v>-77.51926667</v>
      </c>
      <c r="I532" s="32">
        <v>979.6</v>
      </c>
      <c r="J532" s="23">
        <f t="shared" si="60"/>
        <v>946.1</v>
      </c>
      <c r="K532" s="31">
        <f t="shared" si="61"/>
        <v>569.4018940770937</v>
      </c>
      <c r="L532" s="31">
        <f t="shared" si="62"/>
        <v>688.0018940770938</v>
      </c>
      <c r="M532" s="31">
        <f t="shared" si="63"/>
        <v>695.5018940770938</v>
      </c>
      <c r="N532" s="26">
        <f t="shared" si="64"/>
        <v>691.7518940770938</v>
      </c>
      <c r="O532" s="23">
        <v>27.2</v>
      </c>
      <c r="P532" s="23">
        <v>78.4</v>
      </c>
      <c r="Q532" s="23">
        <v>67.9</v>
      </c>
      <c r="R532" s="19">
        <v>6.57E-07</v>
      </c>
      <c r="Z532" s="33">
        <v>3.809</v>
      </c>
      <c r="AA532" s="55">
        <v>114.876</v>
      </c>
      <c r="AB532" s="55">
        <f t="shared" si="58"/>
        <v>133.15200000000002</v>
      </c>
      <c r="AC532" s="33">
        <v>0.262</v>
      </c>
      <c r="AD532" s="57">
        <v>2.139</v>
      </c>
      <c r="AE532" s="57">
        <f t="shared" si="59"/>
        <v>1.7701666666666667</v>
      </c>
      <c r="AF532" s="27">
        <v>10</v>
      </c>
      <c r="AG532" s="26">
        <v>691.7518940770938</v>
      </c>
    </row>
    <row r="533" spans="1:33" ht="12.75">
      <c r="A533" s="18">
        <f t="shared" si="65"/>
        <v>37110</v>
      </c>
      <c r="B533" s="24">
        <v>219</v>
      </c>
      <c r="C533" s="21">
        <v>0.981018543</v>
      </c>
      <c r="D533" s="25">
        <v>0.981018543</v>
      </c>
      <c r="E533" s="22">
        <v>5234</v>
      </c>
      <c r="F533" s="28">
        <v>0</v>
      </c>
      <c r="G533" s="21">
        <v>37.41784242</v>
      </c>
      <c r="H533" s="21">
        <v>-77.52708946</v>
      </c>
      <c r="I533" s="32">
        <v>983.1</v>
      </c>
      <c r="J533" s="23">
        <f t="shared" si="60"/>
        <v>949.6</v>
      </c>
      <c r="K533" s="31">
        <f t="shared" si="61"/>
        <v>538.73895919713</v>
      </c>
      <c r="L533" s="31">
        <f t="shared" si="62"/>
        <v>657.3389591971301</v>
      </c>
      <c r="M533" s="31">
        <f t="shared" si="63"/>
        <v>664.8389591971301</v>
      </c>
      <c r="N533" s="26">
        <f t="shared" si="64"/>
        <v>661.0889591971301</v>
      </c>
      <c r="O533" s="23">
        <v>27.4</v>
      </c>
      <c r="P533" s="23">
        <v>78.5</v>
      </c>
      <c r="Q533" s="23">
        <v>66.4</v>
      </c>
      <c r="Z533" s="33">
        <v>3.761</v>
      </c>
      <c r="AA533" s="55">
        <v>117.316</v>
      </c>
      <c r="AB533" s="55">
        <f t="shared" si="58"/>
        <v>119.30000000000001</v>
      </c>
      <c r="AC533" s="33">
        <v>0.282</v>
      </c>
      <c r="AD533" s="57">
        <v>2.139</v>
      </c>
      <c r="AE533" s="57">
        <f t="shared" si="59"/>
        <v>1.9548333333333332</v>
      </c>
      <c r="AF533" s="27">
        <v>10</v>
      </c>
      <c r="AG533" s="26">
        <v>661.0889591971301</v>
      </c>
    </row>
    <row r="534" spans="1:33" ht="12.75">
      <c r="A534" s="18">
        <f t="shared" si="65"/>
        <v>37110</v>
      </c>
      <c r="B534" s="24">
        <v>219</v>
      </c>
      <c r="C534" s="21">
        <v>0.981134236</v>
      </c>
      <c r="D534" s="25">
        <v>0.981134236</v>
      </c>
      <c r="E534" s="22">
        <v>5244</v>
      </c>
      <c r="F534" s="28">
        <v>0</v>
      </c>
      <c r="G534" s="21">
        <v>37.41426476</v>
      </c>
      <c r="H534" s="21">
        <v>-77.53373845</v>
      </c>
      <c r="I534" s="32">
        <v>988.2</v>
      </c>
      <c r="J534" s="23">
        <f t="shared" si="60"/>
        <v>954.7</v>
      </c>
      <c r="K534" s="31">
        <f t="shared" si="61"/>
        <v>494.2604072362286</v>
      </c>
      <c r="L534" s="31">
        <f t="shared" si="62"/>
        <v>612.8604072362286</v>
      </c>
      <c r="M534" s="31">
        <f t="shared" si="63"/>
        <v>620.3604072362286</v>
      </c>
      <c r="N534" s="26">
        <f t="shared" si="64"/>
        <v>616.6104072362286</v>
      </c>
      <c r="O534" s="23">
        <v>28.1</v>
      </c>
      <c r="P534" s="23">
        <v>76.6</v>
      </c>
      <c r="Q534" s="23">
        <v>65.9</v>
      </c>
      <c r="S534" s="19">
        <v>0.0002604</v>
      </c>
      <c r="T534" s="19">
        <v>0.0002026</v>
      </c>
      <c r="U534" s="19">
        <v>0.000131</v>
      </c>
      <c r="V534" s="29">
        <v>917.2</v>
      </c>
      <c r="W534" s="29">
        <v>314.2</v>
      </c>
      <c r="X534" s="29">
        <v>305.9</v>
      </c>
      <c r="Y534" s="29">
        <v>23.1</v>
      </c>
      <c r="Z534" s="33">
        <v>3.789</v>
      </c>
      <c r="AA534" s="55">
        <v>119.513</v>
      </c>
      <c r="AB534" s="55">
        <f t="shared" si="58"/>
        <v>121.7</v>
      </c>
      <c r="AC534" s="33">
        <v>0.292</v>
      </c>
      <c r="AD534" s="57">
        <v>2.139</v>
      </c>
      <c r="AE534" s="57">
        <f t="shared" si="59"/>
        <v>1.9544999999999997</v>
      </c>
      <c r="AF534" s="27">
        <v>10</v>
      </c>
      <c r="AG534" s="26">
        <v>616.6104072362286</v>
      </c>
    </row>
    <row r="535" spans="1:33" ht="12.75">
      <c r="A535" s="18">
        <f t="shared" si="65"/>
        <v>37110</v>
      </c>
      <c r="B535" s="24">
        <v>219</v>
      </c>
      <c r="C535" s="21">
        <v>0.981249988</v>
      </c>
      <c r="D535" s="25">
        <v>0.981249988</v>
      </c>
      <c r="E535" s="22">
        <v>5254</v>
      </c>
      <c r="F535" s="28">
        <v>0</v>
      </c>
      <c r="G535" s="21">
        <v>37.40840583</v>
      </c>
      <c r="H535" s="21">
        <v>-77.53728477</v>
      </c>
      <c r="I535" s="32">
        <v>991.1</v>
      </c>
      <c r="J535" s="23">
        <f t="shared" si="60"/>
        <v>957.6</v>
      </c>
      <c r="K535" s="31">
        <f t="shared" si="61"/>
        <v>469.0745290378157</v>
      </c>
      <c r="L535" s="31">
        <f t="shared" si="62"/>
        <v>587.6745290378157</v>
      </c>
      <c r="M535" s="31">
        <f t="shared" si="63"/>
        <v>595.1745290378157</v>
      </c>
      <c r="N535" s="26">
        <f t="shared" si="64"/>
        <v>591.4245290378157</v>
      </c>
      <c r="O535" s="23">
        <v>28.3</v>
      </c>
      <c r="P535" s="23">
        <v>75.6</v>
      </c>
      <c r="Q535" s="23">
        <v>66.9</v>
      </c>
      <c r="Z535" s="33">
        <v>3.719</v>
      </c>
      <c r="AA535" s="55">
        <v>72.954</v>
      </c>
      <c r="AB535" s="55">
        <f t="shared" si="58"/>
        <v>107.76666666666667</v>
      </c>
      <c r="AC535" s="33">
        <v>0.261</v>
      </c>
      <c r="AD535" s="57">
        <v>2.138</v>
      </c>
      <c r="AE535" s="57">
        <f t="shared" si="59"/>
        <v>2.1391666666666667</v>
      </c>
      <c r="AF535" s="27">
        <v>10</v>
      </c>
      <c r="AG535" s="26">
        <v>591.4245290378157</v>
      </c>
    </row>
    <row r="536" spans="1:33" ht="12.75">
      <c r="A536" s="18">
        <f t="shared" si="65"/>
        <v>37110</v>
      </c>
      <c r="B536" s="24">
        <v>219</v>
      </c>
      <c r="C536" s="21">
        <v>0.98136574</v>
      </c>
      <c r="D536" s="25">
        <v>0.98136574</v>
      </c>
      <c r="E536" s="22">
        <v>5264</v>
      </c>
      <c r="F536" s="28">
        <v>0</v>
      </c>
      <c r="G536" s="21">
        <v>37.40098082</v>
      </c>
      <c r="H536" s="21">
        <v>-77.53538007</v>
      </c>
      <c r="I536" s="32">
        <v>995.8</v>
      </c>
      <c r="J536" s="23">
        <f t="shared" si="60"/>
        <v>962.3</v>
      </c>
      <c r="K536" s="31">
        <f t="shared" si="61"/>
        <v>428.41756834848974</v>
      </c>
      <c r="L536" s="31">
        <f t="shared" si="62"/>
        <v>547.0175683484897</v>
      </c>
      <c r="M536" s="31">
        <f t="shared" si="63"/>
        <v>554.5175683484897</v>
      </c>
      <c r="N536" s="26">
        <f t="shared" si="64"/>
        <v>550.7675683484897</v>
      </c>
      <c r="O536" s="23">
        <v>28.8</v>
      </c>
      <c r="P536" s="23">
        <v>74.1</v>
      </c>
      <c r="Q536" s="23">
        <v>64.9</v>
      </c>
      <c r="Z536" s="33">
        <v>3.829</v>
      </c>
      <c r="AA536" s="55">
        <v>124.638</v>
      </c>
      <c r="AB536" s="55">
        <f t="shared" si="58"/>
        <v>110.248</v>
      </c>
      <c r="AC536" s="33">
        <v>0.263</v>
      </c>
      <c r="AD536" s="57">
        <v>2.138</v>
      </c>
      <c r="AE536" s="57">
        <f t="shared" si="59"/>
        <v>2.138833333333333</v>
      </c>
      <c r="AF536" s="27">
        <v>10</v>
      </c>
      <c r="AG536" s="26">
        <v>550.7675683484897</v>
      </c>
    </row>
    <row r="537" spans="1:33" ht="12.75">
      <c r="A537" s="18">
        <f t="shared" si="65"/>
        <v>37110</v>
      </c>
      <c r="B537" s="24">
        <v>219</v>
      </c>
      <c r="C537" s="21">
        <v>0.981481493</v>
      </c>
      <c r="D537" s="25">
        <v>0.981481493</v>
      </c>
      <c r="E537" s="22">
        <v>5274</v>
      </c>
      <c r="F537" s="28">
        <v>0</v>
      </c>
      <c r="G537" s="21">
        <v>37.39534096</v>
      </c>
      <c r="H537" s="21">
        <v>-77.53032193</v>
      </c>
      <c r="I537" s="32">
        <v>996.1</v>
      </c>
      <c r="J537" s="23">
        <f t="shared" si="60"/>
        <v>962.6</v>
      </c>
      <c r="K537" s="31">
        <f t="shared" si="61"/>
        <v>425.82918928280276</v>
      </c>
      <c r="L537" s="31">
        <f t="shared" si="62"/>
        <v>544.4291892828028</v>
      </c>
      <c r="M537" s="31">
        <f t="shared" si="63"/>
        <v>551.9291892828028</v>
      </c>
      <c r="N537" s="26">
        <f t="shared" si="64"/>
        <v>548.1791892828028</v>
      </c>
      <c r="O537" s="23">
        <v>28.6</v>
      </c>
      <c r="P537" s="23">
        <v>73.5</v>
      </c>
      <c r="Q537" s="23">
        <v>68.8</v>
      </c>
      <c r="S537" s="19">
        <v>0.0002661</v>
      </c>
      <c r="T537" s="19">
        <v>0.0002061</v>
      </c>
      <c r="U537" s="19">
        <v>0.0001325</v>
      </c>
      <c r="V537" s="29">
        <v>927.9</v>
      </c>
      <c r="W537" s="29">
        <v>314.2</v>
      </c>
      <c r="X537" s="29">
        <v>305.9</v>
      </c>
      <c r="Y537" s="29">
        <v>23.4</v>
      </c>
      <c r="Z537" s="33">
        <v>3.71</v>
      </c>
      <c r="AA537" s="55">
        <v>77.835</v>
      </c>
      <c r="AB537" s="55">
        <f t="shared" si="58"/>
        <v>104.522</v>
      </c>
      <c r="AC537" s="33">
        <v>0.261</v>
      </c>
      <c r="AD537" s="57">
        <v>2.138</v>
      </c>
      <c r="AE537" s="57">
        <f t="shared" si="59"/>
        <v>2.1385</v>
      </c>
      <c r="AF537" s="27">
        <v>10</v>
      </c>
      <c r="AG537" s="26">
        <v>548.1791892828028</v>
      </c>
    </row>
    <row r="538" spans="1:33" ht="12.75">
      <c r="A538" s="18">
        <f t="shared" si="65"/>
        <v>37110</v>
      </c>
      <c r="B538" s="24">
        <v>219</v>
      </c>
      <c r="C538" s="21">
        <v>0.981597245</v>
      </c>
      <c r="D538" s="25">
        <v>0.981597245</v>
      </c>
      <c r="E538" s="22">
        <v>5284</v>
      </c>
      <c r="F538" s="28">
        <v>0</v>
      </c>
      <c r="G538" s="21">
        <v>37.39180888</v>
      </c>
      <c r="H538" s="21">
        <v>-77.52243898</v>
      </c>
      <c r="I538" s="32">
        <v>998</v>
      </c>
      <c r="J538" s="23">
        <f t="shared" si="60"/>
        <v>964.5</v>
      </c>
      <c r="K538" s="31">
        <f t="shared" si="61"/>
        <v>409.45483121202557</v>
      </c>
      <c r="L538" s="31">
        <f t="shared" si="62"/>
        <v>528.0548312120255</v>
      </c>
      <c r="M538" s="31">
        <f t="shared" si="63"/>
        <v>535.5548312120255</v>
      </c>
      <c r="N538" s="26">
        <f t="shared" si="64"/>
        <v>531.8048312120255</v>
      </c>
      <c r="O538" s="23">
        <v>28.7</v>
      </c>
      <c r="P538" s="23">
        <v>73.1</v>
      </c>
      <c r="Q538" s="23">
        <v>66.9</v>
      </c>
      <c r="R538" s="19">
        <v>1.59E-07</v>
      </c>
      <c r="Z538" s="33">
        <v>3.81</v>
      </c>
      <c r="AA538" s="55">
        <v>129.275</v>
      </c>
      <c r="AB538" s="55">
        <f t="shared" si="58"/>
        <v>106.92183333333334</v>
      </c>
      <c r="AC538" s="33">
        <v>0.273</v>
      </c>
      <c r="AD538" s="57">
        <v>2.138</v>
      </c>
      <c r="AE538" s="57">
        <f t="shared" si="59"/>
        <v>2.138333333333333</v>
      </c>
      <c r="AF538" s="27">
        <v>10</v>
      </c>
      <c r="AG538" s="26">
        <v>531.8048312120255</v>
      </c>
    </row>
    <row r="539" spans="1:33" ht="12.75">
      <c r="A539" s="18">
        <f t="shared" si="65"/>
        <v>37110</v>
      </c>
      <c r="B539" s="24">
        <v>219</v>
      </c>
      <c r="C539" s="21">
        <v>0.981712937</v>
      </c>
      <c r="D539" s="25">
        <v>0.981712937</v>
      </c>
      <c r="E539" s="22">
        <v>5294</v>
      </c>
      <c r="F539" s="28">
        <v>0</v>
      </c>
      <c r="G539" s="21">
        <v>37.39150107</v>
      </c>
      <c r="H539" s="21">
        <v>-77.51350431</v>
      </c>
      <c r="I539" s="32">
        <v>999.7</v>
      </c>
      <c r="J539" s="23">
        <f t="shared" si="60"/>
        <v>966.2</v>
      </c>
      <c r="K539" s="31">
        <f t="shared" si="61"/>
        <v>394.83140863926025</v>
      </c>
      <c r="L539" s="31">
        <f t="shared" si="62"/>
        <v>513.4314086392602</v>
      </c>
      <c r="M539" s="31">
        <f t="shared" si="63"/>
        <v>520.9314086392602</v>
      </c>
      <c r="N539" s="26">
        <f t="shared" si="64"/>
        <v>517.1814086392602</v>
      </c>
      <c r="O539" s="23">
        <v>28.7</v>
      </c>
      <c r="P539" s="23">
        <v>72.6</v>
      </c>
      <c r="Q539" s="23">
        <v>68.4</v>
      </c>
      <c r="Z539" s="33">
        <v>3.749</v>
      </c>
      <c r="AA539" s="55">
        <v>82.96</v>
      </c>
      <c r="AB539" s="55">
        <f t="shared" si="58"/>
        <v>101.19583333333334</v>
      </c>
      <c r="AC539" s="33">
        <v>0.291</v>
      </c>
      <c r="AD539" s="57">
        <v>2.137</v>
      </c>
      <c r="AE539" s="57">
        <f t="shared" si="59"/>
        <v>2.138</v>
      </c>
      <c r="AF539" s="27">
        <v>10</v>
      </c>
      <c r="AG539" s="26">
        <v>517.1814086392602</v>
      </c>
    </row>
    <row r="540" spans="1:33" ht="12.75">
      <c r="A540" s="18">
        <f t="shared" si="65"/>
        <v>37110</v>
      </c>
      <c r="B540" s="24">
        <v>219</v>
      </c>
      <c r="C540" s="21">
        <v>0.98182869</v>
      </c>
      <c r="D540" s="25">
        <v>0.98182869</v>
      </c>
      <c r="E540" s="22">
        <v>5304</v>
      </c>
      <c r="F540" s="28">
        <v>0</v>
      </c>
      <c r="G540" s="21">
        <v>37.3957051</v>
      </c>
      <c r="H540" s="21">
        <v>-77.50657836</v>
      </c>
      <c r="I540" s="32">
        <v>1007.2</v>
      </c>
      <c r="J540" s="23">
        <f t="shared" si="60"/>
        <v>973.7</v>
      </c>
      <c r="K540" s="31">
        <f t="shared" si="61"/>
        <v>330.62196939219433</v>
      </c>
      <c r="L540" s="31">
        <f t="shared" si="62"/>
        <v>449.2219693921943</v>
      </c>
      <c r="M540" s="31">
        <f t="shared" si="63"/>
        <v>456.7219693921943</v>
      </c>
      <c r="N540" s="26">
        <f t="shared" si="64"/>
        <v>452.9719693921943</v>
      </c>
      <c r="O540" s="23">
        <v>29.7</v>
      </c>
      <c r="P540" s="23">
        <v>70.7</v>
      </c>
      <c r="Q540" s="23">
        <v>66.4</v>
      </c>
      <c r="S540" s="19">
        <v>0.0002668</v>
      </c>
      <c r="T540" s="19">
        <v>0.0002073</v>
      </c>
      <c r="U540" s="19">
        <v>0.0001351</v>
      </c>
      <c r="V540" s="29">
        <v>935.4</v>
      </c>
      <c r="W540" s="29">
        <v>314.2</v>
      </c>
      <c r="X540" s="29">
        <v>305.9</v>
      </c>
      <c r="Y540" s="29">
        <v>23.8</v>
      </c>
      <c r="Z540" s="33">
        <v>3.76</v>
      </c>
      <c r="AA540" s="55">
        <v>134.401</v>
      </c>
      <c r="AB540" s="55">
        <f t="shared" si="58"/>
        <v>103.67716666666666</v>
      </c>
      <c r="AC540" s="33">
        <v>0.262</v>
      </c>
      <c r="AD540" s="57">
        <v>2.137</v>
      </c>
      <c r="AE540" s="57">
        <f t="shared" si="59"/>
        <v>2.1376666666666666</v>
      </c>
      <c r="AF540" s="27">
        <v>10</v>
      </c>
      <c r="AG540" s="26">
        <v>452.9719693921943</v>
      </c>
    </row>
    <row r="541" spans="1:33" ht="12.75">
      <c r="A541" s="18">
        <f t="shared" si="65"/>
        <v>37110</v>
      </c>
      <c r="B541" s="24">
        <v>219</v>
      </c>
      <c r="C541" s="21">
        <v>0.981944442</v>
      </c>
      <c r="D541" s="25">
        <v>0.981944442</v>
      </c>
      <c r="E541" s="22">
        <v>5314</v>
      </c>
      <c r="F541" s="28">
        <v>0</v>
      </c>
      <c r="G541" s="21">
        <v>37.40214339</v>
      </c>
      <c r="H541" s="21">
        <v>-77.50440235</v>
      </c>
      <c r="I541" s="32">
        <v>1011.3</v>
      </c>
      <c r="J541" s="23">
        <f t="shared" si="60"/>
        <v>977.8</v>
      </c>
      <c r="K541" s="31">
        <f t="shared" si="61"/>
        <v>295.72957818702577</v>
      </c>
      <c r="L541" s="31">
        <f t="shared" si="62"/>
        <v>414.32957818702573</v>
      </c>
      <c r="M541" s="31">
        <f t="shared" si="63"/>
        <v>421.82957818702573</v>
      </c>
      <c r="N541" s="26">
        <f t="shared" si="64"/>
        <v>418.07957818702573</v>
      </c>
      <c r="O541" s="23">
        <v>30.3</v>
      </c>
      <c r="P541" s="23">
        <v>68.2</v>
      </c>
      <c r="Q541" s="23">
        <v>67.4</v>
      </c>
      <c r="Z541" s="33">
        <v>3.779</v>
      </c>
      <c r="AA541" s="55">
        <v>136.597</v>
      </c>
      <c r="AB541" s="55">
        <f t="shared" si="58"/>
        <v>114.28433333333334</v>
      </c>
      <c r="AC541" s="33">
        <v>0.291</v>
      </c>
      <c r="AD541" s="57">
        <v>2.137</v>
      </c>
      <c r="AE541" s="57">
        <f t="shared" si="59"/>
        <v>2.1375</v>
      </c>
      <c r="AF541" s="27">
        <v>10</v>
      </c>
      <c r="AG541" s="26">
        <v>418.07957818702573</v>
      </c>
    </row>
    <row r="542" spans="1:33" ht="12.75">
      <c r="A542" s="18">
        <f t="shared" si="65"/>
        <v>37110</v>
      </c>
      <c r="B542" s="24">
        <v>219</v>
      </c>
      <c r="C542" s="21">
        <v>0.982060194</v>
      </c>
      <c r="D542" s="25">
        <v>0.982060194</v>
      </c>
      <c r="E542" s="22">
        <v>5324</v>
      </c>
      <c r="F542" s="28">
        <v>0</v>
      </c>
      <c r="G542" s="21">
        <v>37.40877352</v>
      </c>
      <c r="H542" s="21">
        <v>-77.50712732</v>
      </c>
      <c r="I542" s="32">
        <v>1012</v>
      </c>
      <c r="J542" s="23">
        <f t="shared" si="60"/>
        <v>978.5</v>
      </c>
      <c r="K542" s="31">
        <f t="shared" si="61"/>
        <v>289.7869659000789</v>
      </c>
      <c r="L542" s="31">
        <f t="shared" si="62"/>
        <v>408.38696590007885</v>
      </c>
      <c r="M542" s="31">
        <f t="shared" si="63"/>
        <v>415.88696590007885</v>
      </c>
      <c r="N542" s="26">
        <f t="shared" si="64"/>
        <v>412.13696590007885</v>
      </c>
      <c r="O542" s="23">
        <v>30.2</v>
      </c>
      <c r="P542" s="23">
        <v>67.6</v>
      </c>
      <c r="Q542" s="23">
        <v>66.4</v>
      </c>
      <c r="Z542" s="33">
        <v>3.729</v>
      </c>
      <c r="AA542" s="55">
        <v>90.038</v>
      </c>
      <c r="AB542" s="55">
        <f t="shared" si="58"/>
        <v>108.51766666666667</v>
      </c>
      <c r="AC542" s="33">
        <v>0.282</v>
      </c>
      <c r="AD542" s="57">
        <v>2.136</v>
      </c>
      <c r="AE542" s="57">
        <f t="shared" si="59"/>
        <v>2.137166666666667</v>
      </c>
      <c r="AF542" s="27">
        <v>10</v>
      </c>
      <c r="AG542" s="26">
        <v>412.13696590007885</v>
      </c>
    </row>
    <row r="543" spans="1:33" ht="12.75">
      <c r="A543" s="18">
        <f t="shared" si="65"/>
        <v>37110</v>
      </c>
      <c r="B543" s="24">
        <v>219</v>
      </c>
      <c r="C543" s="21">
        <v>0.982175946</v>
      </c>
      <c r="D543" s="25">
        <v>0.982175946</v>
      </c>
      <c r="E543" s="22">
        <v>5334</v>
      </c>
      <c r="F543" s="28">
        <v>0</v>
      </c>
      <c r="G543" s="21">
        <v>37.41441873</v>
      </c>
      <c r="H543" s="21">
        <v>-77.51236096</v>
      </c>
      <c r="I543" s="32">
        <v>1014.3</v>
      </c>
      <c r="J543" s="23">
        <f t="shared" si="60"/>
        <v>980.8</v>
      </c>
      <c r="K543" s="31">
        <f t="shared" si="61"/>
        <v>270.2911286841882</v>
      </c>
      <c r="L543" s="31">
        <f t="shared" si="62"/>
        <v>388.8911286841882</v>
      </c>
      <c r="M543" s="31">
        <f t="shared" si="63"/>
        <v>396.3911286841882</v>
      </c>
      <c r="N543" s="26">
        <f t="shared" si="64"/>
        <v>392.6411286841882</v>
      </c>
      <c r="O543" s="23">
        <v>30.3</v>
      </c>
      <c r="P543" s="23">
        <v>67.1</v>
      </c>
      <c r="Q543" s="23">
        <v>68.4</v>
      </c>
      <c r="S543" s="19">
        <v>0.0002687</v>
      </c>
      <c r="T543" s="19">
        <v>0.0002076</v>
      </c>
      <c r="U543" s="19">
        <v>0.0001363</v>
      </c>
      <c r="V543" s="29">
        <v>946.9</v>
      </c>
      <c r="W543" s="29">
        <v>314.2</v>
      </c>
      <c r="X543" s="29">
        <v>306</v>
      </c>
      <c r="Y543" s="29">
        <v>24.1</v>
      </c>
      <c r="Z543" s="33">
        <v>3.639</v>
      </c>
      <c r="AA543" s="55">
        <v>43.723</v>
      </c>
      <c r="AB543" s="55">
        <f t="shared" si="58"/>
        <v>102.83233333333334</v>
      </c>
      <c r="AC543" s="33">
        <v>0.282</v>
      </c>
      <c r="AD543" s="57">
        <v>2.136</v>
      </c>
      <c r="AE543" s="57">
        <f t="shared" si="59"/>
        <v>2.1368333333333336</v>
      </c>
      <c r="AF543" s="27">
        <v>10</v>
      </c>
      <c r="AG543" s="26">
        <v>392.6411286841882</v>
      </c>
    </row>
    <row r="544" spans="1:33" ht="12.75">
      <c r="A544" s="18">
        <f t="shared" si="65"/>
        <v>37110</v>
      </c>
      <c r="B544" s="24">
        <v>219</v>
      </c>
      <c r="C544" s="21">
        <v>0.982291639</v>
      </c>
      <c r="D544" s="25">
        <v>0.982291639</v>
      </c>
      <c r="E544" s="22">
        <v>5344</v>
      </c>
      <c r="F544" s="28">
        <v>0</v>
      </c>
      <c r="G544" s="21">
        <v>37.41908363</v>
      </c>
      <c r="H544" s="21">
        <v>-77.51849586</v>
      </c>
      <c r="I544" s="32">
        <v>1015.3</v>
      </c>
      <c r="J544" s="23">
        <f t="shared" si="60"/>
        <v>981.8</v>
      </c>
      <c r="K544" s="31">
        <f t="shared" si="61"/>
        <v>261.82893354445355</v>
      </c>
      <c r="L544" s="31">
        <f t="shared" si="62"/>
        <v>380.42893354445357</v>
      </c>
      <c r="M544" s="31">
        <f t="shared" si="63"/>
        <v>387.92893354445357</v>
      </c>
      <c r="N544" s="26">
        <f t="shared" si="64"/>
        <v>384.17893354445357</v>
      </c>
      <c r="O544" s="23">
        <v>30.2</v>
      </c>
      <c r="P544" s="23">
        <v>66.7</v>
      </c>
      <c r="Q544" s="23">
        <v>66</v>
      </c>
      <c r="R544" s="19">
        <v>-2.62E-07</v>
      </c>
      <c r="Z544" s="33">
        <v>3.8</v>
      </c>
      <c r="AA544" s="55">
        <v>144.163</v>
      </c>
      <c r="AB544" s="55">
        <f t="shared" si="58"/>
        <v>105.31366666666668</v>
      </c>
      <c r="AC544" s="33">
        <v>0.292</v>
      </c>
      <c r="AD544" s="57">
        <v>2.136</v>
      </c>
      <c r="AE544" s="57">
        <f t="shared" si="59"/>
        <v>2.1365</v>
      </c>
      <c r="AF544" s="27">
        <v>10</v>
      </c>
      <c r="AG544" s="26">
        <v>384.17893354445357</v>
      </c>
    </row>
    <row r="545" spans="1:33" ht="12.75">
      <c r="A545" s="18">
        <f t="shared" si="65"/>
        <v>37110</v>
      </c>
      <c r="B545" s="24">
        <v>219</v>
      </c>
      <c r="C545" s="21">
        <v>0.982407391</v>
      </c>
      <c r="D545" s="25">
        <v>0.982407391</v>
      </c>
      <c r="E545" s="22">
        <v>5354</v>
      </c>
      <c r="F545" s="28">
        <v>0</v>
      </c>
      <c r="G545" s="21">
        <v>37.42224443</v>
      </c>
      <c r="H545" s="21">
        <v>-77.52537893</v>
      </c>
      <c r="I545" s="32">
        <v>1015.5</v>
      </c>
      <c r="J545" s="23">
        <f t="shared" si="60"/>
        <v>982</v>
      </c>
      <c r="K545" s="31">
        <f t="shared" si="61"/>
        <v>260.13752883914475</v>
      </c>
      <c r="L545" s="31">
        <f t="shared" si="62"/>
        <v>378.7375288391447</v>
      </c>
      <c r="M545" s="31">
        <f t="shared" si="63"/>
        <v>386.2375288391447</v>
      </c>
      <c r="N545" s="26">
        <f t="shared" si="64"/>
        <v>382.4875288391447</v>
      </c>
      <c r="O545" s="23">
        <v>30</v>
      </c>
      <c r="P545" s="23">
        <v>67</v>
      </c>
      <c r="Q545" s="23">
        <v>65.9</v>
      </c>
      <c r="Z545" s="33">
        <v>3.649</v>
      </c>
      <c r="AA545" s="55">
        <v>48.36</v>
      </c>
      <c r="AB545" s="55">
        <f t="shared" si="58"/>
        <v>99.54700000000001</v>
      </c>
      <c r="AC545" s="33">
        <v>0.292</v>
      </c>
      <c r="AD545" s="57">
        <v>2.136</v>
      </c>
      <c r="AE545" s="57">
        <f t="shared" si="59"/>
        <v>2.136333333333333</v>
      </c>
      <c r="AF545" s="27">
        <v>10</v>
      </c>
      <c r="AG545" s="26">
        <v>382.4875288391447</v>
      </c>
    </row>
    <row r="546" spans="1:33" ht="12.75">
      <c r="A546" s="18">
        <f t="shared" si="65"/>
        <v>37110</v>
      </c>
      <c r="B546" s="24">
        <v>219</v>
      </c>
      <c r="C546" s="21">
        <v>0.982523143</v>
      </c>
      <c r="D546" s="25">
        <v>0.982523143</v>
      </c>
      <c r="E546" s="22">
        <v>5364</v>
      </c>
      <c r="F546" s="28">
        <v>0</v>
      </c>
      <c r="G546" s="21">
        <v>37.42357969</v>
      </c>
      <c r="H546" s="21">
        <v>-77.53276485</v>
      </c>
      <c r="I546" s="32">
        <v>1016.8</v>
      </c>
      <c r="J546" s="23">
        <f t="shared" si="60"/>
        <v>983.3</v>
      </c>
      <c r="K546" s="31">
        <f t="shared" si="61"/>
        <v>249.15178787534802</v>
      </c>
      <c r="L546" s="31">
        <f t="shared" si="62"/>
        <v>367.751787875348</v>
      </c>
      <c r="M546" s="31">
        <f t="shared" si="63"/>
        <v>375.251787875348</v>
      </c>
      <c r="N546" s="26">
        <f t="shared" si="64"/>
        <v>371.501787875348</v>
      </c>
      <c r="O546" s="23">
        <v>30.1</v>
      </c>
      <c r="P546" s="23">
        <v>67.2</v>
      </c>
      <c r="Q546" s="23">
        <v>62.4</v>
      </c>
      <c r="Z546" s="33">
        <v>3.639</v>
      </c>
      <c r="AA546" s="55">
        <v>50.8</v>
      </c>
      <c r="AB546" s="55">
        <f t="shared" si="58"/>
        <v>85.6135</v>
      </c>
      <c r="AC546" s="33">
        <v>0.312</v>
      </c>
      <c r="AD546" s="57">
        <v>2.135</v>
      </c>
      <c r="AE546" s="57">
        <f t="shared" si="59"/>
        <v>2.136</v>
      </c>
      <c r="AF546" s="27">
        <v>10</v>
      </c>
      <c r="AG546" s="26">
        <v>371.501787875348</v>
      </c>
    </row>
    <row r="547" spans="1:33" ht="12.75">
      <c r="A547" s="18">
        <f t="shared" si="65"/>
        <v>37110</v>
      </c>
      <c r="B547" s="24">
        <v>219</v>
      </c>
      <c r="C547" s="21">
        <v>0.982638896</v>
      </c>
      <c r="D547" s="25">
        <v>0.982638896</v>
      </c>
      <c r="E547" s="22">
        <v>5374</v>
      </c>
      <c r="F547" s="28">
        <v>0</v>
      </c>
      <c r="G547" s="21">
        <v>37.42110405</v>
      </c>
      <c r="H547" s="21">
        <v>-77.53960308</v>
      </c>
      <c r="I547" s="32">
        <v>1019</v>
      </c>
      <c r="J547" s="23">
        <f t="shared" si="60"/>
        <v>985.5</v>
      </c>
      <c r="K547" s="31">
        <f t="shared" si="61"/>
        <v>230.59357919781186</v>
      </c>
      <c r="L547" s="31">
        <f t="shared" si="62"/>
        <v>349.19357919781186</v>
      </c>
      <c r="M547" s="31">
        <f t="shared" si="63"/>
        <v>356.69357919781186</v>
      </c>
      <c r="N547" s="26">
        <f t="shared" si="64"/>
        <v>352.94357919781186</v>
      </c>
      <c r="O547" s="23">
        <v>30.3</v>
      </c>
      <c r="P547" s="23">
        <v>66.8</v>
      </c>
      <c r="Q547" s="23">
        <v>64.5</v>
      </c>
      <c r="S547" s="19">
        <v>0.0002603</v>
      </c>
      <c r="T547" s="19">
        <v>0.0002002</v>
      </c>
      <c r="U547" s="19">
        <v>0.000129</v>
      </c>
      <c r="V547" s="29">
        <v>950.1</v>
      </c>
      <c r="W547" s="29">
        <v>314.2</v>
      </c>
      <c r="X547" s="29">
        <v>306</v>
      </c>
      <c r="Y547" s="29">
        <v>24.1</v>
      </c>
      <c r="Z547" s="33">
        <v>3.669</v>
      </c>
      <c r="AA547" s="55">
        <v>102.485</v>
      </c>
      <c r="AB547" s="55">
        <f t="shared" si="58"/>
        <v>79.92816666666667</v>
      </c>
      <c r="AC547" s="33">
        <v>0.272</v>
      </c>
      <c r="AD547" s="57">
        <v>2.135</v>
      </c>
      <c r="AE547" s="57">
        <f t="shared" si="59"/>
        <v>2.135666666666667</v>
      </c>
      <c r="AF547" s="27">
        <v>10</v>
      </c>
      <c r="AG547" s="26">
        <v>352.94357919781186</v>
      </c>
    </row>
    <row r="548" spans="1:33" ht="12.75">
      <c r="A548" s="18">
        <f t="shared" si="65"/>
        <v>37110</v>
      </c>
      <c r="B548" s="24">
        <v>219</v>
      </c>
      <c r="C548" s="21">
        <v>0.982754648</v>
      </c>
      <c r="D548" s="25">
        <v>0.982754648</v>
      </c>
      <c r="E548" s="22">
        <v>5384</v>
      </c>
      <c r="F548" s="28">
        <v>0</v>
      </c>
      <c r="G548" s="21">
        <v>37.41659839</v>
      </c>
      <c r="H548" s="21">
        <v>-77.54507945</v>
      </c>
      <c r="I548" s="32">
        <v>1019</v>
      </c>
      <c r="J548" s="23">
        <f t="shared" si="60"/>
        <v>985.5</v>
      </c>
      <c r="K548" s="31">
        <f t="shared" si="61"/>
        <v>230.59357919781186</v>
      </c>
      <c r="L548" s="31">
        <f t="shared" si="62"/>
        <v>349.19357919781186</v>
      </c>
      <c r="M548" s="31">
        <f t="shared" si="63"/>
        <v>356.69357919781186</v>
      </c>
      <c r="N548" s="26">
        <f t="shared" si="64"/>
        <v>352.94357919781186</v>
      </c>
      <c r="O548" s="23">
        <v>30.2</v>
      </c>
      <c r="P548" s="23">
        <v>66.8</v>
      </c>
      <c r="Q548" s="23">
        <v>64.5</v>
      </c>
      <c r="Z548" s="33">
        <v>3.68</v>
      </c>
      <c r="AA548" s="55">
        <v>104.926</v>
      </c>
      <c r="AB548" s="55">
        <f t="shared" si="58"/>
        <v>82.40950000000001</v>
      </c>
      <c r="AC548" s="33">
        <v>0.273</v>
      </c>
      <c r="AD548" s="57">
        <v>2.135</v>
      </c>
      <c r="AE548" s="57">
        <f t="shared" si="59"/>
        <v>2.1355</v>
      </c>
      <c r="AF548" s="27">
        <v>10</v>
      </c>
      <c r="AG548" s="26">
        <v>352.94357919781186</v>
      </c>
    </row>
    <row r="549" spans="1:33" ht="12.75">
      <c r="A549" s="18">
        <f t="shared" si="65"/>
        <v>37110</v>
      </c>
      <c r="B549" s="24">
        <v>219</v>
      </c>
      <c r="C549" s="21">
        <v>0.9828704</v>
      </c>
      <c r="D549" s="25">
        <v>0.9828704</v>
      </c>
      <c r="E549" s="22">
        <v>5394</v>
      </c>
      <c r="F549" s="28">
        <v>0</v>
      </c>
      <c r="G549" s="21">
        <v>37.41162377</v>
      </c>
      <c r="H549" s="21">
        <v>-77.54970495</v>
      </c>
      <c r="I549" s="32">
        <v>1018.9</v>
      </c>
      <c r="J549" s="23">
        <f t="shared" si="60"/>
        <v>985.4</v>
      </c>
      <c r="K549" s="31">
        <f t="shared" si="61"/>
        <v>231.43623497731753</v>
      </c>
      <c r="L549" s="31">
        <f t="shared" si="62"/>
        <v>350.0362349773175</v>
      </c>
      <c r="M549" s="31">
        <f t="shared" si="63"/>
        <v>357.5362349773175</v>
      </c>
      <c r="N549" s="26">
        <f t="shared" si="64"/>
        <v>353.7862349773175</v>
      </c>
      <c r="O549" s="23">
        <v>30</v>
      </c>
      <c r="P549" s="23">
        <v>66.9</v>
      </c>
      <c r="Q549" s="23">
        <v>66.4</v>
      </c>
      <c r="Z549" s="33">
        <v>3.749</v>
      </c>
      <c r="AA549" s="55">
        <v>107.122</v>
      </c>
      <c r="AB549" s="55">
        <f t="shared" si="58"/>
        <v>92.976</v>
      </c>
      <c r="AC549" s="33">
        <v>0.272</v>
      </c>
      <c r="AD549" s="57">
        <v>2.134</v>
      </c>
      <c r="AE549" s="57">
        <f t="shared" si="59"/>
        <v>2.1351666666666667</v>
      </c>
      <c r="AF549" s="27">
        <v>10</v>
      </c>
      <c r="AG549" s="26">
        <v>353.7862349773175</v>
      </c>
    </row>
    <row r="550" spans="1:33" ht="12.75">
      <c r="A550" s="18">
        <f t="shared" si="65"/>
        <v>37110</v>
      </c>
      <c r="B550" s="24">
        <v>219</v>
      </c>
      <c r="C550" s="21">
        <v>0.982986093</v>
      </c>
      <c r="D550" s="25">
        <v>0.982986093</v>
      </c>
      <c r="E550" s="22">
        <v>5404</v>
      </c>
      <c r="F550" s="28">
        <v>0</v>
      </c>
      <c r="G550" s="21">
        <v>37.40574397</v>
      </c>
      <c r="H550" s="21">
        <v>-77.55102457</v>
      </c>
      <c r="I550" s="32">
        <v>1021.7</v>
      </c>
      <c r="J550" s="23">
        <f t="shared" si="60"/>
        <v>988.2</v>
      </c>
      <c r="K550" s="31">
        <f t="shared" si="61"/>
        <v>207.8741358271027</v>
      </c>
      <c r="L550" s="31">
        <f t="shared" si="62"/>
        <v>326.4741358271027</v>
      </c>
      <c r="M550" s="31">
        <f t="shared" si="63"/>
        <v>333.9741358271027</v>
      </c>
      <c r="N550" s="26">
        <f t="shared" si="64"/>
        <v>330.2241358271027</v>
      </c>
      <c r="O550" s="23">
        <v>30.4</v>
      </c>
      <c r="P550" s="23">
        <v>66.6</v>
      </c>
      <c r="Q550" s="23">
        <v>64</v>
      </c>
      <c r="R550" s="19">
        <v>5.08E-07</v>
      </c>
      <c r="S550" s="19">
        <v>0.0002695</v>
      </c>
      <c r="T550" s="19">
        <v>0.0002091</v>
      </c>
      <c r="U550" s="19">
        <v>0.0001353</v>
      </c>
      <c r="V550" s="29">
        <v>953.6</v>
      </c>
      <c r="W550" s="29">
        <v>314.2</v>
      </c>
      <c r="X550" s="29">
        <v>306.1</v>
      </c>
      <c r="Y550" s="29">
        <v>24.1</v>
      </c>
      <c r="Z550" s="33">
        <v>3.699</v>
      </c>
      <c r="AA550" s="55">
        <v>109.563</v>
      </c>
      <c r="AB550" s="55">
        <f t="shared" si="58"/>
        <v>87.20933333333333</v>
      </c>
      <c r="AC550" s="33">
        <v>0.281</v>
      </c>
      <c r="AD550" s="57">
        <v>2.134</v>
      </c>
      <c r="AE550" s="57">
        <f t="shared" si="59"/>
        <v>2.1348333333333334</v>
      </c>
      <c r="AF550" s="27">
        <v>10</v>
      </c>
      <c r="AG550" s="26">
        <v>330.2241358271027</v>
      </c>
    </row>
    <row r="551" spans="1:33" ht="12.75">
      <c r="A551" s="18">
        <f t="shared" si="65"/>
        <v>37110</v>
      </c>
      <c r="B551" s="24">
        <v>219</v>
      </c>
      <c r="C551" s="21">
        <v>0.983101845</v>
      </c>
      <c r="D551" s="25">
        <v>0.983101845</v>
      </c>
      <c r="E551" s="22">
        <v>5414</v>
      </c>
      <c r="F551" s="28">
        <v>0</v>
      </c>
      <c r="G551" s="21">
        <v>37.40022052</v>
      </c>
      <c r="H551" s="21">
        <v>-77.54750527</v>
      </c>
      <c r="I551" s="32">
        <v>1022.5</v>
      </c>
      <c r="J551" s="23">
        <f t="shared" si="60"/>
        <v>989</v>
      </c>
      <c r="K551" s="31">
        <f t="shared" si="61"/>
        <v>201.15436902544405</v>
      </c>
      <c r="L551" s="31">
        <f t="shared" si="62"/>
        <v>319.754369025444</v>
      </c>
      <c r="M551" s="31">
        <f t="shared" si="63"/>
        <v>327.254369025444</v>
      </c>
      <c r="N551" s="26">
        <f t="shared" si="64"/>
        <v>323.504369025444</v>
      </c>
      <c r="O551" s="23">
        <v>30.1</v>
      </c>
      <c r="P551" s="23">
        <v>66.5</v>
      </c>
      <c r="Q551" s="23">
        <v>65.4</v>
      </c>
      <c r="Z551" s="33">
        <v>3.679</v>
      </c>
      <c r="AA551" s="55">
        <v>112.248</v>
      </c>
      <c r="AB551" s="55">
        <f t="shared" si="58"/>
        <v>97.85733333333333</v>
      </c>
      <c r="AC551" s="33">
        <v>0.291</v>
      </c>
      <c r="AD551" s="57">
        <v>2.134</v>
      </c>
      <c r="AE551" s="57">
        <f t="shared" si="59"/>
        <v>2.1345</v>
      </c>
      <c r="AF551" s="27">
        <v>10</v>
      </c>
      <c r="AG551" s="26">
        <v>323.504369025444</v>
      </c>
    </row>
    <row r="552" spans="1:33" ht="12.75">
      <c r="A552" s="18">
        <f t="shared" si="65"/>
        <v>37110</v>
      </c>
      <c r="B552" s="24">
        <v>219</v>
      </c>
      <c r="C552" s="21">
        <v>0.983217597</v>
      </c>
      <c r="D552" s="25">
        <v>0.983217597</v>
      </c>
      <c r="E552" s="22">
        <v>5424</v>
      </c>
      <c r="F552" s="28">
        <v>0</v>
      </c>
      <c r="G552" s="21">
        <v>37.39516013</v>
      </c>
      <c r="H552" s="21">
        <v>-77.54276076</v>
      </c>
      <c r="I552" s="32">
        <v>1020.1</v>
      </c>
      <c r="J552" s="23">
        <f t="shared" si="60"/>
        <v>986.6</v>
      </c>
      <c r="K552" s="31">
        <f t="shared" si="61"/>
        <v>221.33000487958068</v>
      </c>
      <c r="L552" s="31">
        <f t="shared" si="62"/>
        <v>339.9300048795807</v>
      </c>
      <c r="M552" s="31">
        <f t="shared" si="63"/>
        <v>347.4300048795807</v>
      </c>
      <c r="N552" s="26">
        <f t="shared" si="64"/>
        <v>343.6800048795807</v>
      </c>
      <c r="O552" s="23">
        <v>29.6</v>
      </c>
      <c r="P552" s="23">
        <v>67.6</v>
      </c>
      <c r="Q552" s="23">
        <v>61.4</v>
      </c>
      <c r="Z552" s="33">
        <v>3.759</v>
      </c>
      <c r="AA552" s="55">
        <v>163.688</v>
      </c>
      <c r="AB552" s="55">
        <f t="shared" si="58"/>
        <v>116.67200000000001</v>
      </c>
      <c r="AC552" s="33">
        <v>0.301</v>
      </c>
      <c r="AD552" s="57">
        <v>2.133</v>
      </c>
      <c r="AE552" s="57">
        <f t="shared" si="59"/>
        <v>2.1341666666666668</v>
      </c>
      <c r="AF552" s="27">
        <v>10</v>
      </c>
      <c r="AG552" s="26">
        <v>343.6800048795807</v>
      </c>
    </row>
    <row r="553" spans="1:33" ht="12.75">
      <c r="A553" s="18">
        <f t="shared" si="65"/>
        <v>37110</v>
      </c>
      <c r="B553" s="24">
        <v>219</v>
      </c>
      <c r="C553" s="21">
        <v>0.983333349</v>
      </c>
      <c r="D553" s="25">
        <v>0.983333349</v>
      </c>
      <c r="E553" s="22">
        <v>5434</v>
      </c>
      <c r="F553" s="28">
        <v>0</v>
      </c>
      <c r="G553" s="21">
        <v>37.39070366</v>
      </c>
      <c r="H553" s="21">
        <v>-77.53839427</v>
      </c>
      <c r="I553" s="32">
        <v>1021.5</v>
      </c>
      <c r="J553" s="23">
        <f t="shared" si="60"/>
        <v>988</v>
      </c>
      <c r="K553" s="31">
        <f t="shared" si="61"/>
        <v>209.55492752841928</v>
      </c>
      <c r="L553" s="31">
        <f t="shared" si="62"/>
        <v>328.1549275284193</v>
      </c>
      <c r="M553" s="31">
        <f t="shared" si="63"/>
        <v>335.6549275284193</v>
      </c>
      <c r="N553" s="26">
        <f t="shared" si="64"/>
        <v>331.9049275284193</v>
      </c>
      <c r="O553" s="23">
        <v>29.7</v>
      </c>
      <c r="P553" s="23">
        <v>67.2</v>
      </c>
      <c r="Q553" s="23">
        <v>58</v>
      </c>
      <c r="S553" s="19">
        <v>0.0002698</v>
      </c>
      <c r="T553" s="19">
        <v>0.0002086</v>
      </c>
      <c r="U553" s="19">
        <v>0.0001369</v>
      </c>
      <c r="V553" s="29">
        <v>955.4</v>
      </c>
      <c r="W553" s="29">
        <v>314.1</v>
      </c>
      <c r="X553" s="29">
        <v>306.1</v>
      </c>
      <c r="Y553" s="29">
        <v>24.3</v>
      </c>
      <c r="Z553" s="33">
        <v>3.66</v>
      </c>
      <c r="AA553" s="55">
        <v>116.885</v>
      </c>
      <c r="AB553" s="55">
        <f t="shared" si="58"/>
        <v>119.072</v>
      </c>
      <c r="AC553" s="33">
        <v>0.292</v>
      </c>
      <c r="AD553" s="57">
        <v>2.133</v>
      </c>
      <c r="AE553" s="57">
        <f t="shared" si="59"/>
        <v>2.1338333333333335</v>
      </c>
      <c r="AF553" s="27">
        <v>10</v>
      </c>
      <c r="AG553" s="26">
        <v>331.9049275284193</v>
      </c>
    </row>
    <row r="554" spans="1:33" ht="12.75">
      <c r="A554" s="18">
        <f t="shared" si="65"/>
        <v>37110</v>
      </c>
      <c r="B554" s="24">
        <v>219</v>
      </c>
      <c r="C554" s="21">
        <v>0.983449101</v>
      </c>
      <c r="D554" s="25">
        <v>0.983449101</v>
      </c>
      <c r="E554" s="22">
        <v>5444</v>
      </c>
      <c r="F554" s="28">
        <v>0</v>
      </c>
      <c r="G554" s="21">
        <v>37.3861986</v>
      </c>
      <c r="H554" s="21">
        <v>-77.53454544</v>
      </c>
      <c r="I554" s="32">
        <v>1022.4</v>
      </c>
      <c r="J554" s="23">
        <f t="shared" si="60"/>
        <v>988.9</v>
      </c>
      <c r="K554" s="31">
        <f t="shared" si="61"/>
        <v>201.9940425558637</v>
      </c>
      <c r="L554" s="31">
        <f t="shared" si="62"/>
        <v>320.59404255586367</v>
      </c>
      <c r="M554" s="31">
        <f t="shared" si="63"/>
        <v>328.09404255586367</v>
      </c>
      <c r="N554" s="26">
        <f t="shared" si="64"/>
        <v>324.34404255586367</v>
      </c>
      <c r="O554" s="23">
        <v>29.7</v>
      </c>
      <c r="P554" s="23">
        <v>67.3</v>
      </c>
      <c r="Q554" s="23">
        <v>56</v>
      </c>
      <c r="Z554" s="33">
        <v>3.76</v>
      </c>
      <c r="AA554" s="55">
        <v>168.326</v>
      </c>
      <c r="AB554" s="55">
        <f t="shared" si="58"/>
        <v>129.63866666666667</v>
      </c>
      <c r="AC554" s="33">
        <v>0.302</v>
      </c>
      <c r="AD554" s="57">
        <v>2.133</v>
      </c>
      <c r="AE554" s="57">
        <f t="shared" si="59"/>
        <v>2.1334999999999997</v>
      </c>
      <c r="AF554" s="27">
        <v>10</v>
      </c>
      <c r="AG554" s="26">
        <v>324.34404255586367</v>
      </c>
    </row>
    <row r="555" spans="1:33" ht="12.75">
      <c r="A555" s="18">
        <f t="shared" si="65"/>
        <v>37110</v>
      </c>
      <c r="B555" s="24">
        <v>219</v>
      </c>
      <c r="C555" s="21">
        <v>0.983564794</v>
      </c>
      <c r="D555" s="25">
        <v>0.983564794</v>
      </c>
      <c r="E555" s="22">
        <v>5454</v>
      </c>
      <c r="F555" s="28">
        <v>0</v>
      </c>
      <c r="G555" s="21">
        <v>37.38160985</v>
      </c>
      <c r="H555" s="21">
        <v>-77.53093835</v>
      </c>
      <c r="I555" s="32">
        <v>1022.3</v>
      </c>
      <c r="J555" s="23">
        <f t="shared" si="60"/>
        <v>988.8</v>
      </c>
      <c r="K555" s="31">
        <f t="shared" si="61"/>
        <v>202.83380100042754</v>
      </c>
      <c r="L555" s="31">
        <f t="shared" si="62"/>
        <v>321.43380100042754</v>
      </c>
      <c r="M555" s="31">
        <f t="shared" si="63"/>
        <v>328.93380100042754</v>
      </c>
      <c r="N555" s="26">
        <f t="shared" si="64"/>
        <v>325.18380100042754</v>
      </c>
      <c r="O555" s="23">
        <v>29.4</v>
      </c>
      <c r="P555" s="23">
        <v>69.1</v>
      </c>
      <c r="Q555" s="23">
        <v>57.5</v>
      </c>
      <c r="Z555" s="33">
        <v>3.859</v>
      </c>
      <c r="AA555" s="55">
        <v>220.01</v>
      </c>
      <c r="AB555" s="55">
        <f t="shared" si="58"/>
        <v>148.45333333333335</v>
      </c>
      <c r="AC555" s="33">
        <v>0.302</v>
      </c>
      <c r="AD555" s="57">
        <v>2.133</v>
      </c>
      <c r="AE555" s="57">
        <f t="shared" si="59"/>
        <v>2.133333333333333</v>
      </c>
      <c r="AF555" s="27">
        <v>10</v>
      </c>
      <c r="AG555" s="26">
        <v>325.18380100042754</v>
      </c>
    </row>
    <row r="556" spans="1:33" ht="12.75">
      <c r="A556" s="18">
        <f t="shared" si="65"/>
        <v>37110</v>
      </c>
      <c r="B556" s="24">
        <v>219</v>
      </c>
      <c r="C556" s="21">
        <v>0.983680546</v>
      </c>
      <c r="D556" s="25">
        <v>0.983680546</v>
      </c>
      <c r="E556" s="22">
        <v>5464</v>
      </c>
      <c r="F556" s="28">
        <v>0</v>
      </c>
      <c r="G556" s="21">
        <v>37.37796341</v>
      </c>
      <c r="H556" s="21">
        <v>-77.52649673</v>
      </c>
      <c r="I556" s="32">
        <v>1025.3</v>
      </c>
      <c r="J556" s="23">
        <f t="shared" si="60"/>
        <v>991.8</v>
      </c>
      <c r="K556" s="31">
        <f t="shared" si="61"/>
        <v>177.67791574572993</v>
      </c>
      <c r="L556" s="31">
        <f t="shared" si="62"/>
        <v>296.27791574572996</v>
      </c>
      <c r="M556" s="31">
        <f t="shared" si="63"/>
        <v>303.77791574572996</v>
      </c>
      <c r="N556" s="26">
        <f t="shared" si="64"/>
        <v>300.02791574572996</v>
      </c>
      <c r="O556" s="23">
        <v>29.6</v>
      </c>
      <c r="P556" s="23">
        <v>68</v>
      </c>
      <c r="Q556" s="23">
        <v>57</v>
      </c>
      <c r="R556" s="19">
        <v>5.65E-07</v>
      </c>
      <c r="S556" s="19">
        <v>0.0002733</v>
      </c>
      <c r="T556" s="19">
        <v>0.0002109</v>
      </c>
      <c r="U556" s="19">
        <v>0.0001365</v>
      </c>
      <c r="V556" s="29">
        <v>956.9</v>
      </c>
      <c r="W556" s="29">
        <v>314.1</v>
      </c>
      <c r="X556" s="29">
        <v>306.2</v>
      </c>
      <c r="Y556" s="29">
        <v>24.5</v>
      </c>
      <c r="Z556" s="33">
        <v>3.89</v>
      </c>
      <c r="AA556" s="55">
        <v>222.451</v>
      </c>
      <c r="AB556" s="55">
        <f t="shared" si="58"/>
        <v>167.268</v>
      </c>
      <c r="AC556" s="33">
        <v>0.252</v>
      </c>
      <c r="AD556" s="57">
        <v>2.132</v>
      </c>
      <c r="AE556" s="57">
        <f t="shared" si="59"/>
        <v>2.133</v>
      </c>
      <c r="AF556" s="27">
        <v>10</v>
      </c>
      <c r="AG556" s="26">
        <v>300.02791574572996</v>
      </c>
    </row>
    <row r="557" spans="1:33" ht="12.75">
      <c r="A557" s="18">
        <f t="shared" si="65"/>
        <v>37110</v>
      </c>
      <c r="B557" s="24">
        <v>219</v>
      </c>
      <c r="C557" s="21">
        <v>0.983796299</v>
      </c>
      <c r="D557" s="25">
        <v>0.983796299</v>
      </c>
      <c r="E557" s="22">
        <v>5474</v>
      </c>
      <c r="F557" s="28">
        <v>0</v>
      </c>
      <c r="G557" s="21">
        <v>37.37681447</v>
      </c>
      <c r="H557" s="21">
        <v>-77.5207558</v>
      </c>
      <c r="I557" s="32">
        <v>1030.9</v>
      </c>
      <c r="J557" s="23">
        <f t="shared" si="60"/>
        <v>997.4000000000001</v>
      </c>
      <c r="K557" s="31">
        <f t="shared" si="61"/>
        <v>130.92318969251266</v>
      </c>
      <c r="L557" s="31">
        <f t="shared" si="62"/>
        <v>249.52318969251266</v>
      </c>
      <c r="M557" s="31">
        <f t="shared" si="63"/>
        <v>257.0231896925127</v>
      </c>
      <c r="N557" s="26">
        <f t="shared" si="64"/>
        <v>253.2731896925127</v>
      </c>
      <c r="O557" s="23">
        <v>30.1</v>
      </c>
      <c r="P557" s="23">
        <v>66.9</v>
      </c>
      <c r="Q557" s="23">
        <v>58.9</v>
      </c>
      <c r="Z557" s="33">
        <v>3.769</v>
      </c>
      <c r="AA557" s="55">
        <v>175.647</v>
      </c>
      <c r="AB557" s="55">
        <f t="shared" si="58"/>
        <v>177.83450000000002</v>
      </c>
      <c r="AC557" s="33">
        <v>0.301</v>
      </c>
      <c r="AD557" s="57">
        <v>2.132</v>
      </c>
      <c r="AE557" s="57">
        <f t="shared" si="59"/>
        <v>2.1326666666666667</v>
      </c>
      <c r="AF557" s="27">
        <v>10</v>
      </c>
      <c r="AG557" s="26">
        <v>253.2731896925127</v>
      </c>
    </row>
    <row r="558" spans="1:33" ht="12.75">
      <c r="A558" s="18">
        <f t="shared" si="65"/>
        <v>37110</v>
      </c>
      <c r="B558" s="24">
        <v>219</v>
      </c>
      <c r="C558" s="21">
        <v>0.983912051</v>
      </c>
      <c r="D558" s="25">
        <v>0.983912051</v>
      </c>
      <c r="E558" s="22">
        <v>5484</v>
      </c>
      <c r="F558" s="28">
        <v>0</v>
      </c>
      <c r="G558" s="21">
        <v>37.37885941</v>
      </c>
      <c r="H558" s="21">
        <v>-77.51499164</v>
      </c>
      <c r="I558" s="32">
        <v>1036.2</v>
      </c>
      <c r="J558" s="23">
        <f t="shared" si="60"/>
        <v>1002.7</v>
      </c>
      <c r="K558" s="31">
        <f t="shared" si="61"/>
        <v>86.91434485074241</v>
      </c>
      <c r="L558" s="31">
        <f t="shared" si="62"/>
        <v>205.51434485074242</v>
      </c>
      <c r="M558" s="31">
        <f t="shared" si="63"/>
        <v>213.01434485074242</v>
      </c>
      <c r="N558" s="26">
        <f t="shared" si="64"/>
        <v>209.26434485074242</v>
      </c>
      <c r="O558" s="23">
        <v>30.4</v>
      </c>
      <c r="P558" s="23">
        <v>66.5</v>
      </c>
      <c r="Q558" s="23">
        <v>54.9</v>
      </c>
      <c r="Z558" s="33">
        <v>4.017</v>
      </c>
      <c r="AA558" s="55">
        <v>276.088</v>
      </c>
      <c r="AB558" s="55">
        <f t="shared" si="58"/>
        <v>196.5678333333333</v>
      </c>
      <c r="AC558" s="33">
        <v>0.302</v>
      </c>
      <c r="AD558" s="57">
        <v>2.132</v>
      </c>
      <c r="AE558" s="57">
        <f t="shared" si="59"/>
        <v>2.1325</v>
      </c>
      <c r="AF558" s="27">
        <v>10</v>
      </c>
      <c r="AG558" s="26">
        <v>209.26434485074242</v>
      </c>
    </row>
    <row r="559" spans="1:33" ht="12.75">
      <c r="A559" s="18">
        <f t="shared" si="65"/>
        <v>37110</v>
      </c>
      <c r="B559" s="24">
        <v>219</v>
      </c>
      <c r="C559" s="21">
        <v>0.984027803</v>
      </c>
      <c r="D559" s="25">
        <v>0.984027803</v>
      </c>
      <c r="E559" s="22">
        <v>5494</v>
      </c>
      <c r="F559" s="28">
        <v>0</v>
      </c>
      <c r="G559" s="21">
        <v>37.38264403</v>
      </c>
      <c r="H559" s="21">
        <v>-77.51071982</v>
      </c>
      <c r="I559" s="32">
        <v>1041.4</v>
      </c>
      <c r="J559" s="23">
        <f t="shared" si="60"/>
        <v>1007.9000000000001</v>
      </c>
      <c r="K559" s="31">
        <f t="shared" si="61"/>
        <v>43.96135229955016</v>
      </c>
      <c r="L559" s="31">
        <f t="shared" si="62"/>
        <v>162.56135229955015</v>
      </c>
      <c r="M559" s="31">
        <f t="shared" si="63"/>
        <v>170.06135229955015</v>
      </c>
      <c r="N559" s="26">
        <f t="shared" si="64"/>
        <v>166.31135229955015</v>
      </c>
      <c r="O559" s="23">
        <v>30.8</v>
      </c>
      <c r="P559" s="23">
        <v>66.7</v>
      </c>
      <c r="Q559" s="23">
        <v>56.5</v>
      </c>
      <c r="S559" s="19">
        <v>0.0002728</v>
      </c>
      <c r="T559" s="19">
        <v>0.0002134</v>
      </c>
      <c r="U559" s="19">
        <v>0.0001392</v>
      </c>
      <c r="V559" s="29">
        <v>968.8</v>
      </c>
      <c r="W559" s="29">
        <v>314.2</v>
      </c>
      <c r="X559" s="29">
        <v>306.2</v>
      </c>
      <c r="Y559" s="29">
        <v>24.7</v>
      </c>
      <c r="Z559" s="33">
        <v>4.017</v>
      </c>
      <c r="AA559" s="55">
        <v>278.773</v>
      </c>
      <c r="AB559" s="55">
        <f t="shared" si="58"/>
        <v>223.54916666666668</v>
      </c>
      <c r="AC559" s="33">
        <v>0.303</v>
      </c>
      <c r="AD559" s="57">
        <v>2.131</v>
      </c>
      <c r="AE559" s="57">
        <f t="shared" si="59"/>
        <v>2.1321666666666665</v>
      </c>
      <c r="AF559" s="27">
        <v>10</v>
      </c>
      <c r="AG559" s="26">
        <v>166.31135229955015</v>
      </c>
    </row>
    <row r="560" spans="1:33" ht="12.75">
      <c r="A560" s="18">
        <f t="shared" si="65"/>
        <v>37110</v>
      </c>
      <c r="B560" s="24">
        <v>219</v>
      </c>
      <c r="C560" s="21">
        <v>0.984143496</v>
      </c>
      <c r="D560" s="25">
        <v>0.984143496</v>
      </c>
      <c r="E560" s="22">
        <v>5504</v>
      </c>
      <c r="F560" s="28">
        <v>0</v>
      </c>
      <c r="G560" s="21">
        <v>37.38741977</v>
      </c>
      <c r="H560" s="21">
        <v>-77.50913349</v>
      </c>
      <c r="I560" s="32">
        <v>1046.8</v>
      </c>
      <c r="J560" s="23">
        <f t="shared" si="60"/>
        <v>1013.3</v>
      </c>
      <c r="K560" s="31">
        <f t="shared" si="61"/>
        <v>-0.40975803082432755</v>
      </c>
      <c r="L560" s="31">
        <f t="shared" si="62"/>
        <v>118.19024196917567</v>
      </c>
      <c r="M560" s="31">
        <f t="shared" si="63"/>
        <v>125.69024196917567</v>
      </c>
      <c r="N560" s="26">
        <f t="shared" si="64"/>
        <v>121.94024196917567</v>
      </c>
      <c r="O560" s="23">
        <v>30.9</v>
      </c>
      <c r="P560" s="23">
        <v>67.8</v>
      </c>
      <c r="Q560" s="23">
        <v>52.4</v>
      </c>
      <c r="Z560" s="33">
        <v>4.026</v>
      </c>
      <c r="AA560" s="55">
        <v>280.969</v>
      </c>
      <c r="AB560" s="55">
        <f t="shared" si="58"/>
        <v>242.323</v>
      </c>
      <c r="AC560" s="33">
        <v>0.282</v>
      </c>
      <c r="AD560" s="57">
        <v>2.131</v>
      </c>
      <c r="AE560" s="57">
        <f t="shared" si="59"/>
        <v>2.1318333333333332</v>
      </c>
      <c r="AF560" s="27">
        <v>10</v>
      </c>
      <c r="AG560" s="26">
        <v>121.94024196917567</v>
      </c>
    </row>
    <row r="561" spans="1:33" ht="12.75">
      <c r="A561" s="18">
        <f t="shared" si="65"/>
        <v>37110</v>
      </c>
      <c r="B561" s="24">
        <v>219</v>
      </c>
      <c r="C561" s="21">
        <v>0.984259248</v>
      </c>
      <c r="D561" s="25">
        <v>0.984259248</v>
      </c>
      <c r="E561" s="22">
        <v>5514</v>
      </c>
      <c r="F561" s="28">
        <v>0</v>
      </c>
      <c r="G561" s="21">
        <v>37.39206481</v>
      </c>
      <c r="H561" s="21">
        <v>-77.51053915</v>
      </c>
      <c r="I561" s="32">
        <v>1050.8</v>
      </c>
      <c r="J561" s="23">
        <f t="shared" si="60"/>
        <v>1017.3</v>
      </c>
      <c r="K561" s="31">
        <f t="shared" si="61"/>
        <v>-33.12506232622014</v>
      </c>
      <c r="L561" s="31">
        <f t="shared" si="62"/>
        <v>85.47493767377986</v>
      </c>
      <c r="M561" s="31">
        <f t="shared" si="63"/>
        <v>92.97493767377986</v>
      </c>
      <c r="N561" s="26">
        <f t="shared" si="64"/>
        <v>89.22493767377986</v>
      </c>
      <c r="O561" s="23">
        <v>31</v>
      </c>
      <c r="P561" s="23">
        <v>72</v>
      </c>
      <c r="Q561" s="23">
        <v>56.5</v>
      </c>
      <c r="Z561" s="33">
        <v>4.147</v>
      </c>
      <c r="AA561" s="55">
        <v>332.41</v>
      </c>
      <c r="AB561" s="55">
        <f t="shared" si="58"/>
        <v>261.0563333333333</v>
      </c>
      <c r="AC561" s="33">
        <v>0.301</v>
      </c>
      <c r="AD561" s="57">
        <v>2.131</v>
      </c>
      <c r="AE561" s="57">
        <f t="shared" si="59"/>
        <v>2.1315000000000004</v>
      </c>
      <c r="AF561" s="27">
        <v>10</v>
      </c>
      <c r="AG561" s="26">
        <v>89.22493767377986</v>
      </c>
    </row>
    <row r="562" spans="1:33" ht="12.75">
      <c r="A562" s="18">
        <f t="shared" si="65"/>
        <v>37110</v>
      </c>
      <c r="B562" s="24">
        <v>219</v>
      </c>
      <c r="C562" s="21">
        <v>0.984375</v>
      </c>
      <c r="D562" s="25">
        <v>0.984375</v>
      </c>
      <c r="E562" s="22">
        <v>5524</v>
      </c>
      <c r="F562" s="28">
        <v>0</v>
      </c>
      <c r="G562" s="21">
        <v>37.39597508</v>
      </c>
      <c r="H562" s="21">
        <v>-77.514224</v>
      </c>
      <c r="I562" s="32">
        <v>1054</v>
      </c>
      <c r="J562" s="23">
        <f t="shared" si="60"/>
        <v>1020.5</v>
      </c>
      <c r="K562" s="31">
        <f t="shared" si="61"/>
        <v>-59.20482111739668</v>
      </c>
      <c r="L562" s="31">
        <f t="shared" si="62"/>
        <v>59.39517888260331</v>
      </c>
      <c r="M562" s="31">
        <f t="shared" si="63"/>
        <v>66.89517888260332</v>
      </c>
      <c r="N562" s="26">
        <f t="shared" si="64"/>
        <v>63.14517888260332</v>
      </c>
      <c r="O562" s="23">
        <v>30.8</v>
      </c>
      <c r="P562" s="23">
        <v>75.9</v>
      </c>
      <c r="Q562" s="23">
        <v>54.4</v>
      </c>
      <c r="R562" s="19">
        <v>-2.44E-06</v>
      </c>
      <c r="S562" s="19">
        <v>0.0002781</v>
      </c>
      <c r="T562" s="19">
        <v>0.0002142</v>
      </c>
      <c r="U562" s="19">
        <v>0.0001399</v>
      </c>
      <c r="V562" s="29">
        <v>983.5</v>
      </c>
      <c r="W562" s="29">
        <v>314.2</v>
      </c>
      <c r="X562" s="29">
        <v>306.3</v>
      </c>
      <c r="Y562" s="29">
        <v>25.1</v>
      </c>
      <c r="Z562" s="33">
        <v>4.294</v>
      </c>
      <c r="AA562" s="55">
        <v>433.095</v>
      </c>
      <c r="AB562" s="55">
        <f aca="true" t="shared" si="66" ref="AB562:AB567">AVERAGE(AA557:AA562)</f>
        <v>296.1636666666667</v>
      </c>
      <c r="AC562" s="33">
        <v>0.291</v>
      </c>
      <c r="AD562" s="57">
        <v>2.13</v>
      </c>
      <c r="AE562" s="57">
        <f aca="true" t="shared" si="67" ref="AE562:AE567">AVERAGE(AD557:AD562)</f>
        <v>2.1311666666666667</v>
      </c>
      <c r="AF562" s="27">
        <v>10</v>
      </c>
      <c r="AG562" s="26">
        <v>63.14517888260332</v>
      </c>
    </row>
    <row r="563" spans="1:33" ht="12.75">
      <c r="A563" s="18">
        <f t="shared" si="65"/>
        <v>37110</v>
      </c>
      <c r="B563" s="24">
        <v>219</v>
      </c>
      <c r="C563" s="21">
        <v>0.984490752</v>
      </c>
      <c r="D563" s="25">
        <v>0.984490752</v>
      </c>
      <c r="E563" s="22">
        <v>5534</v>
      </c>
      <c r="F563" s="28">
        <v>0</v>
      </c>
      <c r="G563" s="21">
        <v>37.39957722</v>
      </c>
      <c r="H563" s="21">
        <v>-77.51786046</v>
      </c>
      <c r="I563" s="32">
        <v>1053.6</v>
      </c>
      <c r="J563" s="23">
        <f t="shared" si="60"/>
        <v>1020.0999999999999</v>
      </c>
      <c r="K563" s="31">
        <f t="shared" si="61"/>
        <v>-55.94932705551012</v>
      </c>
      <c r="L563" s="31">
        <f t="shared" si="62"/>
        <v>62.65067294448988</v>
      </c>
      <c r="M563" s="31">
        <f t="shared" si="63"/>
        <v>70.15067294448988</v>
      </c>
      <c r="N563" s="26">
        <f t="shared" si="64"/>
        <v>66.40067294448988</v>
      </c>
      <c r="O563" s="23">
        <v>30.5</v>
      </c>
      <c r="P563" s="23">
        <v>80.8</v>
      </c>
      <c r="Q563" s="23">
        <v>56.9</v>
      </c>
      <c r="Z563" s="33">
        <v>4.653</v>
      </c>
      <c r="AA563" s="55">
        <v>631.535</v>
      </c>
      <c r="AB563" s="55">
        <f t="shared" si="66"/>
        <v>372.14500000000004</v>
      </c>
      <c r="AC563" s="33">
        <v>0.311</v>
      </c>
      <c r="AD563" s="57">
        <v>2.13</v>
      </c>
      <c r="AE563" s="57">
        <f t="shared" si="67"/>
        <v>2.1308333333333334</v>
      </c>
      <c r="AF563" s="27">
        <v>10</v>
      </c>
      <c r="AG563" s="26">
        <v>66.40067294448988</v>
      </c>
    </row>
    <row r="564" spans="1:33" ht="12.75">
      <c r="A564" s="18">
        <f t="shared" si="65"/>
        <v>37110</v>
      </c>
      <c r="B564" s="24">
        <v>219</v>
      </c>
      <c r="C564" s="21">
        <v>0.984606504</v>
      </c>
      <c r="D564" s="25">
        <v>0.984606504</v>
      </c>
      <c r="E564" s="22">
        <v>5544</v>
      </c>
      <c r="F564" s="28">
        <v>1</v>
      </c>
      <c r="G564" s="21">
        <v>37.40304725</v>
      </c>
      <c r="H564" s="21">
        <v>-77.52145766</v>
      </c>
      <c r="I564" s="32">
        <v>1053.1</v>
      </c>
      <c r="J564" s="23">
        <f t="shared" si="60"/>
        <v>1019.5999999999999</v>
      </c>
      <c r="K564" s="31">
        <f t="shared" si="61"/>
        <v>-51.878163875468836</v>
      </c>
      <c r="L564" s="31">
        <f t="shared" si="62"/>
        <v>66.72183612453117</v>
      </c>
      <c r="M564" s="31">
        <f t="shared" si="63"/>
        <v>74.22183612453117</v>
      </c>
      <c r="N564" s="26">
        <f t="shared" si="64"/>
        <v>70.47183612453117</v>
      </c>
      <c r="O564" s="23">
        <v>30.5</v>
      </c>
      <c r="P564" s="23">
        <v>81.4</v>
      </c>
      <c r="Q564" s="23">
        <v>54</v>
      </c>
      <c r="Z564" s="33">
        <v>5.656</v>
      </c>
      <c r="AA564" s="55">
        <v>1123.976</v>
      </c>
      <c r="AB564" s="55">
        <f t="shared" si="66"/>
        <v>513.4596666666667</v>
      </c>
      <c r="AC564" s="33">
        <v>0.391</v>
      </c>
      <c r="AD564" s="57">
        <v>3.24</v>
      </c>
      <c r="AE564" s="57">
        <f t="shared" si="67"/>
        <v>2.3154999999999997</v>
      </c>
      <c r="AF564" s="27">
        <v>10</v>
      </c>
      <c r="AG564" s="26">
        <v>70.47183612453117</v>
      </c>
    </row>
    <row r="565" spans="1:33" ht="12.75">
      <c r="A565" s="18">
        <f t="shared" si="65"/>
        <v>37110</v>
      </c>
      <c r="B565" s="24">
        <v>219</v>
      </c>
      <c r="C565" s="21">
        <v>0.984722197</v>
      </c>
      <c r="D565" s="25">
        <v>0.984722197</v>
      </c>
      <c r="E565" s="22">
        <v>5554</v>
      </c>
      <c r="F565" s="28">
        <v>0</v>
      </c>
      <c r="G565" s="21">
        <v>37.40659258</v>
      </c>
      <c r="H565" s="21">
        <v>-77.52502406</v>
      </c>
      <c r="I565" s="32">
        <v>1049.5</v>
      </c>
      <c r="J565" s="23">
        <f t="shared" si="60"/>
        <v>1016</v>
      </c>
      <c r="K565" s="31">
        <f t="shared" si="61"/>
        <v>-22.50671948008344</v>
      </c>
      <c r="L565" s="31">
        <f t="shared" si="62"/>
        <v>96.09328051991656</v>
      </c>
      <c r="M565" s="31">
        <f t="shared" si="63"/>
        <v>103.59328051991656</v>
      </c>
      <c r="N565" s="26">
        <f t="shared" si="64"/>
        <v>99.84328051991656</v>
      </c>
      <c r="O565" s="23">
        <v>30.8</v>
      </c>
      <c r="P565" s="23">
        <v>71.8</v>
      </c>
      <c r="Q565" s="23">
        <v>48.4</v>
      </c>
      <c r="Z565" s="33">
        <v>6.587</v>
      </c>
      <c r="AB565" s="55">
        <f t="shared" si="66"/>
        <v>560.397</v>
      </c>
      <c r="AC565" s="33">
        <v>0.121</v>
      </c>
      <c r="AE565" s="57">
        <f t="shared" si="67"/>
        <v>2.3524</v>
      </c>
      <c r="AF565" s="27">
        <v>0</v>
      </c>
      <c r="AG565" s="26">
        <v>99.84328051991656</v>
      </c>
    </row>
    <row r="566" spans="1:33" ht="12.75">
      <c r="A566" s="18">
        <f t="shared" si="65"/>
        <v>37110</v>
      </c>
      <c r="B566" s="24">
        <v>219</v>
      </c>
      <c r="C566" s="21">
        <v>0.984837949</v>
      </c>
      <c r="D566" s="25">
        <v>0.984837949</v>
      </c>
      <c r="E566" s="22">
        <v>5564</v>
      </c>
      <c r="F566" s="28">
        <v>0</v>
      </c>
      <c r="G566" s="21">
        <v>37.410188</v>
      </c>
      <c r="H566" s="21">
        <v>-77.52873451</v>
      </c>
      <c r="I566" s="32">
        <v>1045.1</v>
      </c>
      <c r="J566" s="23">
        <f t="shared" si="60"/>
        <v>1011.5999999999999</v>
      </c>
      <c r="K566" s="31">
        <f t="shared" si="61"/>
        <v>13.533370665979358</v>
      </c>
      <c r="L566" s="31">
        <f t="shared" si="62"/>
        <v>132.13337066597936</v>
      </c>
      <c r="M566" s="31">
        <f t="shared" si="63"/>
        <v>139.63337066597936</v>
      </c>
      <c r="N566" s="26">
        <f t="shared" si="64"/>
        <v>135.88337066597936</v>
      </c>
      <c r="O566" s="23">
        <v>30.8</v>
      </c>
      <c r="P566" s="23">
        <v>67.5</v>
      </c>
      <c r="Q566" s="23">
        <v>43.5</v>
      </c>
      <c r="S566" s="19">
        <v>0.0002905</v>
      </c>
      <c r="T566" s="19">
        <v>0.0002243</v>
      </c>
      <c r="U566" s="19">
        <v>0.0001466</v>
      </c>
      <c r="V566" s="29">
        <v>985.4</v>
      </c>
      <c r="W566" s="29">
        <v>314.2</v>
      </c>
      <c r="X566" s="29">
        <v>306.4</v>
      </c>
      <c r="Y566" s="29">
        <v>25.2</v>
      </c>
      <c r="Z566" s="33">
        <v>6.951</v>
      </c>
      <c r="AB566" s="55">
        <f t="shared" si="66"/>
        <v>630.254</v>
      </c>
      <c r="AC566" s="33">
        <v>0.111</v>
      </c>
      <c r="AE566" s="57">
        <f t="shared" si="67"/>
        <v>2.40775</v>
      </c>
      <c r="AF566" s="27">
        <v>0</v>
      </c>
      <c r="AG566" s="26">
        <v>135.88337066597936</v>
      </c>
    </row>
    <row r="567" spans="1:33" ht="12.75">
      <c r="A567" s="18">
        <f t="shared" si="65"/>
        <v>37110</v>
      </c>
      <c r="B567" s="24">
        <v>219</v>
      </c>
      <c r="C567" s="21">
        <v>0.984953701</v>
      </c>
      <c r="D567" s="25">
        <v>0.984953701</v>
      </c>
      <c r="E567" s="22">
        <v>5574</v>
      </c>
      <c r="F567" s="28">
        <v>0</v>
      </c>
      <c r="G567" s="21">
        <v>37.413638</v>
      </c>
      <c r="H567" s="21">
        <v>-77.53245644</v>
      </c>
      <c r="I567" s="32">
        <v>1039.8</v>
      </c>
      <c r="J567" s="23">
        <f t="shared" si="60"/>
        <v>1006.3</v>
      </c>
      <c r="K567" s="31">
        <f t="shared" si="61"/>
        <v>57.15400942376101</v>
      </c>
      <c r="L567" s="31">
        <f t="shared" si="62"/>
        <v>175.754009423761</v>
      </c>
      <c r="M567" s="31">
        <f t="shared" si="63"/>
        <v>183.254009423761</v>
      </c>
      <c r="N567" s="26">
        <f t="shared" si="64"/>
        <v>179.504009423761</v>
      </c>
      <c r="O567" s="23">
        <v>30.8</v>
      </c>
      <c r="P567" s="23">
        <v>65.3</v>
      </c>
      <c r="Q567" s="23">
        <v>46.5</v>
      </c>
      <c r="Z567" s="33">
        <v>6.606</v>
      </c>
      <c r="AB567" s="55">
        <f t="shared" si="66"/>
        <v>729.5353333333334</v>
      </c>
      <c r="AC567" s="33">
        <v>0.141</v>
      </c>
      <c r="AE567" s="57">
        <f t="shared" si="67"/>
        <v>2.5</v>
      </c>
      <c r="AF567" s="27">
        <v>0</v>
      </c>
      <c r="AG567" s="26">
        <v>179.504009423761</v>
      </c>
    </row>
    <row r="568" spans="1:33" ht="12.75">
      <c r="A568" s="18">
        <f t="shared" si="65"/>
        <v>37110</v>
      </c>
      <c r="B568" s="24">
        <v>219</v>
      </c>
      <c r="C568" s="21">
        <v>0.985069454</v>
      </c>
      <c r="D568" s="25">
        <v>0.985069454</v>
      </c>
      <c r="E568" s="22">
        <v>5584</v>
      </c>
      <c r="F568" s="28">
        <v>0</v>
      </c>
      <c r="G568" s="21">
        <v>37.41677531</v>
      </c>
      <c r="H568" s="21">
        <v>-77.53603702</v>
      </c>
      <c r="I568" s="32">
        <v>1037.5</v>
      </c>
      <c r="J568" s="23">
        <f t="shared" si="60"/>
        <v>1004</v>
      </c>
      <c r="K568" s="31">
        <f t="shared" si="61"/>
        <v>76.15524952629836</v>
      </c>
      <c r="L568" s="31">
        <f t="shared" si="62"/>
        <v>194.75524952629837</v>
      </c>
      <c r="M568" s="31">
        <f t="shared" si="63"/>
        <v>202.25524952629837</v>
      </c>
      <c r="N568" s="26">
        <f t="shared" si="64"/>
        <v>198.50524952629837</v>
      </c>
      <c r="O568" s="23">
        <v>30.6</v>
      </c>
      <c r="P568" s="23">
        <v>65.2</v>
      </c>
      <c r="Q568" s="23">
        <v>49.5</v>
      </c>
      <c r="R568" s="19">
        <v>-8.13E-06</v>
      </c>
      <c r="Z568" s="33">
        <v>5.736</v>
      </c>
      <c r="AC568" s="33">
        <v>0.121</v>
      </c>
      <c r="AF568" s="27">
        <v>0</v>
      </c>
      <c r="AG568" s="26">
        <v>198.50524952629837</v>
      </c>
    </row>
    <row r="569" spans="1:33" ht="12.75">
      <c r="A569" s="18">
        <f t="shared" si="65"/>
        <v>37110</v>
      </c>
      <c r="B569" s="24">
        <v>219</v>
      </c>
      <c r="C569" s="21">
        <v>0.985185206</v>
      </c>
      <c r="D569" s="25">
        <v>0.985185206</v>
      </c>
      <c r="E569" s="22">
        <v>5594</v>
      </c>
      <c r="F569" s="28">
        <v>0</v>
      </c>
      <c r="G569" s="21">
        <v>37.41967444</v>
      </c>
      <c r="H569" s="21">
        <v>-77.53981964</v>
      </c>
      <c r="I569" s="32">
        <v>1034.8</v>
      </c>
      <c r="J569" s="23">
        <f t="shared" si="60"/>
        <v>1001.3</v>
      </c>
      <c r="K569" s="31">
        <f t="shared" si="61"/>
        <v>98.51667400449992</v>
      </c>
      <c r="L569" s="31">
        <f t="shared" si="62"/>
        <v>217.1166740044999</v>
      </c>
      <c r="M569" s="31">
        <f t="shared" si="63"/>
        <v>224.6166740044999</v>
      </c>
      <c r="N569" s="26">
        <f t="shared" si="64"/>
        <v>220.8666740044999</v>
      </c>
      <c r="O569" s="23">
        <v>30.4</v>
      </c>
      <c r="P569" s="23">
        <v>65.2</v>
      </c>
      <c r="Q569" s="23">
        <v>50.1</v>
      </c>
      <c r="S569" s="19">
        <v>0.0002961</v>
      </c>
      <c r="T569" s="19">
        <v>0.0002292</v>
      </c>
      <c r="U569" s="19">
        <v>0.0001495</v>
      </c>
      <c r="V569" s="29">
        <v>973.3</v>
      </c>
      <c r="W569" s="29">
        <v>314.2</v>
      </c>
      <c r="X569" s="29">
        <v>306.4</v>
      </c>
      <c r="Y569" s="29">
        <v>26.7</v>
      </c>
      <c r="Z569" s="33">
        <v>4.714</v>
      </c>
      <c r="AC569" s="33">
        <v>0.112</v>
      </c>
      <c r="AF569" s="27">
        <v>0</v>
      </c>
      <c r="AG569" s="26">
        <v>220.8666740044999</v>
      </c>
    </row>
    <row r="570" spans="1:33" ht="12.75">
      <c r="A570" s="18">
        <f t="shared" si="65"/>
        <v>37110</v>
      </c>
      <c r="B570" s="24">
        <v>219</v>
      </c>
      <c r="C570" s="21">
        <v>0.985300899</v>
      </c>
      <c r="D570" s="25">
        <v>0.985300899</v>
      </c>
      <c r="E570" s="22">
        <v>5604</v>
      </c>
      <c r="F570" s="28">
        <v>0</v>
      </c>
      <c r="G570" s="21">
        <v>37.42215523</v>
      </c>
      <c r="H570" s="21">
        <v>-77.544118</v>
      </c>
      <c r="I570" s="32">
        <v>1031.7</v>
      </c>
      <c r="J570" s="23">
        <f t="shared" si="60"/>
        <v>998.2</v>
      </c>
      <c r="K570" s="31">
        <f t="shared" si="61"/>
        <v>124.26538106005529</v>
      </c>
      <c r="L570" s="31">
        <f t="shared" si="62"/>
        <v>242.86538106005528</v>
      </c>
      <c r="M570" s="31">
        <f t="shared" si="63"/>
        <v>250.36538106005528</v>
      </c>
      <c r="N570" s="26">
        <f t="shared" si="64"/>
        <v>246.61538106005528</v>
      </c>
      <c r="O570" s="23">
        <v>30.2</v>
      </c>
      <c r="P570" s="23">
        <v>65.3</v>
      </c>
      <c r="Q570" s="23">
        <v>47.5</v>
      </c>
      <c r="Z570" s="33">
        <v>4.008</v>
      </c>
      <c r="AC570" s="33">
        <v>0.113</v>
      </c>
      <c r="AF570" s="27">
        <v>0</v>
      </c>
      <c r="AG570" s="26">
        <v>246.61538106005528</v>
      </c>
    </row>
    <row r="571" spans="1:33" ht="12.75">
      <c r="A571" s="18">
        <f t="shared" si="65"/>
        <v>37110</v>
      </c>
      <c r="B571" s="24">
        <v>219</v>
      </c>
      <c r="C571" s="21">
        <v>0.985416651</v>
      </c>
      <c r="D571" s="25">
        <v>0.985416651</v>
      </c>
      <c r="E571" s="22">
        <v>5614</v>
      </c>
      <c r="F571" s="28">
        <v>0</v>
      </c>
      <c r="G571" s="21">
        <v>37.42315452</v>
      </c>
      <c r="H571" s="21">
        <v>-77.54902848</v>
      </c>
      <c r="I571" s="32">
        <v>1031</v>
      </c>
      <c r="J571" s="23">
        <f t="shared" si="60"/>
        <v>997.5</v>
      </c>
      <c r="K571" s="31">
        <f t="shared" si="61"/>
        <v>130.09067163356804</v>
      </c>
      <c r="L571" s="31">
        <f t="shared" si="62"/>
        <v>248.69067163356803</v>
      </c>
      <c r="M571" s="31">
        <f t="shared" si="63"/>
        <v>256.19067163356806</v>
      </c>
      <c r="N571" s="26">
        <f t="shared" si="64"/>
        <v>252.44067163356806</v>
      </c>
      <c r="O571" s="23">
        <v>30.4</v>
      </c>
      <c r="P571" s="23">
        <v>65.2</v>
      </c>
      <c r="Q571" s="23">
        <v>50.9</v>
      </c>
      <c r="Z571" s="33">
        <v>3.408</v>
      </c>
      <c r="AC571" s="33">
        <v>0.102</v>
      </c>
      <c r="AF571" s="27">
        <v>0</v>
      </c>
      <c r="AG571" s="26">
        <v>252.44067163356806</v>
      </c>
    </row>
    <row r="572" spans="1:33" ht="12.75">
      <c r="A572" s="18">
        <f t="shared" si="65"/>
        <v>37110</v>
      </c>
      <c r="B572" s="24">
        <v>219</v>
      </c>
      <c r="C572" s="21">
        <v>0.985532403</v>
      </c>
      <c r="D572" s="25">
        <v>0.985532403</v>
      </c>
      <c r="E572" s="22">
        <v>5624</v>
      </c>
      <c r="F572" s="28">
        <v>0</v>
      </c>
      <c r="G572" s="21">
        <v>37.42206976</v>
      </c>
      <c r="H572" s="21">
        <v>-77.5542921</v>
      </c>
      <c r="I572" s="32">
        <v>1028.8</v>
      </c>
      <c r="J572" s="23">
        <f t="shared" si="60"/>
        <v>995.3</v>
      </c>
      <c r="K572" s="31">
        <f t="shared" si="61"/>
        <v>148.4253770130519</v>
      </c>
      <c r="L572" s="31">
        <f t="shared" si="62"/>
        <v>267.02537701305187</v>
      </c>
      <c r="M572" s="31">
        <f t="shared" si="63"/>
        <v>274.52537701305187</v>
      </c>
      <c r="N572" s="26">
        <f t="shared" si="64"/>
        <v>270.77537701305187</v>
      </c>
      <c r="O572" s="23">
        <v>30.4</v>
      </c>
      <c r="P572" s="23">
        <v>64.9</v>
      </c>
      <c r="Q572" s="23">
        <v>50.1</v>
      </c>
      <c r="Z572" s="33">
        <v>3.202</v>
      </c>
      <c r="AC572" s="33">
        <v>0.131</v>
      </c>
      <c r="AF572" s="27">
        <v>0</v>
      </c>
      <c r="AG572" s="26">
        <v>270.77537701305187</v>
      </c>
    </row>
    <row r="573" spans="1:33" ht="12.75">
      <c r="A573" s="18">
        <f t="shared" si="65"/>
        <v>37110</v>
      </c>
      <c r="B573" s="24">
        <v>219</v>
      </c>
      <c r="C573" s="21">
        <v>0.985648155</v>
      </c>
      <c r="D573" s="25">
        <v>0.985648155</v>
      </c>
      <c r="E573" s="22">
        <v>5634</v>
      </c>
      <c r="F573" s="28">
        <v>0</v>
      </c>
      <c r="G573" s="21">
        <v>37.42034089</v>
      </c>
      <c r="H573" s="21">
        <v>-77.55979212</v>
      </c>
      <c r="I573" s="32">
        <v>1023.1</v>
      </c>
      <c r="J573" s="23">
        <f t="shared" si="60"/>
        <v>989.6</v>
      </c>
      <c r="K573" s="31">
        <f t="shared" si="61"/>
        <v>196.11811007879237</v>
      </c>
      <c r="L573" s="31">
        <f t="shared" si="62"/>
        <v>314.7181100787924</v>
      </c>
      <c r="M573" s="31">
        <f t="shared" si="63"/>
        <v>322.2181100787924</v>
      </c>
      <c r="N573" s="26">
        <f t="shared" si="64"/>
        <v>318.4681100787924</v>
      </c>
      <c r="O573" s="23">
        <v>29.7</v>
      </c>
      <c r="P573" s="23">
        <v>66</v>
      </c>
      <c r="Q573" s="23">
        <v>54.5</v>
      </c>
      <c r="Z573" s="33">
        <v>3.08</v>
      </c>
      <c r="AC573" s="33">
        <v>0.105</v>
      </c>
      <c r="AF573" s="27">
        <v>0</v>
      </c>
      <c r="AG573" s="26">
        <v>318.4681100787924</v>
      </c>
    </row>
    <row r="574" spans="1:33" ht="12.75">
      <c r="A574" s="18">
        <f t="shared" si="65"/>
        <v>37110</v>
      </c>
      <c r="B574" s="24">
        <v>219</v>
      </c>
      <c r="C574" s="21">
        <v>0.985763907</v>
      </c>
      <c r="D574" s="25">
        <v>0.985763907</v>
      </c>
      <c r="E574" s="22">
        <v>5644</v>
      </c>
      <c r="F574" s="28">
        <v>0</v>
      </c>
      <c r="G574" s="21">
        <v>37.42020699</v>
      </c>
      <c r="H574" s="21">
        <v>-77.56574799</v>
      </c>
      <c r="I574" s="32">
        <v>1020.1</v>
      </c>
      <c r="J574" s="23">
        <f t="shared" si="60"/>
        <v>986.6</v>
      </c>
      <c r="K574" s="31">
        <f t="shared" si="61"/>
        <v>221.33000487958068</v>
      </c>
      <c r="L574" s="31">
        <f t="shared" si="62"/>
        <v>339.9300048795807</v>
      </c>
      <c r="M574" s="31">
        <f t="shared" si="63"/>
        <v>347.4300048795807</v>
      </c>
      <c r="N574" s="26">
        <f t="shared" si="64"/>
        <v>343.6800048795807</v>
      </c>
      <c r="O574" s="23">
        <v>29.4</v>
      </c>
      <c r="P574" s="23">
        <v>67.1</v>
      </c>
      <c r="Q574" s="23">
        <v>53.5</v>
      </c>
      <c r="R574" s="19">
        <v>-8.13E-06</v>
      </c>
      <c r="Z574" s="33">
        <v>3.071</v>
      </c>
      <c r="AC574" s="33">
        <v>0.111</v>
      </c>
      <c r="AF574" s="27">
        <v>0</v>
      </c>
      <c r="AG574" s="26">
        <v>343.6800048795807</v>
      </c>
    </row>
    <row r="575" spans="1:33" ht="12.75">
      <c r="A575" s="18">
        <f t="shared" si="65"/>
        <v>37110</v>
      </c>
      <c r="B575" s="24">
        <v>219</v>
      </c>
      <c r="C575" s="21">
        <v>0.9858796</v>
      </c>
      <c r="D575" s="25">
        <v>0.9858796</v>
      </c>
      <c r="E575" s="22">
        <v>5654</v>
      </c>
      <c r="F575" s="28">
        <v>0</v>
      </c>
      <c r="G575" s="21">
        <v>37.42186937</v>
      </c>
      <c r="H575" s="21">
        <v>-77.57092671</v>
      </c>
      <c r="I575" s="32">
        <v>1019.3</v>
      </c>
      <c r="J575" s="23">
        <f t="shared" si="60"/>
        <v>985.8</v>
      </c>
      <c r="K575" s="31">
        <f t="shared" si="61"/>
        <v>228.06612479631917</v>
      </c>
      <c r="L575" s="31">
        <f t="shared" si="62"/>
        <v>346.6661247963192</v>
      </c>
      <c r="M575" s="31">
        <f t="shared" si="63"/>
        <v>354.1661247963192</v>
      </c>
      <c r="N575" s="26">
        <f t="shared" si="64"/>
        <v>350.4161247963192</v>
      </c>
      <c r="O575" s="23">
        <v>29.4</v>
      </c>
      <c r="P575" s="23">
        <v>66.8</v>
      </c>
      <c r="Q575" s="23">
        <v>55.9</v>
      </c>
      <c r="Z575" s="33">
        <v>3.041</v>
      </c>
      <c r="AC575" s="33">
        <v>0.112</v>
      </c>
      <c r="AF575" s="27">
        <v>0</v>
      </c>
      <c r="AG575" s="26">
        <v>350.4161247963192</v>
      </c>
    </row>
    <row r="576" spans="1:33" ht="12.75">
      <c r="A576" s="18">
        <f t="shared" si="65"/>
        <v>37110</v>
      </c>
      <c r="B576" s="24">
        <v>219</v>
      </c>
      <c r="C576" s="21">
        <v>0.985995352</v>
      </c>
      <c r="D576" s="25">
        <v>0.985995352</v>
      </c>
      <c r="E576" s="22">
        <v>5664</v>
      </c>
      <c r="F576" s="28">
        <v>0</v>
      </c>
      <c r="G576" s="21">
        <v>37.42512551</v>
      </c>
      <c r="H576" s="21">
        <v>-77.57494356</v>
      </c>
      <c r="I576" s="32">
        <v>1018.9</v>
      </c>
      <c r="J576" s="23">
        <f t="shared" si="60"/>
        <v>985.4</v>
      </c>
      <c r="K576" s="31">
        <f t="shared" si="61"/>
        <v>231.43623497731753</v>
      </c>
      <c r="L576" s="31">
        <f t="shared" si="62"/>
        <v>350.0362349773175</v>
      </c>
      <c r="M576" s="31">
        <f t="shared" si="63"/>
        <v>357.5362349773175</v>
      </c>
      <c r="N576" s="26">
        <f t="shared" si="64"/>
        <v>353.7862349773175</v>
      </c>
      <c r="O576" s="23">
        <v>29.5</v>
      </c>
      <c r="P576" s="23">
        <v>66.6</v>
      </c>
      <c r="Q576" s="23">
        <v>53.9</v>
      </c>
      <c r="Z576" s="33">
        <v>3.069</v>
      </c>
      <c r="AC576" s="33">
        <v>0.132</v>
      </c>
      <c r="AF576" s="27">
        <v>0</v>
      </c>
      <c r="AG576" s="26">
        <v>353.7862349773175</v>
      </c>
    </row>
    <row r="577" spans="1:33" ht="12.75">
      <c r="A577" s="18">
        <f t="shared" si="65"/>
        <v>37110</v>
      </c>
      <c r="B577" s="24">
        <v>219</v>
      </c>
      <c r="C577" s="21">
        <v>0.986111104</v>
      </c>
      <c r="D577" s="25">
        <v>0.986111104</v>
      </c>
      <c r="E577" s="22">
        <v>5674</v>
      </c>
      <c r="F577" s="28">
        <v>0</v>
      </c>
      <c r="G577" s="21">
        <v>37.43046407</v>
      </c>
      <c r="H577" s="21">
        <v>-77.57629632</v>
      </c>
      <c r="I577" s="32">
        <v>1015.5</v>
      </c>
      <c r="J577" s="23">
        <f t="shared" si="60"/>
        <v>982</v>
      </c>
      <c r="K577" s="31">
        <f t="shared" si="61"/>
        <v>260.13752883914475</v>
      </c>
      <c r="L577" s="31">
        <f t="shared" si="62"/>
        <v>378.7375288391447</v>
      </c>
      <c r="M577" s="31">
        <f t="shared" si="63"/>
        <v>386.2375288391447</v>
      </c>
      <c r="N577" s="26">
        <f t="shared" si="64"/>
        <v>382.4875288391447</v>
      </c>
      <c r="O577" s="23">
        <v>29.3</v>
      </c>
      <c r="P577" s="23">
        <v>66.9</v>
      </c>
      <c r="Q577" s="23">
        <v>56.9</v>
      </c>
      <c r="Z577" s="33">
        <v>3.121</v>
      </c>
      <c r="AC577" s="33">
        <v>0.131</v>
      </c>
      <c r="AF577" s="27">
        <v>0</v>
      </c>
      <c r="AG577" s="26">
        <v>382.4875288391447</v>
      </c>
    </row>
    <row r="578" spans="1:33" ht="12.75">
      <c r="A578" s="18">
        <f t="shared" si="65"/>
        <v>37110</v>
      </c>
      <c r="B578" s="24">
        <v>219</v>
      </c>
      <c r="C578" s="21">
        <v>0.986226857</v>
      </c>
      <c r="D578" s="25">
        <v>0.986226857</v>
      </c>
      <c r="E578" s="22">
        <v>5684</v>
      </c>
      <c r="F578" s="28">
        <v>0</v>
      </c>
      <c r="G578" s="21">
        <v>37.43523241</v>
      </c>
      <c r="H578" s="21">
        <v>-77.57368596</v>
      </c>
      <c r="I578" s="32">
        <v>1015.2</v>
      </c>
      <c r="J578" s="23">
        <f t="shared" si="60"/>
        <v>981.7</v>
      </c>
      <c r="K578" s="31">
        <f t="shared" si="61"/>
        <v>262.67476510841357</v>
      </c>
      <c r="L578" s="31">
        <f t="shared" si="62"/>
        <v>381.2747651084136</v>
      </c>
      <c r="M578" s="31">
        <f t="shared" si="63"/>
        <v>388.7747651084136</v>
      </c>
      <c r="N578" s="26">
        <f t="shared" si="64"/>
        <v>385.0247651084136</v>
      </c>
      <c r="O578" s="23">
        <v>29.4</v>
      </c>
      <c r="P578" s="23">
        <v>66.9</v>
      </c>
      <c r="Q578" s="23">
        <v>56.5</v>
      </c>
      <c r="Z578" s="33">
        <v>3.259</v>
      </c>
      <c r="AC578" s="33">
        <v>0.112</v>
      </c>
      <c r="AF578" s="27">
        <v>0</v>
      </c>
      <c r="AG578" s="26">
        <v>385.0247651084136</v>
      </c>
    </row>
    <row r="579" spans="1:33" ht="12.75">
      <c r="A579" s="18">
        <f t="shared" si="65"/>
        <v>37110</v>
      </c>
      <c r="B579" s="24">
        <v>219</v>
      </c>
      <c r="C579" s="21">
        <v>0.986342609</v>
      </c>
      <c r="D579" s="25">
        <v>0.986342609</v>
      </c>
      <c r="E579" s="22">
        <v>5694</v>
      </c>
      <c r="F579" s="28">
        <v>0</v>
      </c>
      <c r="G579" s="21">
        <v>37.43900183</v>
      </c>
      <c r="H579" s="21">
        <v>-77.56868392</v>
      </c>
      <c r="I579" s="32">
        <v>1014.7</v>
      </c>
      <c r="J579" s="23">
        <f t="shared" si="60"/>
        <v>981.2</v>
      </c>
      <c r="K579" s="31">
        <f t="shared" si="61"/>
        <v>266.9052157434935</v>
      </c>
      <c r="L579" s="31">
        <f t="shared" si="62"/>
        <v>385.5052157434935</v>
      </c>
      <c r="M579" s="31">
        <f t="shared" si="63"/>
        <v>393.0052157434935</v>
      </c>
      <c r="N579" s="26">
        <f t="shared" si="64"/>
        <v>389.2552157434935</v>
      </c>
      <c r="O579" s="23">
        <v>29.6</v>
      </c>
      <c r="P579" s="23">
        <v>66.6</v>
      </c>
      <c r="Q579" s="23">
        <v>59.6</v>
      </c>
      <c r="Z579" s="33">
        <v>3.259</v>
      </c>
      <c r="AC579" s="33">
        <v>0.121</v>
      </c>
      <c r="AF579" s="27">
        <v>0</v>
      </c>
      <c r="AG579" s="26">
        <v>389.2552157434935</v>
      </c>
    </row>
    <row r="580" spans="1:33" ht="12.75">
      <c r="A580" s="18">
        <f t="shared" si="65"/>
        <v>37110</v>
      </c>
      <c r="B580" s="24">
        <v>219</v>
      </c>
      <c r="C580" s="21">
        <v>0.986458361</v>
      </c>
      <c r="D580" s="25">
        <v>0.986458361</v>
      </c>
      <c r="E580" s="22">
        <v>5704</v>
      </c>
      <c r="F580" s="28">
        <v>0</v>
      </c>
      <c r="G580" s="21">
        <v>37.44261213</v>
      </c>
      <c r="H580" s="21">
        <v>-77.56300182</v>
      </c>
      <c r="I580" s="32">
        <v>1013.6</v>
      </c>
      <c r="J580" s="23">
        <f t="shared" si="60"/>
        <v>980.1</v>
      </c>
      <c r="K580" s="31">
        <f t="shared" si="61"/>
        <v>276.2198004240149</v>
      </c>
      <c r="L580" s="31">
        <f t="shared" si="62"/>
        <v>394.81980042401494</v>
      </c>
      <c r="M580" s="31">
        <f t="shared" si="63"/>
        <v>402.31980042401494</v>
      </c>
      <c r="N580" s="26">
        <f t="shared" si="64"/>
        <v>398.56980042401494</v>
      </c>
      <c r="O580" s="23">
        <v>29.5</v>
      </c>
      <c r="P580" s="23">
        <v>66.2</v>
      </c>
      <c r="Q580" s="23">
        <v>59.9</v>
      </c>
      <c r="Z580" s="33">
        <v>3.229</v>
      </c>
      <c r="AC580" s="33">
        <v>0.141</v>
      </c>
      <c r="AF580" s="27">
        <v>0</v>
      </c>
      <c r="AG580" s="26">
        <v>398.56980042401494</v>
      </c>
    </row>
    <row r="581" spans="1:33" ht="12.75">
      <c r="A581" s="18">
        <f t="shared" si="65"/>
        <v>37110</v>
      </c>
      <c r="B581" s="24">
        <v>219</v>
      </c>
      <c r="C581" s="21">
        <v>0.986574054</v>
      </c>
      <c r="D581" s="25">
        <v>0.986574054</v>
      </c>
      <c r="E581" s="22">
        <v>5714</v>
      </c>
      <c r="F581" s="28">
        <v>0</v>
      </c>
      <c r="G581" s="21">
        <v>37.44652942</v>
      </c>
      <c r="H581" s="21">
        <v>-77.55710756</v>
      </c>
      <c r="I581" s="32">
        <v>1011.4</v>
      </c>
      <c r="J581" s="23">
        <f t="shared" si="60"/>
        <v>977.9</v>
      </c>
      <c r="K581" s="31">
        <f t="shared" si="61"/>
        <v>294.88037315770293</v>
      </c>
      <c r="L581" s="31">
        <f t="shared" si="62"/>
        <v>413.48037315770296</v>
      </c>
      <c r="M581" s="31">
        <f t="shared" si="63"/>
        <v>420.98037315770296</v>
      </c>
      <c r="N581" s="26">
        <f t="shared" si="64"/>
        <v>417.23037315770296</v>
      </c>
      <c r="O581" s="23">
        <v>29.4</v>
      </c>
      <c r="P581" s="23">
        <v>66</v>
      </c>
      <c r="Q581" s="23">
        <v>60.5</v>
      </c>
      <c r="Z581" s="33">
        <v>3.211</v>
      </c>
      <c r="AC581" s="33">
        <v>0.122</v>
      </c>
      <c r="AF581" s="27">
        <v>0</v>
      </c>
      <c r="AG581" s="26">
        <v>417.23037315770296</v>
      </c>
    </row>
    <row r="582" spans="1:33" ht="12.75">
      <c r="A582" s="18">
        <f t="shared" si="65"/>
        <v>37110</v>
      </c>
      <c r="B582" s="24">
        <v>219</v>
      </c>
      <c r="C582" s="21">
        <v>0.986689806</v>
      </c>
      <c r="D582" s="25">
        <v>0.986689806</v>
      </c>
      <c r="E582" s="22">
        <v>5724</v>
      </c>
      <c r="F582" s="28">
        <v>0</v>
      </c>
      <c r="G582" s="21">
        <v>37.45028065</v>
      </c>
      <c r="H582" s="21">
        <v>-77.55101742</v>
      </c>
      <c r="I582" s="32">
        <v>1012.8</v>
      </c>
      <c r="J582" s="23">
        <f t="shared" si="60"/>
        <v>979.3</v>
      </c>
      <c r="K582" s="31">
        <f t="shared" si="61"/>
        <v>283.00061237332426</v>
      </c>
      <c r="L582" s="31">
        <f t="shared" si="62"/>
        <v>401.6006123733242</v>
      </c>
      <c r="M582" s="31">
        <f t="shared" si="63"/>
        <v>409.1006123733242</v>
      </c>
      <c r="N582" s="26">
        <f t="shared" si="64"/>
        <v>405.3506123733242</v>
      </c>
      <c r="O582" s="23">
        <v>29.5</v>
      </c>
      <c r="P582" s="23">
        <v>66</v>
      </c>
      <c r="Q582" s="23">
        <v>59.5</v>
      </c>
      <c r="Z582" s="33">
        <v>3.337</v>
      </c>
      <c r="AC582" s="33">
        <v>0.111</v>
      </c>
      <c r="AF582" s="27">
        <v>0</v>
      </c>
      <c r="AG582" s="26">
        <v>405.3506123733242</v>
      </c>
    </row>
    <row r="583" spans="1:33" ht="12.75">
      <c r="A583" s="18">
        <f t="shared" si="65"/>
        <v>37110</v>
      </c>
      <c r="B583" s="24">
        <v>219</v>
      </c>
      <c r="C583" s="21">
        <v>0.986805558</v>
      </c>
      <c r="D583" s="25">
        <v>0.986805558</v>
      </c>
      <c r="E583" s="22">
        <v>5734</v>
      </c>
      <c r="F583" s="28">
        <v>0</v>
      </c>
      <c r="G583" s="21">
        <v>37.45383855</v>
      </c>
      <c r="H583" s="21">
        <v>-77.54483671</v>
      </c>
      <c r="I583" s="32">
        <v>1015.7</v>
      </c>
      <c r="J583" s="23">
        <f t="shared" si="60"/>
        <v>982.2</v>
      </c>
      <c r="K583" s="31">
        <f t="shared" si="61"/>
        <v>258.44646858037333</v>
      </c>
      <c r="L583" s="31">
        <f t="shared" si="62"/>
        <v>377.04646858037336</v>
      </c>
      <c r="M583" s="31">
        <f t="shared" si="63"/>
        <v>384.54646858037336</v>
      </c>
      <c r="N583" s="26">
        <f t="shared" si="64"/>
        <v>380.79646858037336</v>
      </c>
      <c r="O583" s="23">
        <v>29.9</v>
      </c>
      <c r="P583" s="23">
        <v>64.9</v>
      </c>
      <c r="Q583" s="23">
        <v>59.9</v>
      </c>
      <c r="Z583" s="33">
        <v>3.139</v>
      </c>
      <c r="AC583" s="33">
        <v>0.101</v>
      </c>
      <c r="AF583" s="27">
        <v>0</v>
      </c>
      <c r="AG583" s="26">
        <v>380.79646858037336</v>
      </c>
    </row>
    <row r="584" spans="1:33" ht="12.75">
      <c r="A584" s="18">
        <f t="shared" si="65"/>
        <v>37110</v>
      </c>
      <c r="B584" s="24">
        <v>219</v>
      </c>
      <c r="C584" s="21">
        <v>0.98692131</v>
      </c>
      <c r="D584" s="25">
        <v>0.98692131</v>
      </c>
      <c r="E584" s="22">
        <v>5744</v>
      </c>
      <c r="F584" s="28">
        <v>0</v>
      </c>
      <c r="G584" s="21">
        <v>37.45765117</v>
      </c>
      <c r="H584" s="21">
        <v>-77.53872804</v>
      </c>
      <c r="I584" s="32">
        <v>1016</v>
      </c>
      <c r="J584" s="23">
        <f t="shared" si="60"/>
        <v>982.5</v>
      </c>
      <c r="K584" s="31">
        <f t="shared" si="61"/>
        <v>255.9105237226746</v>
      </c>
      <c r="L584" s="31">
        <f t="shared" si="62"/>
        <v>374.51052372267463</v>
      </c>
      <c r="M584" s="31">
        <f t="shared" si="63"/>
        <v>382.01052372267463</v>
      </c>
      <c r="N584" s="26">
        <f t="shared" si="64"/>
        <v>378.26052372267463</v>
      </c>
      <c r="O584" s="23">
        <v>30</v>
      </c>
      <c r="P584" s="23">
        <v>64.4</v>
      </c>
      <c r="Q584" s="23">
        <v>59.5</v>
      </c>
      <c r="Z584" s="33">
        <v>3.318</v>
      </c>
      <c r="AC584" s="33">
        <v>0.142</v>
      </c>
      <c r="AF584" s="27">
        <v>0</v>
      </c>
      <c r="AG584" s="26">
        <v>378.26052372267463</v>
      </c>
    </row>
    <row r="585" spans="1:33" ht="12.75">
      <c r="A585" s="18">
        <f t="shared" si="65"/>
        <v>37110</v>
      </c>
      <c r="B585" s="24">
        <v>219</v>
      </c>
      <c r="C585" s="21">
        <v>0.987037063</v>
      </c>
      <c r="D585" s="25">
        <v>0.987037063</v>
      </c>
      <c r="E585" s="22">
        <v>5754</v>
      </c>
      <c r="F585" s="28">
        <v>0</v>
      </c>
      <c r="G585" s="21">
        <v>37.46188404</v>
      </c>
      <c r="H585" s="21">
        <v>-77.53256781</v>
      </c>
      <c r="I585" s="32">
        <v>1016.7</v>
      </c>
      <c r="J585" s="23">
        <f aca="true" t="shared" si="68" ref="J585:J624">I585-33.5</f>
        <v>983.2</v>
      </c>
      <c r="K585" s="31">
        <f aca="true" t="shared" si="69" ref="K585:K625">(8303.951372*(LN(1013.25/J585)))</f>
        <v>249.99632907841408</v>
      </c>
      <c r="L585" s="31">
        <f aca="true" t="shared" si="70" ref="L585:L625">K585+118.6</f>
        <v>368.5963290784141</v>
      </c>
      <c r="M585" s="31">
        <f aca="true" t="shared" si="71" ref="M585:M624">K585+126.1</f>
        <v>376.0963290784141</v>
      </c>
      <c r="N585" s="26">
        <f aca="true" t="shared" si="72" ref="N585:N624">AVERAGE(L585:M585)</f>
        <v>372.3463290784141</v>
      </c>
      <c r="O585" s="23">
        <v>29.9</v>
      </c>
      <c r="P585" s="23">
        <v>64.3</v>
      </c>
      <c r="Q585" s="23">
        <v>63.9</v>
      </c>
      <c r="Z585" s="33">
        <v>3.408</v>
      </c>
      <c r="AC585" s="33">
        <v>0.152</v>
      </c>
      <c r="AF585" s="27">
        <v>0</v>
      </c>
      <c r="AG585" s="26">
        <v>372.3463290784141</v>
      </c>
    </row>
    <row r="586" spans="1:33" ht="12.75">
      <c r="A586" s="18">
        <f t="shared" si="65"/>
        <v>37110</v>
      </c>
      <c r="B586" s="24">
        <v>219</v>
      </c>
      <c r="C586" s="21">
        <v>0.987152755</v>
      </c>
      <c r="D586" s="25">
        <v>0.987152755</v>
      </c>
      <c r="E586" s="22">
        <v>5764</v>
      </c>
      <c r="F586" s="28">
        <v>0</v>
      </c>
      <c r="G586" s="21">
        <v>37.46611698</v>
      </c>
      <c r="H586" s="21">
        <v>-77.52660682</v>
      </c>
      <c r="I586" s="32">
        <v>1017.1</v>
      </c>
      <c r="J586" s="23">
        <f t="shared" si="68"/>
        <v>983.6</v>
      </c>
      <c r="K586" s="31">
        <f t="shared" si="69"/>
        <v>246.61867950083135</v>
      </c>
      <c r="L586" s="31">
        <f t="shared" si="70"/>
        <v>365.21867950083134</v>
      </c>
      <c r="M586" s="31">
        <f t="shared" si="71"/>
        <v>372.71867950083134</v>
      </c>
      <c r="N586" s="26">
        <f t="shared" si="72"/>
        <v>368.96867950083134</v>
      </c>
      <c r="O586" s="23">
        <v>29.9</v>
      </c>
      <c r="P586" s="23">
        <v>64.5</v>
      </c>
      <c r="Q586" s="23">
        <v>62.8</v>
      </c>
      <c r="Z586" s="33">
        <v>3.259</v>
      </c>
      <c r="AC586" s="33">
        <v>0.131</v>
      </c>
      <c r="AF586" s="27">
        <v>0</v>
      </c>
      <c r="AG586" s="26">
        <v>368.96867950083134</v>
      </c>
    </row>
    <row r="587" spans="1:33" ht="12.75">
      <c r="A587" s="18">
        <f aca="true" t="shared" si="73" ref="A587:A625">A586</f>
        <v>37110</v>
      </c>
      <c r="B587" s="24">
        <v>219</v>
      </c>
      <c r="C587" s="21">
        <v>0.987268507</v>
      </c>
      <c r="D587" s="25">
        <v>0.987268507</v>
      </c>
      <c r="E587" s="22">
        <v>5774</v>
      </c>
      <c r="F587" s="28">
        <v>0</v>
      </c>
      <c r="G587" s="21">
        <v>37.46974849</v>
      </c>
      <c r="H587" s="21">
        <v>-77.52031761</v>
      </c>
      <c r="I587" s="32">
        <v>1017.8</v>
      </c>
      <c r="J587" s="23">
        <f t="shared" si="68"/>
        <v>984.3</v>
      </c>
      <c r="K587" s="31">
        <f t="shared" si="69"/>
        <v>240.7110965895449</v>
      </c>
      <c r="L587" s="31">
        <f t="shared" si="70"/>
        <v>359.3110965895449</v>
      </c>
      <c r="M587" s="31">
        <f t="shared" si="71"/>
        <v>366.8110965895449</v>
      </c>
      <c r="N587" s="26">
        <f t="shared" si="72"/>
        <v>363.0610965895449</v>
      </c>
      <c r="O587" s="23">
        <v>29.9</v>
      </c>
      <c r="P587" s="23">
        <v>64.5</v>
      </c>
      <c r="Q587" s="23">
        <v>65.9</v>
      </c>
      <c r="Z587" s="33">
        <v>3.211</v>
      </c>
      <c r="AC587" s="33">
        <v>0.152</v>
      </c>
      <c r="AF587" s="27">
        <v>0</v>
      </c>
      <c r="AG587" s="26">
        <v>363.0610965895449</v>
      </c>
    </row>
    <row r="588" spans="1:33" ht="12.75">
      <c r="A588" s="18">
        <f t="shared" si="73"/>
        <v>37110</v>
      </c>
      <c r="B588" s="24">
        <v>219</v>
      </c>
      <c r="C588" s="21">
        <v>0.98738426</v>
      </c>
      <c r="D588" s="25">
        <v>0.98738426</v>
      </c>
      <c r="E588" s="22">
        <v>5784</v>
      </c>
      <c r="F588" s="28">
        <v>0</v>
      </c>
      <c r="G588" s="21">
        <v>37.47288842</v>
      </c>
      <c r="H588" s="21">
        <v>-77.513592</v>
      </c>
      <c r="I588" s="32">
        <v>1018.9</v>
      </c>
      <c r="J588" s="23">
        <f t="shared" si="68"/>
        <v>985.4</v>
      </c>
      <c r="K588" s="31">
        <f t="shared" si="69"/>
        <v>231.43623497731753</v>
      </c>
      <c r="L588" s="31">
        <f t="shared" si="70"/>
        <v>350.0362349773175</v>
      </c>
      <c r="M588" s="31">
        <f t="shared" si="71"/>
        <v>357.5362349773175</v>
      </c>
      <c r="N588" s="26">
        <f t="shared" si="72"/>
        <v>353.7862349773175</v>
      </c>
      <c r="O588" s="23">
        <v>30</v>
      </c>
      <c r="P588" s="23">
        <v>64.2</v>
      </c>
      <c r="Q588" s="23">
        <v>61.9</v>
      </c>
      <c r="Z588" s="33">
        <v>3.297</v>
      </c>
      <c r="AC588" s="33">
        <v>0.153</v>
      </c>
      <c r="AF588" s="27">
        <v>0</v>
      </c>
      <c r="AG588" s="26">
        <v>353.7862349773175</v>
      </c>
    </row>
    <row r="589" spans="1:33" ht="12.75">
      <c r="A589" s="18">
        <f t="shared" si="73"/>
        <v>37110</v>
      </c>
      <c r="B589" s="24">
        <v>219</v>
      </c>
      <c r="C589" s="21">
        <v>0.987500012</v>
      </c>
      <c r="D589" s="25">
        <v>0.987500012</v>
      </c>
      <c r="E589" s="22">
        <v>5794</v>
      </c>
      <c r="F589" s="28">
        <v>0</v>
      </c>
      <c r="G589" s="21">
        <v>37.47589459</v>
      </c>
      <c r="H589" s="21">
        <v>-77.50680805</v>
      </c>
      <c r="I589" s="32">
        <v>1020.7</v>
      </c>
      <c r="J589" s="23">
        <f t="shared" si="68"/>
        <v>987.2</v>
      </c>
      <c r="K589" s="31">
        <f t="shared" si="69"/>
        <v>216.2814984689359</v>
      </c>
      <c r="L589" s="31">
        <f t="shared" si="70"/>
        <v>334.8814984689359</v>
      </c>
      <c r="M589" s="31">
        <f t="shared" si="71"/>
        <v>342.3814984689359</v>
      </c>
      <c r="N589" s="26">
        <f t="shared" si="72"/>
        <v>338.6314984689359</v>
      </c>
      <c r="O589" s="23">
        <v>30.2</v>
      </c>
      <c r="P589" s="23">
        <v>63.8</v>
      </c>
      <c r="Q589" s="23">
        <v>64.8</v>
      </c>
      <c r="Z589" s="33">
        <v>3.25</v>
      </c>
      <c r="AC589" s="33">
        <v>0.142</v>
      </c>
      <c r="AF589" s="27">
        <v>0</v>
      </c>
      <c r="AG589" s="26">
        <v>338.6314984689359</v>
      </c>
    </row>
    <row r="590" spans="1:33" ht="12.75">
      <c r="A590" s="18">
        <f t="shared" si="73"/>
        <v>37110</v>
      </c>
      <c r="B590" s="24">
        <v>219</v>
      </c>
      <c r="C590" s="21">
        <v>0.987615764</v>
      </c>
      <c r="D590" s="25">
        <v>0.987615764</v>
      </c>
      <c r="E590" s="22">
        <v>5804</v>
      </c>
      <c r="F590" s="28">
        <v>0</v>
      </c>
      <c r="G590" s="21">
        <v>37.47902588</v>
      </c>
      <c r="H590" s="21">
        <v>-77.50001819</v>
      </c>
      <c r="I590" s="32">
        <v>1022.4</v>
      </c>
      <c r="J590" s="23">
        <f t="shared" si="68"/>
        <v>988.9</v>
      </c>
      <c r="K590" s="31">
        <f t="shared" si="69"/>
        <v>201.9940425558637</v>
      </c>
      <c r="L590" s="31">
        <f t="shared" si="70"/>
        <v>320.59404255586367</v>
      </c>
      <c r="M590" s="31">
        <f t="shared" si="71"/>
        <v>328.09404255586367</v>
      </c>
      <c r="N590" s="26">
        <f t="shared" si="72"/>
        <v>324.34404255586367</v>
      </c>
      <c r="O590" s="23">
        <v>30.4</v>
      </c>
      <c r="P590" s="23">
        <v>63.4</v>
      </c>
      <c r="Q590" s="23">
        <v>63.4</v>
      </c>
      <c r="Z590" s="33">
        <v>3.359</v>
      </c>
      <c r="AC590" s="33">
        <v>0.131</v>
      </c>
      <c r="AF590" s="27">
        <v>0</v>
      </c>
      <c r="AG590" s="26">
        <v>324.34404255586367</v>
      </c>
    </row>
    <row r="591" spans="1:33" ht="12.75">
      <c r="A591" s="18">
        <f t="shared" si="73"/>
        <v>37110</v>
      </c>
      <c r="B591" s="24">
        <v>219</v>
      </c>
      <c r="C591" s="21">
        <v>0.987731457</v>
      </c>
      <c r="D591" s="25">
        <v>0.987731457</v>
      </c>
      <c r="E591" s="22">
        <v>5814</v>
      </c>
      <c r="F591" s="28">
        <v>0</v>
      </c>
      <c r="G591" s="21">
        <v>37.48205191</v>
      </c>
      <c r="H591" s="21">
        <v>-77.49321261</v>
      </c>
      <c r="I591" s="32">
        <v>1024.6</v>
      </c>
      <c r="J591" s="23">
        <f t="shared" si="68"/>
        <v>991.0999999999999</v>
      </c>
      <c r="K591" s="31">
        <f t="shared" si="69"/>
        <v>183.5408096908276</v>
      </c>
      <c r="L591" s="31">
        <f t="shared" si="70"/>
        <v>302.1408096908276</v>
      </c>
      <c r="M591" s="31">
        <f t="shared" si="71"/>
        <v>309.6408096908276</v>
      </c>
      <c r="N591" s="26">
        <f t="shared" si="72"/>
        <v>305.8908096908276</v>
      </c>
      <c r="O591" s="23">
        <v>30.6</v>
      </c>
      <c r="P591" s="23">
        <v>63</v>
      </c>
      <c r="Q591" s="23">
        <v>66.2</v>
      </c>
      <c r="Z591" s="33">
        <v>3.288</v>
      </c>
      <c r="AC591" s="33">
        <v>0.151</v>
      </c>
      <c r="AF591" s="27">
        <v>0</v>
      </c>
      <c r="AG591" s="26">
        <v>305.8908096908276</v>
      </c>
    </row>
    <row r="592" spans="1:33" ht="12.75">
      <c r="A592" s="18">
        <f t="shared" si="73"/>
        <v>37110</v>
      </c>
      <c r="B592" s="24">
        <v>219</v>
      </c>
      <c r="C592" s="21">
        <v>0.987847209</v>
      </c>
      <c r="D592" s="25">
        <v>0.987847209</v>
      </c>
      <c r="E592" s="22">
        <v>5824</v>
      </c>
      <c r="F592" s="28">
        <v>0</v>
      </c>
      <c r="G592" s="21">
        <v>37.48514715</v>
      </c>
      <c r="H592" s="21">
        <v>-77.48616666</v>
      </c>
      <c r="I592" s="32">
        <v>1022.7</v>
      </c>
      <c r="J592" s="23">
        <f t="shared" si="68"/>
        <v>989.2</v>
      </c>
      <c r="K592" s="31">
        <f t="shared" si="69"/>
        <v>199.47527663836527</v>
      </c>
      <c r="L592" s="31">
        <f t="shared" si="70"/>
        <v>318.07527663836527</v>
      </c>
      <c r="M592" s="31">
        <f t="shared" si="71"/>
        <v>325.57527663836527</v>
      </c>
      <c r="N592" s="26">
        <f t="shared" si="72"/>
        <v>321.82527663836527</v>
      </c>
      <c r="O592" s="23">
        <v>30.4</v>
      </c>
      <c r="P592" s="23">
        <v>62.7</v>
      </c>
      <c r="Q592" s="23">
        <v>64.4</v>
      </c>
      <c r="Z592" s="33">
        <v>3.358</v>
      </c>
      <c r="AC592" s="33">
        <v>0.121</v>
      </c>
      <c r="AF592" s="27">
        <v>0</v>
      </c>
      <c r="AG592" s="26">
        <v>321.82527663836527</v>
      </c>
    </row>
    <row r="593" spans="1:33" ht="12.75">
      <c r="A593" s="18">
        <f t="shared" si="73"/>
        <v>37110</v>
      </c>
      <c r="B593" s="24">
        <v>219</v>
      </c>
      <c r="C593" s="21">
        <v>0.987962961</v>
      </c>
      <c r="D593" s="25">
        <v>0.987962961</v>
      </c>
      <c r="E593" s="22">
        <v>5834</v>
      </c>
      <c r="F593" s="28">
        <v>0</v>
      </c>
      <c r="G593" s="21">
        <v>37.48828426</v>
      </c>
      <c r="H593" s="21">
        <v>-77.47932296</v>
      </c>
      <c r="I593" s="32">
        <v>1024.4</v>
      </c>
      <c r="J593" s="23">
        <f t="shared" si="68"/>
        <v>990.9000000000001</v>
      </c>
      <c r="K593" s="31">
        <f t="shared" si="69"/>
        <v>185.21668282910602</v>
      </c>
      <c r="L593" s="31">
        <f t="shared" si="70"/>
        <v>303.816682829106</v>
      </c>
      <c r="M593" s="31">
        <f t="shared" si="71"/>
        <v>311.316682829106</v>
      </c>
      <c r="N593" s="26">
        <f t="shared" si="72"/>
        <v>307.566682829106</v>
      </c>
      <c r="O593" s="23">
        <v>30.5</v>
      </c>
      <c r="P593" s="23">
        <v>62.5</v>
      </c>
      <c r="Q593" s="23">
        <v>65.3</v>
      </c>
      <c r="Z593" s="33">
        <v>3.378</v>
      </c>
      <c r="AC593" s="33">
        <v>0.122</v>
      </c>
      <c r="AF593" s="27">
        <v>0</v>
      </c>
      <c r="AG593" s="26">
        <v>307.566682829106</v>
      </c>
    </row>
    <row r="594" spans="1:33" ht="12.75">
      <c r="A594" s="18">
        <f t="shared" si="73"/>
        <v>37110</v>
      </c>
      <c r="B594" s="24">
        <v>219</v>
      </c>
      <c r="C594" s="21">
        <v>0.988078713</v>
      </c>
      <c r="D594" s="25">
        <v>0.988078713</v>
      </c>
      <c r="E594" s="22">
        <v>5844</v>
      </c>
      <c r="F594" s="28">
        <v>0</v>
      </c>
      <c r="G594" s="21">
        <v>37.49119677</v>
      </c>
      <c r="H594" s="21">
        <v>-77.4724823</v>
      </c>
      <c r="I594" s="32">
        <v>1024.5</v>
      </c>
      <c r="J594" s="23">
        <f t="shared" si="68"/>
        <v>991</v>
      </c>
      <c r="K594" s="31">
        <f t="shared" si="69"/>
        <v>184.37870398264226</v>
      </c>
      <c r="L594" s="31">
        <f t="shared" si="70"/>
        <v>302.9787039826423</v>
      </c>
      <c r="M594" s="31">
        <f t="shared" si="71"/>
        <v>310.4787039826423</v>
      </c>
      <c r="N594" s="26">
        <f t="shared" si="72"/>
        <v>306.7287039826423</v>
      </c>
      <c r="O594" s="23">
        <v>30.5</v>
      </c>
      <c r="P594" s="23">
        <v>62.5</v>
      </c>
      <c r="Q594" s="23">
        <v>62.3</v>
      </c>
      <c r="Z594" s="33">
        <v>3.25</v>
      </c>
      <c r="AC594" s="33">
        <v>0.141</v>
      </c>
      <c r="AF594" s="27">
        <v>0</v>
      </c>
      <c r="AG594" s="26">
        <v>306.7287039826423</v>
      </c>
    </row>
    <row r="595" spans="1:33" ht="12.75">
      <c r="A595" s="18">
        <f t="shared" si="73"/>
        <v>37110</v>
      </c>
      <c r="B595" s="24">
        <v>219</v>
      </c>
      <c r="C595" s="21">
        <v>0.988194466</v>
      </c>
      <c r="D595" s="25">
        <v>0.988194466</v>
      </c>
      <c r="E595" s="22">
        <v>5854</v>
      </c>
      <c r="F595" s="28">
        <v>0</v>
      </c>
      <c r="G595" s="21">
        <v>37.49369458</v>
      </c>
      <c r="H595" s="21">
        <v>-77.46544407</v>
      </c>
      <c r="I595" s="32">
        <v>1026.9</v>
      </c>
      <c r="J595" s="23">
        <f t="shared" si="68"/>
        <v>993.4000000000001</v>
      </c>
      <c r="K595" s="31">
        <f t="shared" si="69"/>
        <v>164.29253888492255</v>
      </c>
      <c r="L595" s="31">
        <f t="shared" si="70"/>
        <v>282.89253888492254</v>
      </c>
      <c r="M595" s="31">
        <f t="shared" si="71"/>
        <v>290.39253888492254</v>
      </c>
      <c r="N595" s="26">
        <f t="shared" si="72"/>
        <v>286.64253888492254</v>
      </c>
      <c r="O595" s="23">
        <v>30.8</v>
      </c>
      <c r="P595" s="23">
        <v>62.5</v>
      </c>
      <c r="Q595" s="23">
        <v>62.4</v>
      </c>
      <c r="Z595" s="33">
        <v>3.307</v>
      </c>
      <c r="AC595" s="33">
        <v>0.131</v>
      </c>
      <c r="AF595" s="27">
        <v>0</v>
      </c>
      <c r="AG595" s="26">
        <v>286.64253888492254</v>
      </c>
    </row>
    <row r="596" spans="1:33" ht="12.75">
      <c r="A596" s="18">
        <f t="shared" si="73"/>
        <v>37110</v>
      </c>
      <c r="B596" s="24">
        <v>219</v>
      </c>
      <c r="C596" s="21">
        <v>0.988310158</v>
      </c>
      <c r="D596" s="25">
        <v>0.988310158</v>
      </c>
      <c r="E596" s="22">
        <v>5864</v>
      </c>
      <c r="F596" s="28">
        <v>0</v>
      </c>
      <c r="G596" s="21">
        <v>37.49585998</v>
      </c>
      <c r="H596" s="21">
        <v>-77.45820516</v>
      </c>
      <c r="I596" s="32">
        <v>1029.5</v>
      </c>
      <c r="J596" s="23">
        <f t="shared" si="68"/>
        <v>996</v>
      </c>
      <c r="K596" s="31">
        <f t="shared" si="69"/>
        <v>142.58721480762625</v>
      </c>
      <c r="L596" s="31">
        <f t="shared" si="70"/>
        <v>261.1872148076262</v>
      </c>
      <c r="M596" s="31">
        <f t="shared" si="71"/>
        <v>268.6872148076262</v>
      </c>
      <c r="N596" s="26">
        <f t="shared" si="72"/>
        <v>264.9372148076262</v>
      </c>
      <c r="O596" s="23">
        <v>31.2</v>
      </c>
      <c r="P596" s="23">
        <v>61.9</v>
      </c>
      <c r="Q596" s="23">
        <v>63.4</v>
      </c>
      <c r="Z596" s="33">
        <v>3.337</v>
      </c>
      <c r="AC596" s="33">
        <v>0.121</v>
      </c>
      <c r="AF596" s="27">
        <v>0</v>
      </c>
      <c r="AG596" s="26">
        <v>264.9372148076262</v>
      </c>
    </row>
    <row r="597" spans="1:33" ht="12.75">
      <c r="A597" s="18">
        <f t="shared" si="73"/>
        <v>37110</v>
      </c>
      <c r="B597" s="24">
        <v>219</v>
      </c>
      <c r="C597" s="21">
        <v>0.98842591</v>
      </c>
      <c r="D597" s="25">
        <v>0.98842591</v>
      </c>
      <c r="E597" s="22">
        <v>5874</v>
      </c>
      <c r="F597" s="28">
        <v>0</v>
      </c>
      <c r="G597" s="21">
        <v>37.49663726</v>
      </c>
      <c r="H597" s="21">
        <v>-77.45024791</v>
      </c>
      <c r="I597" s="32">
        <v>1027.7</v>
      </c>
      <c r="J597" s="23">
        <f t="shared" si="68"/>
        <v>994.2</v>
      </c>
      <c r="K597" s="31">
        <f t="shared" si="69"/>
        <v>157.6079328713029</v>
      </c>
      <c r="L597" s="31">
        <f t="shared" si="70"/>
        <v>276.2079328713029</v>
      </c>
      <c r="M597" s="31">
        <f t="shared" si="71"/>
        <v>283.7079328713029</v>
      </c>
      <c r="N597" s="26">
        <f t="shared" si="72"/>
        <v>279.9579328713029</v>
      </c>
      <c r="O597" s="23">
        <v>30.9</v>
      </c>
      <c r="P597" s="23">
        <v>61.8</v>
      </c>
      <c r="Q597" s="23">
        <v>65.9</v>
      </c>
      <c r="Z597" s="33">
        <v>3.21</v>
      </c>
      <c r="AC597" s="33">
        <v>0.121</v>
      </c>
      <c r="AF597" s="27">
        <v>0</v>
      </c>
      <c r="AG597" s="26">
        <v>279.9579328713029</v>
      </c>
    </row>
    <row r="598" spans="1:33" ht="12.75">
      <c r="A598" s="18">
        <f t="shared" si="73"/>
        <v>37110</v>
      </c>
      <c r="B598" s="24">
        <v>219</v>
      </c>
      <c r="C598" s="21">
        <v>0.988541663</v>
      </c>
      <c r="D598" s="25">
        <v>0.988541663</v>
      </c>
      <c r="E598" s="22">
        <v>5884</v>
      </c>
      <c r="F598" s="28">
        <v>0</v>
      </c>
      <c r="G598" s="21">
        <v>37.49669927</v>
      </c>
      <c r="H598" s="21">
        <v>-77.44209843</v>
      </c>
      <c r="I598" s="32">
        <v>1026.3</v>
      </c>
      <c r="J598" s="23">
        <f t="shared" si="68"/>
        <v>992.8</v>
      </c>
      <c r="K598" s="31">
        <f t="shared" si="69"/>
        <v>169.30952707821294</v>
      </c>
      <c r="L598" s="31">
        <f t="shared" si="70"/>
        <v>287.90952707821293</v>
      </c>
      <c r="M598" s="31">
        <f t="shared" si="71"/>
        <v>295.40952707821293</v>
      </c>
      <c r="N598" s="26">
        <f t="shared" si="72"/>
        <v>291.65952707821293</v>
      </c>
      <c r="O598" s="23">
        <v>30.6</v>
      </c>
      <c r="P598" s="23">
        <v>63.1</v>
      </c>
      <c r="Q598" s="23">
        <v>63.9</v>
      </c>
      <c r="Z598" s="33">
        <v>3.249</v>
      </c>
      <c r="AC598" s="33">
        <v>0.111</v>
      </c>
      <c r="AF598" s="27">
        <v>0</v>
      </c>
      <c r="AG598" s="26">
        <v>291.65952707821293</v>
      </c>
    </row>
    <row r="599" spans="1:33" ht="12.75">
      <c r="A599" s="18">
        <f t="shared" si="73"/>
        <v>37110</v>
      </c>
      <c r="B599" s="24">
        <v>219</v>
      </c>
      <c r="C599" s="21">
        <v>0.988657415</v>
      </c>
      <c r="D599" s="25">
        <v>0.988657415</v>
      </c>
      <c r="E599" s="22">
        <v>5894</v>
      </c>
      <c r="F599" s="28">
        <v>0</v>
      </c>
      <c r="G599" s="21">
        <v>37.49691187</v>
      </c>
      <c r="H599" s="21">
        <v>-77.43441657</v>
      </c>
      <c r="I599" s="32">
        <v>1024.6</v>
      </c>
      <c r="J599" s="23">
        <f t="shared" si="68"/>
        <v>991.0999999999999</v>
      </c>
      <c r="K599" s="31">
        <f t="shared" si="69"/>
        <v>183.5408096908276</v>
      </c>
      <c r="L599" s="31">
        <f t="shared" si="70"/>
        <v>302.1408096908276</v>
      </c>
      <c r="M599" s="31">
        <f t="shared" si="71"/>
        <v>309.6408096908276</v>
      </c>
      <c r="N599" s="26">
        <f t="shared" si="72"/>
        <v>305.8908096908276</v>
      </c>
      <c r="O599" s="23">
        <v>30.1</v>
      </c>
      <c r="P599" s="23">
        <v>63.3</v>
      </c>
      <c r="Q599" s="23">
        <v>66.4</v>
      </c>
      <c r="Z599" s="33">
        <v>3.369</v>
      </c>
      <c r="AC599" s="33">
        <v>0.141</v>
      </c>
      <c r="AF599" s="27">
        <v>0</v>
      </c>
      <c r="AG599" s="26">
        <v>305.8908096908276</v>
      </c>
    </row>
    <row r="600" spans="1:33" ht="12.75">
      <c r="A600" s="18">
        <f t="shared" si="73"/>
        <v>37110</v>
      </c>
      <c r="B600" s="24">
        <v>219</v>
      </c>
      <c r="C600" s="21">
        <v>0.988773167</v>
      </c>
      <c r="D600" s="25">
        <v>0.988773167</v>
      </c>
      <c r="E600" s="22">
        <v>5904</v>
      </c>
      <c r="F600" s="28">
        <v>0</v>
      </c>
      <c r="G600" s="21">
        <v>37.49607607</v>
      </c>
      <c r="H600" s="21">
        <v>-77.42719755</v>
      </c>
      <c r="I600" s="32">
        <v>1023.7</v>
      </c>
      <c r="J600" s="23">
        <f t="shared" si="68"/>
        <v>990.2</v>
      </c>
      <c r="K600" s="31">
        <f t="shared" si="69"/>
        <v>191.08490371882024</v>
      </c>
      <c r="L600" s="31">
        <f t="shared" si="70"/>
        <v>309.68490371882024</v>
      </c>
      <c r="M600" s="31">
        <f t="shared" si="71"/>
        <v>317.18490371882024</v>
      </c>
      <c r="N600" s="26">
        <f t="shared" si="72"/>
        <v>313.43490371882024</v>
      </c>
      <c r="O600" s="23">
        <v>30.1</v>
      </c>
      <c r="P600" s="23">
        <v>63.6</v>
      </c>
      <c r="Q600" s="23">
        <v>64.9</v>
      </c>
      <c r="Z600" s="33">
        <v>3.25</v>
      </c>
      <c r="AC600" s="33">
        <v>0.121</v>
      </c>
      <c r="AF600" s="27">
        <v>0</v>
      </c>
      <c r="AG600" s="26">
        <v>313.43490371882024</v>
      </c>
    </row>
    <row r="601" spans="1:33" ht="12.75">
      <c r="A601" s="18">
        <f t="shared" si="73"/>
        <v>37110</v>
      </c>
      <c r="B601" s="24">
        <v>219</v>
      </c>
      <c r="C601" s="21">
        <v>0.98888886</v>
      </c>
      <c r="D601" s="25">
        <v>0.98888886</v>
      </c>
      <c r="E601" s="22">
        <v>5914</v>
      </c>
      <c r="F601" s="28">
        <v>0</v>
      </c>
      <c r="G601" s="21">
        <v>37.49496697</v>
      </c>
      <c r="H601" s="21">
        <v>-77.42022741</v>
      </c>
      <c r="I601" s="32">
        <v>1022</v>
      </c>
      <c r="J601" s="23">
        <f t="shared" si="68"/>
        <v>988.5</v>
      </c>
      <c r="K601" s="31">
        <f t="shared" si="69"/>
        <v>205.3535859907839</v>
      </c>
      <c r="L601" s="31">
        <f t="shared" si="70"/>
        <v>323.9535859907839</v>
      </c>
      <c r="M601" s="31">
        <f t="shared" si="71"/>
        <v>331.4535859907839</v>
      </c>
      <c r="N601" s="26">
        <f t="shared" si="72"/>
        <v>327.7035859907839</v>
      </c>
      <c r="O601" s="23">
        <v>29.9</v>
      </c>
      <c r="P601" s="23">
        <v>63.6</v>
      </c>
      <c r="Q601" s="23">
        <v>68.4</v>
      </c>
      <c r="Z601" s="33">
        <v>3.298</v>
      </c>
      <c r="AC601" s="33">
        <v>0.112</v>
      </c>
      <c r="AF601" s="27">
        <v>0</v>
      </c>
      <c r="AG601" s="26">
        <v>327.7035859907839</v>
      </c>
    </row>
    <row r="602" spans="1:33" ht="12.75">
      <c r="A602" s="18">
        <f t="shared" si="73"/>
        <v>37110</v>
      </c>
      <c r="B602" s="24">
        <v>219</v>
      </c>
      <c r="C602" s="21">
        <v>0.989004612</v>
      </c>
      <c r="D602" s="25">
        <v>0.989004612</v>
      </c>
      <c r="E602" s="22">
        <v>5924</v>
      </c>
      <c r="F602" s="28">
        <v>0</v>
      </c>
      <c r="G602" s="21">
        <v>37.49399493</v>
      </c>
      <c r="H602" s="21">
        <v>-77.4133659</v>
      </c>
      <c r="I602" s="32">
        <v>1021.1</v>
      </c>
      <c r="J602" s="23">
        <f t="shared" si="68"/>
        <v>987.6</v>
      </c>
      <c r="K602" s="31">
        <f t="shared" si="69"/>
        <v>212.91753189589022</v>
      </c>
      <c r="L602" s="31">
        <f t="shared" si="70"/>
        <v>331.5175318958902</v>
      </c>
      <c r="M602" s="31">
        <f t="shared" si="71"/>
        <v>339.0175318958902</v>
      </c>
      <c r="N602" s="26">
        <f t="shared" si="72"/>
        <v>335.2675318958902</v>
      </c>
      <c r="O602" s="23">
        <v>29.8</v>
      </c>
      <c r="P602" s="23">
        <v>63.7</v>
      </c>
      <c r="Q602" s="23">
        <v>66.5</v>
      </c>
      <c r="Z602" s="33">
        <v>3.338</v>
      </c>
      <c r="AC602" s="33">
        <v>0.113</v>
      </c>
      <c r="AF602" s="27">
        <v>0</v>
      </c>
      <c r="AG602" s="26">
        <v>335.2675318958902</v>
      </c>
    </row>
    <row r="603" spans="1:33" ht="12.75">
      <c r="A603" s="18">
        <f t="shared" si="73"/>
        <v>37110</v>
      </c>
      <c r="B603" s="24">
        <v>219</v>
      </c>
      <c r="C603" s="21">
        <v>0.989120364</v>
      </c>
      <c r="D603" s="25">
        <v>0.989120364</v>
      </c>
      <c r="E603" s="22">
        <v>5934</v>
      </c>
      <c r="F603" s="28">
        <v>0</v>
      </c>
      <c r="G603" s="21">
        <v>37.49294038</v>
      </c>
      <c r="H603" s="21">
        <v>-77.40672447</v>
      </c>
      <c r="I603" s="32">
        <v>1021.4</v>
      </c>
      <c r="J603" s="23">
        <f t="shared" si="68"/>
        <v>987.9</v>
      </c>
      <c r="K603" s="31">
        <f t="shared" si="69"/>
        <v>210.39545097384615</v>
      </c>
      <c r="L603" s="31">
        <f t="shared" si="70"/>
        <v>328.9954509738461</v>
      </c>
      <c r="M603" s="31">
        <f t="shared" si="71"/>
        <v>336.4954509738461</v>
      </c>
      <c r="N603" s="26">
        <f t="shared" si="72"/>
        <v>332.7454509738461</v>
      </c>
      <c r="O603" s="23">
        <v>29.9</v>
      </c>
      <c r="P603" s="23">
        <v>63.9</v>
      </c>
      <c r="Q603" s="23">
        <v>68.9</v>
      </c>
      <c r="Z603" s="33">
        <v>3.337</v>
      </c>
      <c r="AC603" s="33">
        <v>0.102</v>
      </c>
      <c r="AF603" s="27">
        <v>0</v>
      </c>
      <c r="AG603" s="26">
        <v>332.7454509738461</v>
      </c>
    </row>
    <row r="604" spans="1:33" ht="12.75">
      <c r="A604" s="18">
        <f t="shared" si="73"/>
        <v>37110</v>
      </c>
      <c r="B604" s="24">
        <v>219</v>
      </c>
      <c r="C604" s="21">
        <v>0.989236116</v>
      </c>
      <c r="D604" s="25">
        <v>0.989236116</v>
      </c>
      <c r="E604" s="22">
        <v>5944</v>
      </c>
      <c r="F604" s="28">
        <v>0</v>
      </c>
      <c r="G604" s="21">
        <v>37.49285596</v>
      </c>
      <c r="H604" s="21">
        <v>-77.39984998</v>
      </c>
      <c r="I604" s="32">
        <v>1021</v>
      </c>
      <c r="J604" s="23">
        <f t="shared" si="68"/>
        <v>987.5</v>
      </c>
      <c r="K604" s="31">
        <f t="shared" si="69"/>
        <v>213.75839578927256</v>
      </c>
      <c r="L604" s="31">
        <f t="shared" si="70"/>
        <v>332.35839578927255</v>
      </c>
      <c r="M604" s="31">
        <f t="shared" si="71"/>
        <v>339.85839578927255</v>
      </c>
      <c r="N604" s="26">
        <f t="shared" si="72"/>
        <v>336.10839578927255</v>
      </c>
      <c r="O604" s="23">
        <v>30</v>
      </c>
      <c r="P604" s="23">
        <v>63</v>
      </c>
      <c r="Q604" s="23">
        <v>69.4</v>
      </c>
      <c r="Z604" s="33">
        <v>3.279</v>
      </c>
      <c r="AC604" s="33">
        <v>0.131</v>
      </c>
      <c r="AF604" s="27">
        <v>0</v>
      </c>
      <c r="AG604" s="26">
        <v>336.10839578927255</v>
      </c>
    </row>
    <row r="605" spans="1:33" ht="12.75">
      <c r="A605" s="18">
        <f t="shared" si="73"/>
        <v>37110</v>
      </c>
      <c r="B605" s="24">
        <v>219</v>
      </c>
      <c r="C605" s="21">
        <v>0.989351869</v>
      </c>
      <c r="D605" s="25">
        <v>0.989351869</v>
      </c>
      <c r="E605" s="22">
        <v>5954</v>
      </c>
      <c r="F605" s="28">
        <v>0</v>
      </c>
      <c r="G605" s="21">
        <v>37.49317126</v>
      </c>
      <c r="H605" s="21">
        <v>-77.39276325</v>
      </c>
      <c r="I605" s="32">
        <v>1022</v>
      </c>
      <c r="J605" s="23">
        <f t="shared" si="68"/>
        <v>988.5</v>
      </c>
      <c r="K605" s="31">
        <f t="shared" si="69"/>
        <v>205.3535859907839</v>
      </c>
      <c r="L605" s="31">
        <f t="shared" si="70"/>
        <v>323.9535859907839</v>
      </c>
      <c r="M605" s="31">
        <f t="shared" si="71"/>
        <v>331.4535859907839</v>
      </c>
      <c r="N605" s="26">
        <f t="shared" si="72"/>
        <v>327.7035859907839</v>
      </c>
      <c r="O605" s="23">
        <v>30.1</v>
      </c>
      <c r="P605" s="23">
        <v>63.6</v>
      </c>
      <c r="Q605" s="23">
        <v>70.9</v>
      </c>
      <c r="Z605" s="33">
        <v>3.329</v>
      </c>
      <c r="AC605" s="33">
        <v>0.105</v>
      </c>
      <c r="AF605" s="27">
        <v>0</v>
      </c>
      <c r="AG605" s="26">
        <v>327.7035859907839</v>
      </c>
    </row>
    <row r="606" spans="1:33" ht="12.75">
      <c r="A606" s="18">
        <f t="shared" si="73"/>
        <v>37110</v>
      </c>
      <c r="B606" s="24">
        <v>219</v>
      </c>
      <c r="C606" s="21">
        <v>0.989467621</v>
      </c>
      <c r="D606" s="25">
        <v>0.989467621</v>
      </c>
      <c r="E606" s="22">
        <v>5964</v>
      </c>
      <c r="F606" s="28">
        <v>0</v>
      </c>
      <c r="G606" s="21">
        <v>37.49399873</v>
      </c>
      <c r="H606" s="21">
        <v>-77.38558341</v>
      </c>
      <c r="I606" s="32">
        <v>1022.3</v>
      </c>
      <c r="J606" s="23">
        <f t="shared" si="68"/>
        <v>988.8</v>
      </c>
      <c r="K606" s="31">
        <f t="shared" si="69"/>
        <v>202.83380100042754</v>
      </c>
      <c r="L606" s="31">
        <f t="shared" si="70"/>
        <v>321.43380100042754</v>
      </c>
      <c r="M606" s="31">
        <f t="shared" si="71"/>
        <v>328.93380100042754</v>
      </c>
      <c r="N606" s="26">
        <f t="shared" si="72"/>
        <v>325.18380100042754</v>
      </c>
      <c r="O606" s="23">
        <v>30</v>
      </c>
      <c r="P606" s="23">
        <v>63.5</v>
      </c>
      <c r="Q606" s="23">
        <v>71.4</v>
      </c>
      <c r="Z606" s="33">
        <v>3.307</v>
      </c>
      <c r="AC606" s="33">
        <v>0.111</v>
      </c>
      <c r="AF606" s="27">
        <v>0</v>
      </c>
      <c r="AG606" s="26">
        <v>325.18380100042754</v>
      </c>
    </row>
    <row r="607" spans="1:33" ht="12.75">
      <c r="A607" s="18">
        <f t="shared" si="73"/>
        <v>37110</v>
      </c>
      <c r="B607" s="24">
        <v>219</v>
      </c>
      <c r="C607" s="21">
        <v>0.989583313</v>
      </c>
      <c r="D607" s="25">
        <v>0.989583313</v>
      </c>
      <c r="E607" s="22">
        <v>5974</v>
      </c>
      <c r="F607" s="28">
        <v>0</v>
      </c>
      <c r="G607" s="21">
        <v>37.49539104</v>
      </c>
      <c r="H607" s="21">
        <v>-77.37853614</v>
      </c>
      <c r="I607" s="32">
        <v>1028.2</v>
      </c>
      <c r="J607" s="23">
        <f t="shared" si="68"/>
        <v>994.7</v>
      </c>
      <c r="K607" s="31">
        <f t="shared" si="69"/>
        <v>153.4327850273007</v>
      </c>
      <c r="L607" s="31">
        <f t="shared" si="70"/>
        <v>272.0327850273007</v>
      </c>
      <c r="M607" s="31">
        <f t="shared" si="71"/>
        <v>279.5327850273007</v>
      </c>
      <c r="N607" s="26">
        <f t="shared" si="72"/>
        <v>275.7827850273007</v>
      </c>
      <c r="O607" s="23">
        <v>30.5</v>
      </c>
      <c r="P607" s="23">
        <v>63.4</v>
      </c>
      <c r="Q607" s="23">
        <v>70.9</v>
      </c>
      <c r="Z607" s="33">
        <v>3.251</v>
      </c>
      <c r="AC607" s="33">
        <v>0.112</v>
      </c>
      <c r="AF607" s="27">
        <v>0</v>
      </c>
      <c r="AG607" s="26">
        <v>275.7827850273007</v>
      </c>
    </row>
    <row r="608" spans="1:33" ht="12.75">
      <c r="A608" s="18">
        <f t="shared" si="73"/>
        <v>37110</v>
      </c>
      <c r="B608" s="24">
        <v>219</v>
      </c>
      <c r="C608" s="21">
        <v>0.989699066</v>
      </c>
      <c r="D608" s="25">
        <v>0.989699066</v>
      </c>
      <c r="E608" s="22">
        <v>5984</v>
      </c>
      <c r="F608" s="28">
        <v>0</v>
      </c>
      <c r="G608" s="21">
        <v>37.49850355</v>
      </c>
      <c r="H608" s="21">
        <v>-77.37238021</v>
      </c>
      <c r="I608" s="32">
        <v>1031.1</v>
      </c>
      <c r="J608" s="23">
        <f t="shared" si="68"/>
        <v>997.5999999999999</v>
      </c>
      <c r="K608" s="31">
        <f t="shared" si="69"/>
        <v>129.25823703089733</v>
      </c>
      <c r="L608" s="31">
        <f t="shared" si="70"/>
        <v>247.85823703089733</v>
      </c>
      <c r="M608" s="31">
        <f t="shared" si="71"/>
        <v>255.35823703089733</v>
      </c>
      <c r="N608" s="26">
        <f t="shared" si="72"/>
        <v>251.60823703089733</v>
      </c>
      <c r="O608" s="23">
        <v>30.7</v>
      </c>
      <c r="P608" s="23">
        <v>63.2</v>
      </c>
      <c r="Q608" s="23">
        <v>67.5</v>
      </c>
      <c r="Z608" s="33">
        <v>3.259</v>
      </c>
      <c r="AC608" s="33">
        <v>0.132</v>
      </c>
      <c r="AF608" s="27">
        <v>0</v>
      </c>
      <c r="AG608" s="26">
        <v>251.60823703089733</v>
      </c>
    </row>
    <row r="609" spans="1:33" ht="12.75">
      <c r="A609" s="18">
        <f t="shared" si="73"/>
        <v>37110</v>
      </c>
      <c r="B609" s="24">
        <v>219</v>
      </c>
      <c r="C609" s="21">
        <v>0.989814818</v>
      </c>
      <c r="D609" s="25">
        <v>0.989814818</v>
      </c>
      <c r="E609" s="22">
        <v>5994</v>
      </c>
      <c r="F609" s="28">
        <v>0</v>
      </c>
      <c r="G609" s="21">
        <v>37.5028304</v>
      </c>
      <c r="H609" s="21">
        <v>-77.36738897</v>
      </c>
      <c r="I609" s="32">
        <v>1033.6</v>
      </c>
      <c r="J609" s="23">
        <f t="shared" si="68"/>
        <v>1000.0999999999999</v>
      </c>
      <c r="K609" s="31">
        <f t="shared" si="69"/>
        <v>108.4744464043182</v>
      </c>
      <c r="L609" s="31">
        <f t="shared" si="70"/>
        <v>227.0744464043182</v>
      </c>
      <c r="M609" s="31">
        <f t="shared" si="71"/>
        <v>234.5744464043182</v>
      </c>
      <c r="N609" s="26">
        <f t="shared" si="72"/>
        <v>230.8244464043182</v>
      </c>
      <c r="O609" s="23">
        <v>30.7</v>
      </c>
      <c r="P609" s="23">
        <v>62.8</v>
      </c>
      <c r="Q609" s="23">
        <v>63.9</v>
      </c>
      <c r="Z609" s="33">
        <v>3.289</v>
      </c>
      <c r="AC609" s="33">
        <v>0.131</v>
      </c>
      <c r="AF609" s="27">
        <v>0</v>
      </c>
      <c r="AG609" s="26">
        <v>230.8244464043182</v>
      </c>
    </row>
    <row r="610" spans="1:33" ht="12.75">
      <c r="A610" s="18">
        <f t="shared" si="73"/>
        <v>37110</v>
      </c>
      <c r="B610" s="24">
        <v>219</v>
      </c>
      <c r="C610" s="21">
        <v>0.98993057</v>
      </c>
      <c r="D610" s="25">
        <v>0.98993057</v>
      </c>
      <c r="E610" s="22">
        <v>6004</v>
      </c>
      <c r="F610" s="28">
        <v>0</v>
      </c>
      <c r="G610" s="21">
        <v>37.50721776</v>
      </c>
      <c r="H610" s="21">
        <v>-77.36295281</v>
      </c>
      <c r="I610" s="32">
        <v>1035.9</v>
      </c>
      <c r="J610" s="23">
        <f t="shared" si="68"/>
        <v>1002.4000000000001</v>
      </c>
      <c r="K610" s="31">
        <f t="shared" si="69"/>
        <v>89.39919391581523</v>
      </c>
      <c r="L610" s="31">
        <f t="shared" si="70"/>
        <v>207.99919391581523</v>
      </c>
      <c r="M610" s="31">
        <f t="shared" si="71"/>
        <v>215.49919391581523</v>
      </c>
      <c r="N610" s="26">
        <f t="shared" si="72"/>
        <v>211.74919391581523</v>
      </c>
      <c r="O610" s="23">
        <v>30.7</v>
      </c>
      <c r="P610" s="23">
        <v>63.2</v>
      </c>
      <c r="Q610" s="23">
        <v>61.9</v>
      </c>
      <c r="Z610" s="33">
        <v>3.251</v>
      </c>
      <c r="AC610" s="33">
        <v>0.112</v>
      </c>
      <c r="AF610" s="27">
        <v>0</v>
      </c>
      <c r="AG610" s="26">
        <v>211.74919391581523</v>
      </c>
    </row>
    <row r="611" spans="1:33" ht="12.75">
      <c r="A611" s="18">
        <f t="shared" si="73"/>
        <v>37110</v>
      </c>
      <c r="B611" s="24">
        <v>219</v>
      </c>
      <c r="C611" s="21">
        <v>0.990046322</v>
      </c>
      <c r="D611" s="25">
        <v>0.990046322</v>
      </c>
      <c r="E611" s="22">
        <v>6014</v>
      </c>
      <c r="F611" s="28">
        <v>0</v>
      </c>
      <c r="G611" s="21">
        <v>37.51097204</v>
      </c>
      <c r="H611" s="21">
        <v>-77.35842618</v>
      </c>
      <c r="I611" s="32">
        <v>1038.1</v>
      </c>
      <c r="J611" s="23">
        <f t="shared" si="68"/>
        <v>1004.5999999999999</v>
      </c>
      <c r="K611" s="31">
        <f t="shared" si="69"/>
        <v>71.19421102048005</v>
      </c>
      <c r="L611" s="31">
        <f t="shared" si="70"/>
        <v>189.79421102048005</v>
      </c>
      <c r="M611" s="31">
        <f t="shared" si="71"/>
        <v>197.29421102048005</v>
      </c>
      <c r="N611" s="26">
        <f t="shared" si="72"/>
        <v>193.54421102048005</v>
      </c>
      <c r="O611" s="23">
        <v>30.8</v>
      </c>
      <c r="P611" s="23">
        <v>62.6</v>
      </c>
      <c r="Q611" s="23">
        <v>62.4</v>
      </c>
      <c r="Z611" s="33">
        <v>3.329</v>
      </c>
      <c r="AC611" s="33">
        <v>0.121</v>
      </c>
      <c r="AF611" s="27">
        <v>0</v>
      </c>
      <c r="AG611" s="26">
        <v>193.54421102048005</v>
      </c>
    </row>
    <row r="612" spans="1:33" ht="12.75">
      <c r="A612" s="18">
        <f t="shared" si="73"/>
        <v>37110</v>
      </c>
      <c r="B612" s="24">
        <v>219</v>
      </c>
      <c r="C612" s="21">
        <v>0.990162015</v>
      </c>
      <c r="D612" s="25">
        <v>0.990162015</v>
      </c>
      <c r="E612" s="22">
        <v>6024</v>
      </c>
      <c r="F612" s="28">
        <v>0</v>
      </c>
      <c r="G612" s="21">
        <v>37.51429216</v>
      </c>
      <c r="H612" s="21">
        <v>-77.35343158</v>
      </c>
      <c r="I612" s="32">
        <v>1038.9</v>
      </c>
      <c r="J612" s="23">
        <f t="shared" si="68"/>
        <v>1005.4000000000001</v>
      </c>
      <c r="K612" s="31">
        <f t="shared" si="69"/>
        <v>64.58410012656276</v>
      </c>
      <c r="L612" s="31">
        <f t="shared" si="70"/>
        <v>183.18410012656275</v>
      </c>
      <c r="M612" s="31">
        <f t="shared" si="71"/>
        <v>190.68410012656275</v>
      </c>
      <c r="N612" s="26">
        <f t="shared" si="72"/>
        <v>186.93410012656275</v>
      </c>
      <c r="O612" s="23">
        <v>30.9</v>
      </c>
      <c r="P612" s="23">
        <v>61.9</v>
      </c>
      <c r="Q612" s="23">
        <v>62.6</v>
      </c>
      <c r="Z612" s="33">
        <v>3.316</v>
      </c>
      <c r="AC612" s="33">
        <v>0.141</v>
      </c>
      <c r="AF612" s="27">
        <v>0</v>
      </c>
      <c r="AG612" s="26">
        <v>186.93410012656275</v>
      </c>
    </row>
    <row r="613" spans="1:33" ht="12.75">
      <c r="A613" s="18">
        <f t="shared" si="73"/>
        <v>37110</v>
      </c>
      <c r="B613" s="24">
        <v>219</v>
      </c>
      <c r="C613" s="21">
        <v>0.990277767</v>
      </c>
      <c r="D613" s="25">
        <v>0.990277767</v>
      </c>
      <c r="E613" s="22">
        <v>6034</v>
      </c>
      <c r="F613" s="28">
        <v>0</v>
      </c>
      <c r="G613" s="21">
        <v>37.51749969</v>
      </c>
      <c r="H613" s="21">
        <v>-77.34865663</v>
      </c>
      <c r="I613" s="32">
        <v>1040</v>
      </c>
      <c r="J613" s="23">
        <f t="shared" si="68"/>
        <v>1006.5</v>
      </c>
      <c r="K613" s="31">
        <f t="shared" si="69"/>
        <v>55.50378060831476</v>
      </c>
      <c r="L613" s="31">
        <f t="shared" si="70"/>
        <v>174.10378060831476</v>
      </c>
      <c r="M613" s="31">
        <f t="shared" si="71"/>
        <v>181.60378060831476</v>
      </c>
      <c r="N613" s="26">
        <f t="shared" si="72"/>
        <v>177.85378060831476</v>
      </c>
      <c r="O613" s="23">
        <v>31</v>
      </c>
      <c r="P613" s="23">
        <v>61.1</v>
      </c>
      <c r="Q613" s="23">
        <v>64.9</v>
      </c>
      <c r="Z613" s="33">
        <v>3.306</v>
      </c>
      <c r="AC613" s="33">
        <v>0.122</v>
      </c>
      <c r="AF613" s="27">
        <v>0</v>
      </c>
      <c r="AG613" s="26">
        <v>177.85378060831476</v>
      </c>
    </row>
    <row r="614" spans="1:33" ht="12.75">
      <c r="A614" s="18">
        <f t="shared" si="73"/>
        <v>37110</v>
      </c>
      <c r="B614" s="24">
        <v>219</v>
      </c>
      <c r="C614" s="21">
        <v>0.990393519</v>
      </c>
      <c r="D614" s="25">
        <v>0.990393519</v>
      </c>
      <c r="E614" s="22">
        <v>6044</v>
      </c>
      <c r="F614" s="28">
        <v>0</v>
      </c>
      <c r="G614" s="21">
        <v>37.52076143</v>
      </c>
      <c r="H614" s="21">
        <v>-77.34410006</v>
      </c>
      <c r="I614" s="32">
        <v>1042</v>
      </c>
      <c r="J614" s="23">
        <f t="shared" si="68"/>
        <v>1008.5</v>
      </c>
      <c r="K614" s="31">
        <f t="shared" si="69"/>
        <v>39.01950448140912</v>
      </c>
      <c r="L614" s="31">
        <f t="shared" si="70"/>
        <v>157.6195044814091</v>
      </c>
      <c r="M614" s="31">
        <f t="shared" si="71"/>
        <v>165.1195044814091</v>
      </c>
      <c r="N614" s="26">
        <f t="shared" si="72"/>
        <v>161.3695044814091</v>
      </c>
      <c r="O614" s="23">
        <v>31.2</v>
      </c>
      <c r="P614" s="23">
        <v>60.4</v>
      </c>
      <c r="Q614" s="23">
        <v>64.4</v>
      </c>
      <c r="Z614" s="33">
        <v>3.259</v>
      </c>
      <c r="AC614" s="33">
        <v>0.111</v>
      </c>
      <c r="AF614" s="27">
        <v>0</v>
      </c>
      <c r="AG614" s="26">
        <v>161.3695044814091</v>
      </c>
    </row>
    <row r="615" spans="1:33" ht="12.75">
      <c r="A615" s="18">
        <f t="shared" si="73"/>
        <v>37110</v>
      </c>
      <c r="B615" s="24">
        <v>219</v>
      </c>
      <c r="C615" s="21">
        <v>0.990509272</v>
      </c>
      <c r="D615" s="25">
        <v>0.990509272</v>
      </c>
      <c r="E615" s="22">
        <v>6054</v>
      </c>
      <c r="F615" s="28">
        <v>0</v>
      </c>
      <c r="G615" s="21">
        <v>37.52342002</v>
      </c>
      <c r="H615" s="21">
        <v>-77.33882214</v>
      </c>
      <c r="I615" s="32">
        <v>1043.3</v>
      </c>
      <c r="J615" s="23">
        <f t="shared" si="68"/>
        <v>1009.8</v>
      </c>
      <c r="K615" s="31">
        <f t="shared" si="69"/>
        <v>28.32224611895675</v>
      </c>
      <c r="L615" s="31">
        <f t="shared" si="70"/>
        <v>146.92224611895674</v>
      </c>
      <c r="M615" s="31">
        <f t="shared" si="71"/>
        <v>154.42224611895674</v>
      </c>
      <c r="N615" s="26">
        <f t="shared" si="72"/>
        <v>150.67224611895674</v>
      </c>
      <c r="O615" s="23">
        <v>31</v>
      </c>
      <c r="P615" s="23">
        <v>60.2</v>
      </c>
      <c r="Q615" s="23">
        <v>66.4</v>
      </c>
      <c r="Z615" s="33">
        <v>3.211</v>
      </c>
      <c r="AC615" s="33">
        <v>0.101</v>
      </c>
      <c r="AF615" s="27">
        <v>0</v>
      </c>
      <c r="AG615" s="26">
        <v>150.67224611895674</v>
      </c>
    </row>
    <row r="616" spans="1:33" ht="12.75">
      <c r="A616" s="18">
        <f t="shared" si="73"/>
        <v>37110</v>
      </c>
      <c r="B616" s="24">
        <v>219</v>
      </c>
      <c r="C616" s="21">
        <v>0.990625024</v>
      </c>
      <c r="D616" s="25">
        <v>0.990625024</v>
      </c>
      <c r="E616" s="22">
        <v>6064</v>
      </c>
      <c r="F616" s="28">
        <v>0</v>
      </c>
      <c r="G616" s="21">
        <v>37.52585255</v>
      </c>
      <c r="H616" s="21">
        <v>-77.33324855</v>
      </c>
      <c r="I616" s="32">
        <v>1050.1</v>
      </c>
      <c r="J616" s="23">
        <f t="shared" si="68"/>
        <v>1016.5999999999999</v>
      </c>
      <c r="K616" s="31">
        <f t="shared" si="69"/>
        <v>-27.40918033604494</v>
      </c>
      <c r="L616" s="31">
        <f t="shared" si="70"/>
        <v>91.19081966395505</v>
      </c>
      <c r="M616" s="31">
        <f t="shared" si="71"/>
        <v>98.69081966395505</v>
      </c>
      <c r="N616" s="26">
        <f t="shared" si="72"/>
        <v>94.94081966395505</v>
      </c>
      <c r="O616" s="23">
        <v>31.4</v>
      </c>
      <c r="P616" s="23">
        <v>60.5</v>
      </c>
      <c r="Q616" s="23">
        <v>66.4</v>
      </c>
      <c r="Z616"/>
      <c r="AC616"/>
      <c r="AF616" s="27">
        <v>0</v>
      </c>
      <c r="AG616" s="26">
        <v>94.94081966395505</v>
      </c>
    </row>
    <row r="617" spans="1:33" ht="12.75">
      <c r="A617" s="18">
        <f t="shared" si="73"/>
        <v>37110</v>
      </c>
      <c r="B617" s="24">
        <v>219</v>
      </c>
      <c r="C617" s="21">
        <v>0.990740716</v>
      </c>
      <c r="D617" s="25">
        <v>0.990740716</v>
      </c>
      <c r="E617" s="22">
        <v>6074</v>
      </c>
      <c r="F617" s="28">
        <v>0</v>
      </c>
      <c r="G617" s="21">
        <v>37.52823968</v>
      </c>
      <c r="H617" s="21">
        <v>-77.32763408</v>
      </c>
      <c r="I617" s="32">
        <v>1053.2</v>
      </c>
      <c r="J617" s="23">
        <f t="shared" si="68"/>
        <v>1019.7</v>
      </c>
      <c r="K617" s="31">
        <f t="shared" si="69"/>
        <v>-52.692556204078386</v>
      </c>
      <c r="L617" s="31">
        <f t="shared" si="70"/>
        <v>65.90744379592161</v>
      </c>
      <c r="M617" s="31">
        <f t="shared" si="71"/>
        <v>73.40744379592161</v>
      </c>
      <c r="N617" s="26">
        <f t="shared" si="72"/>
        <v>69.65744379592161</v>
      </c>
      <c r="O617" s="23">
        <v>31.6</v>
      </c>
      <c r="P617" s="23">
        <v>60.7</v>
      </c>
      <c r="Q617" s="23">
        <v>74.4</v>
      </c>
      <c r="Z617"/>
      <c r="AC617"/>
      <c r="AF617" s="27">
        <v>0</v>
      </c>
      <c r="AG617" s="26">
        <v>69.65744379592161</v>
      </c>
    </row>
    <row r="618" spans="1:33" ht="12.75">
      <c r="A618" s="18">
        <f t="shared" si="73"/>
        <v>37110</v>
      </c>
      <c r="B618" s="24">
        <v>219</v>
      </c>
      <c r="C618" s="21">
        <v>0.990856469</v>
      </c>
      <c r="D618" s="25">
        <v>0.990856469</v>
      </c>
      <c r="E618" s="22">
        <v>6084</v>
      </c>
      <c r="F618" s="28">
        <v>0</v>
      </c>
      <c r="G618" s="21">
        <v>37.52924032</v>
      </c>
      <c r="H618" s="21">
        <v>-77.32489712</v>
      </c>
      <c r="I618" s="32">
        <v>1056.7</v>
      </c>
      <c r="J618" s="23">
        <f t="shared" si="68"/>
        <v>1023.2</v>
      </c>
      <c r="K618" s="31">
        <f t="shared" si="69"/>
        <v>-81.14608622353504</v>
      </c>
      <c r="L618" s="31">
        <f t="shared" si="70"/>
        <v>37.45391377646496</v>
      </c>
      <c r="M618" s="31">
        <f t="shared" si="71"/>
        <v>44.95391377646496</v>
      </c>
      <c r="N618" s="26">
        <f t="shared" si="72"/>
        <v>41.20391377646496</v>
      </c>
      <c r="O618" s="23">
        <v>32.3</v>
      </c>
      <c r="P618" s="23">
        <v>60.5</v>
      </c>
      <c r="Q618" s="23">
        <v>72.8</v>
      </c>
      <c r="Z618"/>
      <c r="AC618"/>
      <c r="AF618" s="27">
        <v>0</v>
      </c>
      <c r="AG618" s="26">
        <v>41.20391377646496</v>
      </c>
    </row>
    <row r="619" spans="1:33" ht="12.75">
      <c r="A619" s="18">
        <f t="shared" si="73"/>
        <v>37110</v>
      </c>
      <c r="B619" s="24">
        <v>219</v>
      </c>
      <c r="C619" s="21">
        <v>0.990972221</v>
      </c>
      <c r="D619" s="25">
        <v>0.990972221</v>
      </c>
      <c r="E619" s="22">
        <v>6094</v>
      </c>
      <c r="F619" s="28">
        <v>0</v>
      </c>
      <c r="G619" s="21">
        <v>37.52886568</v>
      </c>
      <c r="H619" s="21">
        <v>-77.32500046</v>
      </c>
      <c r="I619" s="32">
        <v>1057.4</v>
      </c>
      <c r="J619" s="23">
        <f t="shared" si="68"/>
        <v>1023.9000000000001</v>
      </c>
      <c r="K619" s="31">
        <f t="shared" si="69"/>
        <v>-86.82511136833305</v>
      </c>
      <c r="L619" s="31">
        <f t="shared" si="70"/>
        <v>31.77488863166694</v>
      </c>
      <c r="M619" s="31">
        <f t="shared" si="71"/>
        <v>39.27488863166694</v>
      </c>
      <c r="N619" s="26">
        <f t="shared" si="72"/>
        <v>35.52488863166694</v>
      </c>
      <c r="O619" s="23">
        <v>31.3</v>
      </c>
      <c r="P619" s="23">
        <v>61.4</v>
      </c>
      <c r="Q619" s="23">
        <v>70.4</v>
      </c>
      <c r="Z619"/>
      <c r="AC619"/>
      <c r="AF619" s="27">
        <v>0</v>
      </c>
      <c r="AG619" s="26">
        <v>35.52488863166694</v>
      </c>
    </row>
    <row r="620" spans="1:33" ht="12.75">
      <c r="A620" s="18">
        <f t="shared" si="73"/>
        <v>37110</v>
      </c>
      <c r="B620" s="24">
        <v>219</v>
      </c>
      <c r="C620" s="21">
        <v>0.991087973</v>
      </c>
      <c r="D620" s="25">
        <v>0.991087973</v>
      </c>
      <c r="E620" s="22">
        <v>6104</v>
      </c>
      <c r="F620" s="28">
        <v>0</v>
      </c>
      <c r="G620" s="21">
        <v>37.52849103</v>
      </c>
      <c r="H620" s="21">
        <v>-77.32510379</v>
      </c>
      <c r="I620" s="32">
        <v>1056.4</v>
      </c>
      <c r="J620" s="23">
        <f t="shared" si="68"/>
        <v>1022.9000000000001</v>
      </c>
      <c r="K620" s="31">
        <f t="shared" si="69"/>
        <v>-78.71102886617138</v>
      </c>
      <c r="L620" s="31">
        <f t="shared" si="70"/>
        <v>39.88897113382862</v>
      </c>
      <c r="M620" s="31">
        <f t="shared" si="71"/>
        <v>47.38897113382862</v>
      </c>
      <c r="N620" s="26">
        <f t="shared" si="72"/>
        <v>43.63897113382862</v>
      </c>
      <c r="O620" s="23">
        <v>31.3</v>
      </c>
      <c r="P620" s="23">
        <v>62</v>
      </c>
      <c r="Q620" s="23">
        <v>65.9</v>
      </c>
      <c r="Z620"/>
      <c r="AC620"/>
      <c r="AF620" s="27">
        <v>0</v>
      </c>
      <c r="AG620" s="26">
        <v>43.63897113382862</v>
      </c>
    </row>
    <row r="621" spans="1:33" ht="12.75">
      <c r="A621" s="18">
        <f t="shared" si="73"/>
        <v>37110</v>
      </c>
      <c r="B621" s="24">
        <v>219</v>
      </c>
      <c r="C621" s="21">
        <v>0.991203725</v>
      </c>
      <c r="D621" s="25">
        <v>0.991203725</v>
      </c>
      <c r="E621" s="22">
        <v>6114</v>
      </c>
      <c r="F621" s="28">
        <v>0</v>
      </c>
      <c r="G621" s="21">
        <v>37.52811639</v>
      </c>
      <c r="H621" s="21">
        <v>-77.32520712</v>
      </c>
      <c r="I621" s="32">
        <v>1056.2</v>
      </c>
      <c r="J621" s="23">
        <f t="shared" si="68"/>
        <v>1022.7</v>
      </c>
      <c r="K621" s="31">
        <f t="shared" si="69"/>
        <v>-77.08726050511069</v>
      </c>
      <c r="L621" s="31">
        <f t="shared" si="70"/>
        <v>41.5127394948893</v>
      </c>
      <c r="M621" s="31">
        <f t="shared" si="71"/>
        <v>49.0127394948893</v>
      </c>
      <c r="N621" s="26">
        <f t="shared" si="72"/>
        <v>45.2627394948893</v>
      </c>
      <c r="O621" s="23">
        <v>30.6</v>
      </c>
      <c r="P621" s="23">
        <v>65.2</v>
      </c>
      <c r="Q621" s="23">
        <v>66</v>
      </c>
      <c r="Z621"/>
      <c r="AC621"/>
      <c r="AF621" s="27">
        <v>0</v>
      </c>
      <c r="AG621" s="26">
        <v>45.2627394948893</v>
      </c>
    </row>
    <row r="622" spans="1:33" ht="12.75">
      <c r="A622" s="18">
        <f t="shared" si="73"/>
        <v>37110</v>
      </c>
      <c r="B622" s="24">
        <v>219</v>
      </c>
      <c r="C622" s="21">
        <v>0.991319418</v>
      </c>
      <c r="D622" s="25">
        <v>0.991319418</v>
      </c>
      <c r="E622" s="22">
        <v>6124</v>
      </c>
      <c r="F622" s="28">
        <v>0</v>
      </c>
      <c r="G622" s="21">
        <v>37.52774498</v>
      </c>
      <c r="H622" s="21">
        <v>-77.32530956</v>
      </c>
      <c r="I622" s="32">
        <v>1056.1</v>
      </c>
      <c r="J622" s="23">
        <f t="shared" si="68"/>
        <v>1022.5999999999999</v>
      </c>
      <c r="K622" s="31">
        <f t="shared" si="69"/>
        <v>-76.27525724117596</v>
      </c>
      <c r="L622" s="31">
        <f t="shared" si="70"/>
        <v>42.32474275882403</v>
      </c>
      <c r="M622" s="31">
        <f t="shared" si="71"/>
        <v>49.82474275882403</v>
      </c>
      <c r="N622" s="26">
        <f t="shared" si="72"/>
        <v>46.07474275882403</v>
      </c>
      <c r="O622" s="23">
        <v>30</v>
      </c>
      <c r="P622" s="23">
        <v>68.7</v>
      </c>
      <c r="Z622"/>
      <c r="AC622"/>
      <c r="AF622" s="27">
        <v>0</v>
      </c>
      <c r="AG622" s="26">
        <v>46.07474275882403</v>
      </c>
    </row>
    <row r="623" spans="1:33" ht="12.75">
      <c r="A623" s="18">
        <f t="shared" si="73"/>
        <v>37110</v>
      </c>
      <c r="B623" s="24">
        <v>219</v>
      </c>
      <c r="C623" s="21">
        <v>0.99143517</v>
      </c>
      <c r="D623" s="25">
        <v>0.99143517</v>
      </c>
      <c r="E623" s="22">
        <v>6134</v>
      </c>
      <c r="F623" s="28">
        <v>0</v>
      </c>
      <c r="G623" s="21">
        <v>37.52737034</v>
      </c>
      <c r="H623" s="21">
        <v>-77.3254129</v>
      </c>
      <c r="I623" s="32">
        <v>1055.8</v>
      </c>
      <c r="J623" s="23">
        <f t="shared" si="68"/>
        <v>1022.3</v>
      </c>
      <c r="K623" s="31">
        <f t="shared" si="69"/>
        <v>-73.83877092940405</v>
      </c>
      <c r="L623" s="31">
        <f t="shared" si="70"/>
        <v>44.761229070595945</v>
      </c>
      <c r="M623" s="31">
        <f t="shared" si="71"/>
        <v>52.261229070595945</v>
      </c>
      <c r="N623" s="26">
        <f t="shared" si="72"/>
        <v>48.511229070595945</v>
      </c>
      <c r="O623" s="23">
        <v>29.4</v>
      </c>
      <c r="P623" s="23">
        <v>71.1</v>
      </c>
      <c r="Z623"/>
      <c r="AC623"/>
      <c r="AF623" s="27">
        <v>0</v>
      </c>
      <c r="AG623" s="26">
        <v>48.511229070595945</v>
      </c>
    </row>
    <row r="624" spans="1:33" ht="12.75">
      <c r="A624" s="18">
        <f t="shared" si="73"/>
        <v>37110</v>
      </c>
      <c r="B624" s="24">
        <v>219</v>
      </c>
      <c r="C624" s="21">
        <v>0.991550922</v>
      </c>
      <c r="D624" s="25">
        <v>0.991550922</v>
      </c>
      <c r="E624" s="22">
        <v>6144</v>
      </c>
      <c r="F624" s="28">
        <v>0</v>
      </c>
      <c r="G624" s="21">
        <v>37.52699569</v>
      </c>
      <c r="H624" s="21">
        <v>-77.32551623</v>
      </c>
      <c r="I624" s="32">
        <v>1055.9</v>
      </c>
      <c r="J624" s="23">
        <f t="shared" si="68"/>
        <v>1022.4000000000001</v>
      </c>
      <c r="K624" s="31">
        <f t="shared" si="69"/>
        <v>-74.65101246885983</v>
      </c>
      <c r="L624" s="31">
        <f t="shared" si="70"/>
        <v>43.94898753114016</v>
      </c>
      <c r="M624" s="31">
        <f t="shared" si="71"/>
        <v>51.44898753114016</v>
      </c>
      <c r="N624" s="26">
        <f t="shared" si="72"/>
        <v>47.69898753114016</v>
      </c>
      <c r="O624" s="23">
        <v>29.2</v>
      </c>
      <c r="P624" s="23">
        <v>71.6</v>
      </c>
      <c r="Z624"/>
      <c r="AC624"/>
      <c r="AF624" s="27">
        <v>0</v>
      </c>
      <c r="AG624" s="26">
        <v>47.69898753114016</v>
      </c>
    </row>
    <row r="625" spans="1:33" ht="12.75">
      <c r="A625" s="18">
        <f t="shared" si="73"/>
        <v>37110</v>
      </c>
      <c r="B625" s="24">
        <v>219</v>
      </c>
      <c r="C625" s="21">
        <v>0.991666675</v>
      </c>
      <c r="D625" s="25">
        <v>0.991666675</v>
      </c>
      <c r="E625" s="22">
        <v>6149</v>
      </c>
      <c r="F625" s="28">
        <v>0</v>
      </c>
      <c r="G625" s="21">
        <v>37.52662105</v>
      </c>
      <c r="H625" s="21">
        <v>-77.32561956</v>
      </c>
      <c r="I625" s="32">
        <v>1055.9</v>
      </c>
      <c r="J625" s="23">
        <f>I625-33.5</f>
        <v>1022.4000000000001</v>
      </c>
      <c r="K625" s="31">
        <f t="shared" si="69"/>
        <v>-74.65101246885983</v>
      </c>
      <c r="L625" s="31">
        <f t="shared" si="70"/>
        <v>43.94898753114016</v>
      </c>
      <c r="M625" s="31">
        <f>K625+126.1</f>
        <v>51.44898753114016</v>
      </c>
      <c r="N625" s="26">
        <f>AVERAGE(L625:M625)</f>
        <v>47.69898753114016</v>
      </c>
      <c r="O625" s="23">
        <v>29.7</v>
      </c>
      <c r="P625" s="23">
        <v>68.5</v>
      </c>
      <c r="Z625"/>
      <c r="AC625"/>
      <c r="AF625" s="27">
        <v>0</v>
      </c>
      <c r="AG625" s="26">
        <v>47.69898753114016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1"/>
  <sheetViews>
    <sheetView zoomScale="75" zoomScaleNormal="75" workbookViewId="0" topLeftCell="A1">
      <selection activeCell="E7" sqref="E7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2">
        <v>37110</v>
      </c>
      <c r="D12" s="20">
        <v>0.8745717592592593</v>
      </c>
    </row>
    <row r="13" spans="1:4" ht="12.75">
      <c r="A13" t="s">
        <v>65</v>
      </c>
      <c r="B13" t="s">
        <v>66</v>
      </c>
      <c r="C13" s="62">
        <v>37110</v>
      </c>
      <c r="D13" s="20">
        <v>0.8746180555555556</v>
      </c>
    </row>
    <row r="15" spans="1:4" ht="12.75">
      <c r="A15" t="s">
        <v>61</v>
      </c>
      <c r="B15" t="s">
        <v>62</v>
      </c>
      <c r="C15" t="s">
        <v>63</v>
      </c>
      <c r="D15" t="s">
        <v>64</v>
      </c>
    </row>
    <row r="16" spans="1:4" ht="12.75">
      <c r="A16" t="s">
        <v>67</v>
      </c>
      <c r="B16" t="s">
        <v>68</v>
      </c>
      <c r="C16" s="62">
        <v>37110</v>
      </c>
      <c r="D16" s="20">
        <v>0.9217592592592593</v>
      </c>
    </row>
    <row r="17" spans="1:4" ht="12.75">
      <c r="A17" t="s">
        <v>69</v>
      </c>
      <c r="B17" t="s">
        <v>70</v>
      </c>
      <c r="C17" s="62">
        <v>37110</v>
      </c>
      <c r="D17" s="20">
        <v>0.9218865740740741</v>
      </c>
    </row>
    <row r="18" spans="1:4" ht="12.75">
      <c r="A18" t="s">
        <v>71</v>
      </c>
      <c r="B18" t="s">
        <v>72</v>
      </c>
      <c r="C18" s="62">
        <v>37110</v>
      </c>
      <c r="D18" s="20">
        <v>0.9220023148148148</v>
      </c>
    </row>
    <row r="19" spans="1:4" ht="12.75">
      <c r="A19" t="s">
        <v>73</v>
      </c>
      <c r="B19" t="s">
        <v>74</v>
      </c>
      <c r="C19" s="62">
        <v>37110</v>
      </c>
      <c r="D19" s="20">
        <v>0.9221296296296296</v>
      </c>
    </row>
    <row r="20" spans="1:4" ht="12.75">
      <c r="A20" t="s">
        <v>75</v>
      </c>
      <c r="B20" t="s">
        <v>76</v>
      </c>
      <c r="C20" s="62">
        <v>37110</v>
      </c>
      <c r="D20" s="20">
        <v>0.9222453703703705</v>
      </c>
    </row>
    <row r="21" spans="1:4" ht="12.75">
      <c r="A21" t="s">
        <v>77</v>
      </c>
      <c r="B21" t="s">
        <v>78</v>
      </c>
      <c r="C21" s="62">
        <v>37110</v>
      </c>
      <c r="D21" s="20">
        <v>0.9223726851851852</v>
      </c>
    </row>
    <row r="22" spans="1:4" ht="12.75">
      <c r="A22" t="s">
        <v>79</v>
      </c>
      <c r="B22" t="s">
        <v>80</v>
      </c>
      <c r="C22" s="62">
        <v>37110</v>
      </c>
      <c r="D22" s="20">
        <v>0.9225</v>
      </c>
    </row>
    <row r="24" spans="1:4" ht="12.75">
      <c r="A24" t="s">
        <v>61</v>
      </c>
      <c r="B24" t="s">
        <v>62</v>
      </c>
      <c r="C24" t="s">
        <v>63</v>
      </c>
      <c r="D24" t="s">
        <v>64</v>
      </c>
    </row>
    <row r="25" spans="1:4" ht="12.75">
      <c r="A25" t="s">
        <v>81</v>
      </c>
      <c r="B25" t="s">
        <v>82</v>
      </c>
      <c r="C25" s="62">
        <v>37110</v>
      </c>
      <c r="D25" s="20">
        <v>0.9236921296296297</v>
      </c>
    </row>
    <row r="26" spans="1:4" ht="12.75">
      <c r="A26" t="s">
        <v>83</v>
      </c>
      <c r="B26" t="s">
        <v>84</v>
      </c>
      <c r="C26" s="62">
        <v>37110</v>
      </c>
      <c r="D26" s="20">
        <v>0.9238078703703704</v>
      </c>
    </row>
    <row r="27" spans="1:4" ht="12.75">
      <c r="A27" t="s">
        <v>85</v>
      </c>
      <c r="B27" t="s">
        <v>86</v>
      </c>
      <c r="C27" s="62">
        <v>37110</v>
      </c>
      <c r="D27" s="20">
        <v>0.9239467592592593</v>
      </c>
    </row>
    <row r="28" spans="1:4" ht="12.75">
      <c r="A28" t="s">
        <v>87</v>
      </c>
      <c r="B28" t="s">
        <v>88</v>
      </c>
      <c r="C28" s="62">
        <v>37110</v>
      </c>
      <c r="D28" s="20">
        <v>0.9240625</v>
      </c>
    </row>
    <row r="29" spans="1:4" ht="12.75">
      <c r="A29" t="s">
        <v>89</v>
      </c>
      <c r="B29" t="s">
        <v>90</v>
      </c>
      <c r="C29" s="62">
        <v>37110</v>
      </c>
      <c r="D29" s="20">
        <v>0.9241898148148149</v>
      </c>
    </row>
    <row r="30" spans="1:4" ht="12.75">
      <c r="A30" t="s">
        <v>91</v>
      </c>
      <c r="B30" t="s">
        <v>92</v>
      </c>
      <c r="C30" s="62">
        <v>37110</v>
      </c>
      <c r="D30" s="20">
        <v>0.9243171296296296</v>
      </c>
    </row>
    <row r="31" spans="1:4" ht="12.75">
      <c r="A31" t="s">
        <v>93</v>
      </c>
      <c r="B31" t="s">
        <v>94</v>
      </c>
      <c r="C31" s="62">
        <v>37110</v>
      </c>
      <c r="D31" s="20">
        <v>0.9244328703703704</v>
      </c>
    </row>
    <row r="32" spans="1:4" ht="12.75">
      <c r="A32" t="s">
        <v>95</v>
      </c>
      <c r="B32" t="s">
        <v>96</v>
      </c>
      <c r="C32" s="62">
        <v>37110</v>
      </c>
      <c r="D32" s="20">
        <v>0.9245717592592593</v>
      </c>
    </row>
    <row r="33" spans="1:4" ht="12.75">
      <c r="A33" t="s">
        <v>97</v>
      </c>
      <c r="B33" t="s">
        <v>98</v>
      </c>
      <c r="C33" s="62">
        <v>37110</v>
      </c>
      <c r="D33" s="20">
        <v>0.9246875</v>
      </c>
    </row>
    <row r="34" spans="1:4" ht="12.75">
      <c r="A34" t="s">
        <v>99</v>
      </c>
      <c r="B34" t="s">
        <v>100</v>
      </c>
      <c r="C34" s="62">
        <v>37110</v>
      </c>
      <c r="D34" s="20">
        <v>0.9248032407407408</v>
      </c>
    </row>
    <row r="35" spans="1:4" ht="12.75">
      <c r="A35" t="s">
        <v>101</v>
      </c>
      <c r="B35" t="s">
        <v>102</v>
      </c>
      <c r="C35" s="62">
        <v>37110</v>
      </c>
      <c r="D35" s="20">
        <v>0.9249305555555556</v>
      </c>
    </row>
    <row r="36" spans="1:4" ht="12.75">
      <c r="A36" t="s">
        <v>103</v>
      </c>
      <c r="B36" t="s">
        <v>104</v>
      </c>
      <c r="C36" s="62">
        <v>37110</v>
      </c>
      <c r="D36" s="20">
        <v>0.9250578703703703</v>
      </c>
    </row>
    <row r="37" spans="1:4" ht="12.75">
      <c r="A37" t="s">
        <v>105</v>
      </c>
      <c r="B37" t="s">
        <v>106</v>
      </c>
      <c r="C37" s="62">
        <v>37110</v>
      </c>
      <c r="D37" s="20">
        <v>0.9251967592592593</v>
      </c>
    </row>
    <row r="38" spans="1:4" ht="12.75">
      <c r="A38" t="s">
        <v>107</v>
      </c>
      <c r="B38" t="s">
        <v>108</v>
      </c>
      <c r="C38" s="62">
        <v>37110</v>
      </c>
      <c r="D38" s="20">
        <v>0.9253240740740741</v>
      </c>
    </row>
    <row r="39" spans="1:4" ht="12.75">
      <c r="A39" t="s">
        <v>109</v>
      </c>
      <c r="B39" t="s">
        <v>110</v>
      </c>
      <c r="C39" s="62">
        <v>37110</v>
      </c>
      <c r="D39" s="20">
        <v>0.9254513888888889</v>
      </c>
    </row>
    <row r="40" spans="1:4" ht="12.75">
      <c r="A40" t="s">
        <v>111</v>
      </c>
      <c r="B40" t="s">
        <v>112</v>
      </c>
      <c r="C40" s="62">
        <v>37110</v>
      </c>
      <c r="D40" s="20">
        <v>0.9255787037037037</v>
      </c>
    </row>
    <row r="41" spans="1:4" ht="12.75">
      <c r="A41" t="s">
        <v>111</v>
      </c>
      <c r="B41" t="s">
        <v>113</v>
      </c>
      <c r="C41" s="62">
        <v>37110</v>
      </c>
      <c r="D41" s="20">
        <v>0.9257407407407406</v>
      </c>
    </row>
    <row r="42" spans="1:4" ht="12.75">
      <c r="A42" t="s">
        <v>111</v>
      </c>
      <c r="B42" t="s">
        <v>114</v>
      </c>
      <c r="C42" s="62">
        <v>37110</v>
      </c>
      <c r="D42" s="20">
        <v>0.9258680555555556</v>
      </c>
    </row>
    <row r="43" spans="1:4" ht="12.75">
      <c r="A43" t="s">
        <v>115</v>
      </c>
      <c r="B43" t="s">
        <v>116</v>
      </c>
      <c r="C43" s="62">
        <v>37110</v>
      </c>
      <c r="D43" s="20">
        <v>0.9259837962962963</v>
      </c>
    </row>
    <row r="44" spans="1:4" ht="12.75">
      <c r="A44" t="s">
        <v>117</v>
      </c>
      <c r="B44" t="s">
        <v>118</v>
      </c>
      <c r="C44" s="62">
        <v>37110</v>
      </c>
      <c r="D44" s="20">
        <v>0.9261111111111111</v>
      </c>
    </row>
    <row r="45" spans="1:4" ht="12.75">
      <c r="A45" t="s">
        <v>119</v>
      </c>
      <c r="B45" t="s">
        <v>120</v>
      </c>
      <c r="C45" s="62">
        <v>37110</v>
      </c>
      <c r="D45" s="20">
        <v>0.9262384259259259</v>
      </c>
    </row>
    <row r="46" spans="1:4" ht="12.75">
      <c r="A46" t="s">
        <v>121</v>
      </c>
      <c r="B46" t="s">
        <v>122</v>
      </c>
      <c r="C46" s="62">
        <v>37110</v>
      </c>
      <c r="D46" s="20">
        <v>0.9263773148148148</v>
      </c>
    </row>
    <row r="47" spans="1:4" ht="12.75">
      <c r="A47" t="s">
        <v>123</v>
      </c>
      <c r="B47" t="s">
        <v>124</v>
      </c>
      <c r="C47" s="62">
        <v>37110</v>
      </c>
      <c r="D47" s="20">
        <v>0.9265046296296297</v>
      </c>
    </row>
    <row r="48" spans="1:4" ht="12.75">
      <c r="A48" t="s">
        <v>125</v>
      </c>
      <c r="B48" t="s">
        <v>126</v>
      </c>
      <c r="C48" s="62">
        <v>37110</v>
      </c>
      <c r="D48" s="20">
        <v>0.9266666666666666</v>
      </c>
    </row>
    <row r="49" spans="1:4" ht="12.75">
      <c r="A49" t="s">
        <v>127</v>
      </c>
      <c r="B49" t="s">
        <v>128</v>
      </c>
      <c r="C49" s="62">
        <v>37110</v>
      </c>
      <c r="D49" s="20">
        <v>0.9268055555555555</v>
      </c>
    </row>
    <row r="50" spans="1:4" ht="12.75">
      <c r="A50" t="s">
        <v>123</v>
      </c>
      <c r="B50" t="s">
        <v>129</v>
      </c>
      <c r="C50" s="62">
        <v>37110</v>
      </c>
      <c r="D50" s="20">
        <v>0.9269328703703703</v>
      </c>
    </row>
    <row r="51" spans="1:4" ht="12.75">
      <c r="A51" t="s">
        <v>130</v>
      </c>
      <c r="B51" t="s">
        <v>131</v>
      </c>
      <c r="C51" s="62">
        <v>37110</v>
      </c>
      <c r="D51" s="20">
        <v>0.9270601851851853</v>
      </c>
    </row>
    <row r="52" spans="1:4" ht="12.75">
      <c r="A52" t="s">
        <v>132</v>
      </c>
      <c r="B52" t="s">
        <v>133</v>
      </c>
      <c r="C52" s="62">
        <v>37110</v>
      </c>
      <c r="D52" s="20">
        <v>0.9271875</v>
      </c>
    </row>
    <row r="53" spans="1:4" ht="12.75">
      <c r="A53" t="s">
        <v>134</v>
      </c>
      <c r="B53" t="s">
        <v>135</v>
      </c>
      <c r="C53" s="62">
        <v>37110</v>
      </c>
      <c r="D53" s="20">
        <v>0.9273263888888889</v>
      </c>
    </row>
    <row r="54" spans="1:4" ht="12.75">
      <c r="A54" t="s">
        <v>134</v>
      </c>
      <c r="B54" t="s">
        <v>136</v>
      </c>
      <c r="C54" s="62">
        <v>37110</v>
      </c>
      <c r="D54" s="20">
        <v>0.9275</v>
      </c>
    </row>
    <row r="55" spans="1:4" ht="12.75">
      <c r="A55" t="s">
        <v>137</v>
      </c>
      <c r="B55" t="s">
        <v>138</v>
      </c>
      <c r="C55" s="62">
        <v>37110</v>
      </c>
      <c r="D55" s="20">
        <v>0.9276273148148149</v>
      </c>
    </row>
    <row r="56" spans="1:4" ht="12.75">
      <c r="A56" t="s">
        <v>139</v>
      </c>
      <c r="B56" t="s">
        <v>133</v>
      </c>
      <c r="C56" s="62">
        <v>37110</v>
      </c>
      <c r="D56" s="20">
        <v>0.927800925925926</v>
      </c>
    </row>
    <row r="57" spans="1:4" ht="12.75">
      <c r="A57" t="s">
        <v>140</v>
      </c>
      <c r="B57" t="s">
        <v>141</v>
      </c>
      <c r="C57" s="62">
        <v>37110</v>
      </c>
      <c r="D57" s="20">
        <v>0.9279166666666666</v>
      </c>
    </row>
    <row r="58" spans="1:4" ht="12.75">
      <c r="A58" t="s">
        <v>142</v>
      </c>
      <c r="B58" t="s">
        <v>143</v>
      </c>
      <c r="C58" s="62">
        <v>37110</v>
      </c>
      <c r="D58" s="20">
        <v>0.9280324074074073</v>
      </c>
    </row>
    <row r="59" spans="1:4" ht="12.75">
      <c r="A59" t="s">
        <v>142</v>
      </c>
      <c r="B59" t="s">
        <v>144</v>
      </c>
      <c r="C59" s="62">
        <v>37110</v>
      </c>
      <c r="D59" s="20">
        <v>0.9281597222222223</v>
      </c>
    </row>
    <row r="60" spans="1:4" ht="12.75">
      <c r="A60" t="s">
        <v>145</v>
      </c>
      <c r="B60" t="s">
        <v>146</v>
      </c>
      <c r="C60" s="62">
        <v>37110</v>
      </c>
      <c r="D60" s="20">
        <v>0.9282754629629629</v>
      </c>
    </row>
    <row r="61" spans="1:4" ht="12.75">
      <c r="A61" t="s">
        <v>147</v>
      </c>
      <c r="B61" t="s">
        <v>148</v>
      </c>
      <c r="C61" s="62">
        <v>37110</v>
      </c>
      <c r="D61" s="20">
        <v>0.9283912037037036</v>
      </c>
    </row>
    <row r="62" spans="1:4" ht="12.75">
      <c r="A62" t="s">
        <v>149</v>
      </c>
      <c r="B62" t="s">
        <v>150</v>
      </c>
      <c r="C62" s="62">
        <v>37110</v>
      </c>
      <c r="D62" s="20">
        <v>0.9285069444444445</v>
      </c>
    </row>
    <row r="63" spans="1:4" ht="12.75">
      <c r="A63" t="s">
        <v>151</v>
      </c>
      <c r="B63" t="s">
        <v>152</v>
      </c>
      <c r="C63" s="62">
        <v>37110</v>
      </c>
      <c r="D63" s="20">
        <v>0.9286342592592592</v>
      </c>
    </row>
    <row r="64" spans="1:4" ht="12.75">
      <c r="A64" t="s">
        <v>147</v>
      </c>
      <c r="B64" t="s">
        <v>153</v>
      </c>
      <c r="C64" s="62">
        <v>37110</v>
      </c>
      <c r="D64" s="20">
        <v>0.9288078703703704</v>
      </c>
    </row>
    <row r="65" spans="1:4" ht="12.75">
      <c r="A65" t="s">
        <v>154</v>
      </c>
      <c r="B65" t="s">
        <v>155</v>
      </c>
      <c r="C65" s="62">
        <v>37110</v>
      </c>
      <c r="D65" s="20">
        <v>0.9289236111111111</v>
      </c>
    </row>
    <row r="66" spans="1:4" ht="12.75">
      <c r="A66" t="s">
        <v>156</v>
      </c>
      <c r="B66" t="s">
        <v>157</v>
      </c>
      <c r="C66" s="62">
        <v>37110</v>
      </c>
      <c r="D66" s="20">
        <v>0.9290393518518519</v>
      </c>
    </row>
    <row r="67" spans="1:4" ht="12.75">
      <c r="A67" t="s">
        <v>158</v>
      </c>
      <c r="B67" t="s">
        <v>159</v>
      </c>
      <c r="C67" s="62">
        <v>37110</v>
      </c>
      <c r="D67" s="20">
        <v>0.9291666666666667</v>
      </c>
    </row>
    <row r="68" spans="1:4" ht="12.75">
      <c r="A68" t="s">
        <v>160</v>
      </c>
      <c r="B68" t="s">
        <v>161</v>
      </c>
      <c r="C68" s="62">
        <v>37110</v>
      </c>
      <c r="D68" s="20">
        <v>0.9292939814814815</v>
      </c>
    </row>
    <row r="69" spans="1:4" ht="12.75">
      <c r="A69" t="s">
        <v>162</v>
      </c>
      <c r="B69" t="s">
        <v>163</v>
      </c>
      <c r="C69" s="62">
        <v>37110</v>
      </c>
      <c r="D69" s="20">
        <v>0.9294212962962963</v>
      </c>
    </row>
    <row r="70" spans="1:4" ht="12.75">
      <c r="A70" t="s">
        <v>164</v>
      </c>
      <c r="B70" t="s">
        <v>165</v>
      </c>
      <c r="C70" s="62">
        <v>37110</v>
      </c>
      <c r="D70" s="20">
        <v>0.9295486111111111</v>
      </c>
    </row>
    <row r="71" spans="1:4" ht="12.75">
      <c r="A71" t="s">
        <v>166</v>
      </c>
      <c r="B71" t="s">
        <v>167</v>
      </c>
      <c r="C71" s="62">
        <v>37110</v>
      </c>
      <c r="D71" s="20">
        <v>0.9296759259259259</v>
      </c>
    </row>
    <row r="72" spans="1:4" ht="12.75">
      <c r="A72" t="s">
        <v>168</v>
      </c>
      <c r="B72" t="s">
        <v>165</v>
      </c>
      <c r="C72" s="62">
        <v>37110</v>
      </c>
      <c r="D72" s="20">
        <v>0.9298379629629631</v>
      </c>
    </row>
    <row r="73" spans="1:4" ht="12.75">
      <c r="A73" t="s">
        <v>169</v>
      </c>
      <c r="B73" t="s">
        <v>170</v>
      </c>
      <c r="C73" s="62">
        <v>37110</v>
      </c>
      <c r="D73" s="20">
        <v>0.9299652777777778</v>
      </c>
    </row>
    <row r="74" spans="1:4" ht="12.75">
      <c r="A74" t="s">
        <v>171</v>
      </c>
      <c r="B74" t="s">
        <v>172</v>
      </c>
      <c r="C74" s="62">
        <v>37110</v>
      </c>
      <c r="D74" s="20">
        <v>0.9301041666666667</v>
      </c>
    </row>
    <row r="75" spans="1:4" ht="12.75">
      <c r="A75" t="s">
        <v>173</v>
      </c>
      <c r="B75" t="s">
        <v>174</v>
      </c>
      <c r="C75" s="62">
        <v>37110</v>
      </c>
      <c r="D75" s="20">
        <v>0.9302314814814815</v>
      </c>
    </row>
    <row r="76" spans="1:4" ht="12.75">
      <c r="A76" t="s">
        <v>175</v>
      </c>
      <c r="B76" t="s">
        <v>176</v>
      </c>
      <c r="C76" s="62">
        <v>37110</v>
      </c>
      <c r="D76" s="20">
        <v>0.9303703703703704</v>
      </c>
    </row>
    <row r="77" spans="1:4" ht="12.75">
      <c r="A77" t="s">
        <v>177</v>
      </c>
      <c r="B77" t="s">
        <v>178</v>
      </c>
      <c r="C77" s="62">
        <v>37110</v>
      </c>
      <c r="D77" s="20">
        <v>0.9304976851851853</v>
      </c>
    </row>
    <row r="78" spans="1:4" ht="12.75">
      <c r="A78" t="s">
        <v>179</v>
      </c>
      <c r="B78" t="s">
        <v>180</v>
      </c>
      <c r="C78" s="62">
        <v>37110</v>
      </c>
      <c r="D78" s="20">
        <v>0.930625</v>
      </c>
    </row>
    <row r="79" spans="1:4" ht="12.75">
      <c r="A79" t="s">
        <v>181</v>
      </c>
      <c r="B79" t="s">
        <v>182</v>
      </c>
      <c r="C79" s="62">
        <v>37110</v>
      </c>
      <c r="D79" s="20">
        <v>0.9307407407407408</v>
      </c>
    </row>
    <row r="80" spans="1:4" ht="12.75">
      <c r="A80" t="s">
        <v>183</v>
      </c>
      <c r="B80" t="s">
        <v>184</v>
      </c>
      <c r="C80" s="62">
        <v>37110</v>
      </c>
      <c r="D80" s="20">
        <v>0.9308680555555555</v>
      </c>
    </row>
    <row r="81" spans="1:4" ht="12.75">
      <c r="A81" t="s">
        <v>185</v>
      </c>
      <c r="B81" t="s">
        <v>186</v>
      </c>
      <c r="C81" s="62">
        <v>37110</v>
      </c>
      <c r="D81" s="20">
        <v>0.9310185185185186</v>
      </c>
    </row>
    <row r="83" spans="1:4" ht="12.75">
      <c r="A83" t="s">
        <v>61</v>
      </c>
      <c r="B83" t="s">
        <v>62</v>
      </c>
      <c r="C83" t="s">
        <v>63</v>
      </c>
      <c r="D83" t="s">
        <v>64</v>
      </c>
    </row>
    <row r="84" spans="1:4" ht="12.75">
      <c r="A84" t="s">
        <v>187</v>
      </c>
      <c r="B84" t="s">
        <v>188</v>
      </c>
      <c r="C84" s="62">
        <v>37110</v>
      </c>
      <c r="D84" s="20">
        <v>0.9315972222222223</v>
      </c>
    </row>
    <row r="85" spans="1:4" ht="12.75">
      <c r="A85" t="s">
        <v>189</v>
      </c>
      <c r="B85" t="s">
        <v>190</v>
      </c>
      <c r="C85" s="62">
        <v>37110</v>
      </c>
      <c r="D85" s="20">
        <v>0.9317245370370371</v>
      </c>
    </row>
    <row r="86" spans="1:4" ht="12.75">
      <c r="A86" t="s">
        <v>191</v>
      </c>
      <c r="B86" t="s">
        <v>192</v>
      </c>
      <c r="C86" s="62">
        <v>37110</v>
      </c>
      <c r="D86" s="20">
        <v>0.9318518518518518</v>
      </c>
    </row>
    <row r="87" spans="1:4" ht="12.75">
      <c r="A87" t="s">
        <v>193</v>
      </c>
      <c r="B87" t="s">
        <v>194</v>
      </c>
      <c r="C87" s="62">
        <v>37110</v>
      </c>
      <c r="D87" s="20">
        <v>0.9319675925925925</v>
      </c>
    </row>
    <row r="88" spans="1:4" ht="12.75">
      <c r="A88" t="s">
        <v>195</v>
      </c>
      <c r="B88" t="s">
        <v>196</v>
      </c>
      <c r="C88" s="62">
        <v>37110</v>
      </c>
      <c r="D88" s="20">
        <v>0.9320949074074073</v>
      </c>
    </row>
    <row r="89" spans="1:4" ht="12.75">
      <c r="A89" t="s">
        <v>197</v>
      </c>
      <c r="B89" t="s">
        <v>198</v>
      </c>
      <c r="C89" s="62">
        <v>37110</v>
      </c>
      <c r="D89" s="20">
        <v>0.9322106481481481</v>
      </c>
    </row>
    <row r="90" spans="1:4" ht="12.75">
      <c r="A90" t="s">
        <v>199</v>
      </c>
      <c r="B90" t="s">
        <v>200</v>
      </c>
      <c r="C90" s="62">
        <v>37110</v>
      </c>
      <c r="D90" s="20">
        <v>0.932349537037037</v>
      </c>
    </row>
    <row r="91" spans="1:4" ht="12.75">
      <c r="A91" t="s">
        <v>201</v>
      </c>
      <c r="B91" t="s">
        <v>202</v>
      </c>
      <c r="C91" s="62">
        <v>37110</v>
      </c>
      <c r="D91" s="20">
        <v>0.9324768518518519</v>
      </c>
    </row>
    <row r="92" spans="1:4" ht="12.75">
      <c r="A92" t="s">
        <v>203</v>
      </c>
      <c r="B92" t="s">
        <v>204</v>
      </c>
      <c r="C92" s="62">
        <v>37110</v>
      </c>
      <c r="D92" s="20">
        <v>0.9326041666666667</v>
      </c>
    </row>
    <row r="93" spans="1:4" ht="12.75">
      <c r="A93" t="s">
        <v>205</v>
      </c>
      <c r="B93" t="s">
        <v>206</v>
      </c>
      <c r="C93" s="62">
        <v>37110</v>
      </c>
      <c r="D93" s="20">
        <v>0.9327199074074074</v>
      </c>
    </row>
    <row r="94" spans="1:4" ht="12.75">
      <c r="A94" t="s">
        <v>207</v>
      </c>
      <c r="B94" t="s">
        <v>208</v>
      </c>
      <c r="C94" s="62">
        <v>37110</v>
      </c>
      <c r="D94" s="20">
        <v>0.9328472222222222</v>
      </c>
    </row>
    <row r="95" spans="1:4" ht="12.75">
      <c r="A95" t="s">
        <v>209</v>
      </c>
      <c r="B95" t="s">
        <v>210</v>
      </c>
      <c r="C95" s="62">
        <v>37110</v>
      </c>
      <c r="D95" s="20">
        <v>0.932962962962963</v>
      </c>
    </row>
    <row r="96" spans="1:4" ht="12.75">
      <c r="A96" t="s">
        <v>211</v>
      </c>
      <c r="B96" t="s">
        <v>212</v>
      </c>
      <c r="C96" s="62">
        <v>37110</v>
      </c>
      <c r="D96" s="20">
        <v>0.9330902777777778</v>
      </c>
    </row>
    <row r="97" spans="1:4" ht="12.75">
      <c r="A97" t="s">
        <v>213</v>
      </c>
      <c r="B97" t="s">
        <v>214</v>
      </c>
      <c r="C97" s="62">
        <v>37110</v>
      </c>
      <c r="D97" s="20">
        <v>0.9332175925925926</v>
      </c>
    </row>
    <row r="98" spans="1:4" ht="12.75">
      <c r="A98" t="s">
        <v>215</v>
      </c>
      <c r="B98" t="s">
        <v>216</v>
      </c>
      <c r="C98" s="62">
        <v>37110</v>
      </c>
      <c r="D98" s="20">
        <v>0.9333564814814815</v>
      </c>
    </row>
    <row r="99" spans="1:4" ht="12.75">
      <c r="A99" t="s">
        <v>217</v>
      </c>
      <c r="B99" t="s">
        <v>218</v>
      </c>
      <c r="C99" s="62">
        <v>37110</v>
      </c>
      <c r="D99" s="20">
        <v>0.9334722222222221</v>
      </c>
    </row>
    <row r="100" spans="1:4" ht="12.75">
      <c r="A100" t="s">
        <v>219</v>
      </c>
      <c r="B100" t="s">
        <v>220</v>
      </c>
      <c r="C100" s="62">
        <v>37110</v>
      </c>
      <c r="D100" s="20">
        <v>0.933599537037037</v>
      </c>
    </row>
    <row r="101" spans="1:4" ht="12.75">
      <c r="A101" t="s">
        <v>221</v>
      </c>
      <c r="B101" t="s">
        <v>222</v>
      </c>
      <c r="C101" s="62">
        <v>37110</v>
      </c>
      <c r="D101" s="20">
        <v>0.9337152777777779</v>
      </c>
    </row>
    <row r="102" spans="1:4" ht="12.75">
      <c r="A102" t="s">
        <v>223</v>
      </c>
      <c r="B102" t="s">
        <v>224</v>
      </c>
      <c r="C102" s="62">
        <v>37110</v>
      </c>
      <c r="D102" s="20">
        <v>0.9338425925925926</v>
      </c>
    </row>
    <row r="103" spans="1:4" ht="12.75">
      <c r="A103" t="s">
        <v>225</v>
      </c>
      <c r="B103" t="s">
        <v>226</v>
      </c>
      <c r="C103" s="62">
        <v>37110</v>
      </c>
      <c r="D103" s="20">
        <v>0.9339699074074074</v>
      </c>
    </row>
    <row r="104" spans="1:4" ht="12.75">
      <c r="A104" t="s">
        <v>227</v>
      </c>
      <c r="B104" t="s">
        <v>228</v>
      </c>
      <c r="C104" s="62">
        <v>37110</v>
      </c>
      <c r="D104" s="20">
        <v>0.9340856481481481</v>
      </c>
    </row>
    <row r="105" spans="1:4" ht="12.75">
      <c r="A105" t="s">
        <v>229</v>
      </c>
      <c r="B105" t="s">
        <v>230</v>
      </c>
      <c r="C105" s="62">
        <v>37110</v>
      </c>
      <c r="D105" s="20">
        <v>0.9342013888888889</v>
      </c>
    </row>
    <row r="106" spans="1:4" ht="12.75">
      <c r="A106" t="s">
        <v>231</v>
      </c>
      <c r="B106" t="s">
        <v>232</v>
      </c>
      <c r="C106" s="62">
        <v>37110</v>
      </c>
      <c r="D106" s="20">
        <v>0.9343402777777778</v>
      </c>
    </row>
    <row r="107" spans="1:4" ht="12.75">
      <c r="A107" t="s">
        <v>233</v>
      </c>
      <c r="B107" t="s">
        <v>234</v>
      </c>
      <c r="C107" s="62">
        <v>37110</v>
      </c>
      <c r="D107" s="20">
        <v>0.9344675925925926</v>
      </c>
    </row>
    <row r="108" spans="1:4" ht="12.75">
      <c r="A108" t="s">
        <v>235</v>
      </c>
      <c r="B108" t="s">
        <v>236</v>
      </c>
      <c r="C108" s="62">
        <v>37110</v>
      </c>
      <c r="D108" s="20">
        <v>0.9346064814814815</v>
      </c>
    </row>
    <row r="109" spans="1:4" ht="12.75">
      <c r="A109" t="s">
        <v>237</v>
      </c>
      <c r="B109" t="s">
        <v>238</v>
      </c>
      <c r="C109" s="62">
        <v>37110</v>
      </c>
      <c r="D109" s="20">
        <v>0.9347337962962964</v>
      </c>
    </row>
    <row r="110" spans="1:4" ht="12.75">
      <c r="A110" t="s">
        <v>239</v>
      </c>
      <c r="B110" t="s">
        <v>240</v>
      </c>
      <c r="C110" s="62">
        <v>37110</v>
      </c>
      <c r="D110" s="20">
        <v>0.9348611111111111</v>
      </c>
    </row>
    <row r="111" spans="1:4" ht="12.75">
      <c r="A111" t="s">
        <v>241</v>
      </c>
      <c r="B111" t="s">
        <v>242</v>
      </c>
      <c r="C111" s="62">
        <v>37110</v>
      </c>
      <c r="D111" s="20">
        <v>0.9349884259259259</v>
      </c>
    </row>
    <row r="112" spans="1:4" ht="12.75">
      <c r="A112" t="s">
        <v>243</v>
      </c>
      <c r="B112" t="s">
        <v>244</v>
      </c>
      <c r="C112" s="62">
        <v>37110</v>
      </c>
      <c r="D112" s="20">
        <v>0.9351041666666666</v>
      </c>
    </row>
    <row r="113" spans="1:4" ht="12.75">
      <c r="A113" t="s">
        <v>245</v>
      </c>
      <c r="B113" t="s">
        <v>246</v>
      </c>
      <c r="C113" s="62">
        <v>37110</v>
      </c>
      <c r="D113" s="20">
        <v>0.9352777777777778</v>
      </c>
    </row>
    <row r="114" spans="1:4" ht="12.75">
      <c r="A114" t="s">
        <v>247</v>
      </c>
      <c r="B114" t="s">
        <v>248</v>
      </c>
      <c r="C114" s="62">
        <v>37110</v>
      </c>
      <c r="D114" s="20">
        <v>0.9354050925925925</v>
      </c>
    </row>
    <row r="115" spans="1:4" ht="12.75">
      <c r="A115" t="s">
        <v>249</v>
      </c>
      <c r="B115" t="s">
        <v>250</v>
      </c>
      <c r="C115" s="62">
        <v>37110</v>
      </c>
      <c r="D115" s="20">
        <v>0.9355324074074075</v>
      </c>
    </row>
    <row r="116" spans="1:4" ht="12.75">
      <c r="A116" t="s">
        <v>251</v>
      </c>
      <c r="B116" t="s">
        <v>252</v>
      </c>
      <c r="C116" s="62">
        <v>37110</v>
      </c>
      <c r="D116" s="20">
        <v>0.9356597222222223</v>
      </c>
    </row>
    <row r="117" spans="1:4" ht="12.75">
      <c r="A117" t="s">
        <v>253</v>
      </c>
      <c r="B117" t="s">
        <v>254</v>
      </c>
      <c r="C117" s="62">
        <v>37110</v>
      </c>
      <c r="D117" s="20">
        <v>0.9358333333333334</v>
      </c>
    </row>
    <row r="118" spans="1:4" ht="12.75">
      <c r="A118" t="s">
        <v>255</v>
      </c>
      <c r="B118" t="s">
        <v>256</v>
      </c>
      <c r="C118" s="62">
        <v>37110</v>
      </c>
      <c r="D118" s="20">
        <v>0.9359606481481482</v>
      </c>
    </row>
    <row r="119" spans="1:4" ht="12.75">
      <c r="A119" t="s">
        <v>257</v>
      </c>
      <c r="B119" t="s">
        <v>258</v>
      </c>
      <c r="C119" s="62">
        <v>37110</v>
      </c>
      <c r="D119" s="20">
        <v>0.9360763888888889</v>
      </c>
    </row>
    <row r="120" spans="1:4" ht="12.75">
      <c r="A120" t="s">
        <v>259</v>
      </c>
      <c r="B120" t="s">
        <v>260</v>
      </c>
      <c r="C120" s="62">
        <v>37110</v>
      </c>
      <c r="D120" s="20">
        <v>0.9362037037037036</v>
      </c>
    </row>
    <row r="121" spans="1:4" ht="12.75">
      <c r="A121" t="s">
        <v>261</v>
      </c>
      <c r="B121" t="s">
        <v>262</v>
      </c>
      <c r="C121" s="62">
        <v>37110</v>
      </c>
      <c r="D121" s="20">
        <v>0.9363425925925926</v>
      </c>
    </row>
    <row r="122" spans="1:4" ht="12.75">
      <c r="A122" t="s">
        <v>263</v>
      </c>
      <c r="B122" t="s">
        <v>264</v>
      </c>
      <c r="C122" s="62">
        <v>37110</v>
      </c>
      <c r="D122" s="20">
        <v>0.9364583333333334</v>
      </c>
    </row>
    <row r="123" spans="1:4" ht="12.75">
      <c r="A123" t="s">
        <v>265</v>
      </c>
      <c r="B123" t="s">
        <v>266</v>
      </c>
      <c r="C123" s="62">
        <v>37110</v>
      </c>
      <c r="D123" s="20">
        <v>0.9365972222222222</v>
      </c>
    </row>
    <row r="124" spans="1:4" ht="12.75">
      <c r="A124" t="s">
        <v>267</v>
      </c>
      <c r="B124" t="s">
        <v>268</v>
      </c>
      <c r="C124" s="62">
        <v>37110</v>
      </c>
      <c r="D124" s="20">
        <v>0.9367245370370371</v>
      </c>
    </row>
    <row r="125" spans="1:4" ht="12.75">
      <c r="A125" t="s">
        <v>269</v>
      </c>
      <c r="B125" t="s">
        <v>270</v>
      </c>
      <c r="C125" s="62">
        <v>37110</v>
      </c>
      <c r="D125" s="20">
        <v>0.9368518518518519</v>
      </c>
    </row>
    <row r="126" spans="1:4" ht="12.75">
      <c r="A126" t="s">
        <v>271</v>
      </c>
      <c r="B126" t="s">
        <v>272</v>
      </c>
      <c r="C126" s="62">
        <v>37110</v>
      </c>
      <c r="D126" s="20">
        <v>0.9369791666666667</v>
      </c>
    </row>
    <row r="127" spans="1:4" ht="12.75">
      <c r="A127" t="s">
        <v>273</v>
      </c>
      <c r="B127" t="s">
        <v>274</v>
      </c>
      <c r="C127" s="62">
        <v>37110</v>
      </c>
      <c r="D127" s="20">
        <v>0.9371064814814815</v>
      </c>
    </row>
    <row r="128" spans="1:4" ht="12.75">
      <c r="A128" t="s">
        <v>275</v>
      </c>
      <c r="B128" t="s">
        <v>276</v>
      </c>
      <c r="C128" s="62">
        <v>37110</v>
      </c>
      <c r="D128" s="20">
        <v>0.9372800925925926</v>
      </c>
    </row>
    <row r="129" spans="1:4" ht="12.75">
      <c r="A129" t="s">
        <v>277</v>
      </c>
      <c r="B129" t="s">
        <v>278</v>
      </c>
      <c r="C129" s="62">
        <v>37110</v>
      </c>
      <c r="D129" s="20">
        <v>0.9373958333333333</v>
      </c>
    </row>
    <row r="130" spans="1:4" ht="12.75">
      <c r="A130" t="s">
        <v>279</v>
      </c>
      <c r="B130" t="s">
        <v>280</v>
      </c>
      <c r="C130" s="62">
        <v>37110</v>
      </c>
      <c r="D130" s="20">
        <v>0.9375231481481481</v>
      </c>
    </row>
    <row r="131" spans="1:4" ht="12.75">
      <c r="A131" t="s">
        <v>281</v>
      </c>
      <c r="B131" t="s">
        <v>282</v>
      </c>
      <c r="C131" s="62">
        <v>37110</v>
      </c>
      <c r="D131" s="20">
        <v>0.937662037037037</v>
      </c>
    </row>
    <row r="132" spans="1:4" ht="12.75">
      <c r="A132" t="s">
        <v>283</v>
      </c>
      <c r="B132" t="s">
        <v>284</v>
      </c>
      <c r="C132" s="62">
        <v>37110</v>
      </c>
      <c r="D132" s="20">
        <v>0.9377893518518517</v>
      </c>
    </row>
    <row r="133" spans="1:4" ht="12.75">
      <c r="A133" t="s">
        <v>285</v>
      </c>
      <c r="B133" t="s">
        <v>286</v>
      </c>
      <c r="C133" s="62">
        <v>37110</v>
      </c>
      <c r="D133" s="20">
        <v>0.9379166666666667</v>
      </c>
    </row>
    <row r="134" spans="1:4" ht="12.75">
      <c r="A134" t="s">
        <v>287</v>
      </c>
      <c r="B134" t="s">
        <v>288</v>
      </c>
      <c r="C134" s="62">
        <v>37110</v>
      </c>
      <c r="D134" s="20">
        <v>0.9380324074074075</v>
      </c>
    </row>
    <row r="135" spans="1:4" ht="12.75">
      <c r="A135" t="s">
        <v>289</v>
      </c>
      <c r="B135" t="s">
        <v>290</v>
      </c>
      <c r="C135" s="62">
        <v>37110</v>
      </c>
      <c r="D135" s="20">
        <v>0.9381597222222222</v>
      </c>
    </row>
    <row r="136" spans="1:4" ht="12.75">
      <c r="A136" t="s">
        <v>291</v>
      </c>
      <c r="B136" t="s">
        <v>292</v>
      </c>
      <c r="C136" s="62">
        <v>37110</v>
      </c>
      <c r="D136" s="20">
        <v>0.938287037037037</v>
      </c>
    </row>
    <row r="137" spans="1:4" ht="12.75">
      <c r="A137" t="s">
        <v>293</v>
      </c>
      <c r="B137" t="s">
        <v>294</v>
      </c>
      <c r="C137" s="62">
        <v>37110</v>
      </c>
      <c r="D137" s="20">
        <v>0.9384259259259259</v>
      </c>
    </row>
    <row r="138" spans="1:4" ht="12.75">
      <c r="A138" t="s">
        <v>295</v>
      </c>
      <c r="B138" t="s">
        <v>296</v>
      </c>
      <c r="C138" s="62">
        <v>37110</v>
      </c>
      <c r="D138" s="20">
        <v>0.9385532407407408</v>
      </c>
    </row>
    <row r="139" spans="1:4" ht="12.75">
      <c r="A139" t="s">
        <v>297</v>
      </c>
      <c r="B139" t="s">
        <v>298</v>
      </c>
      <c r="C139" s="62">
        <v>37110</v>
      </c>
      <c r="D139" s="20">
        <v>0.9386805555555555</v>
      </c>
    </row>
    <row r="140" spans="1:4" ht="12.75">
      <c r="A140" t="s">
        <v>299</v>
      </c>
      <c r="B140" t="s">
        <v>300</v>
      </c>
      <c r="C140" s="62">
        <v>37110</v>
      </c>
      <c r="D140" s="20">
        <v>0.9388194444444444</v>
      </c>
    </row>
    <row r="141" spans="1:4" ht="12.75">
      <c r="A141" t="s">
        <v>301</v>
      </c>
      <c r="B141" t="s">
        <v>302</v>
      </c>
      <c r="C141" s="62">
        <v>37110</v>
      </c>
      <c r="D141" s="20">
        <v>0.9389351851851853</v>
      </c>
    </row>
    <row r="142" spans="1:4" ht="12.75">
      <c r="A142" t="s">
        <v>303</v>
      </c>
      <c r="B142" t="s">
        <v>304</v>
      </c>
      <c r="C142" s="62">
        <v>37110</v>
      </c>
      <c r="D142" s="20">
        <v>0.9390740740740741</v>
      </c>
    </row>
    <row r="143" spans="1:4" ht="12.75">
      <c r="A143" t="s">
        <v>305</v>
      </c>
      <c r="B143" t="s">
        <v>306</v>
      </c>
      <c r="C143" s="62">
        <v>37110</v>
      </c>
      <c r="D143" s="20">
        <v>0.9392013888888888</v>
      </c>
    </row>
    <row r="144" spans="1:4" ht="12.75">
      <c r="A144" t="s">
        <v>307</v>
      </c>
      <c r="B144" t="s">
        <v>308</v>
      </c>
      <c r="C144" s="62">
        <v>37110</v>
      </c>
      <c r="D144" s="20">
        <v>0.9393287037037038</v>
      </c>
    </row>
    <row r="145" spans="1:4" ht="12.75">
      <c r="A145" t="s">
        <v>309</v>
      </c>
      <c r="B145" t="s">
        <v>310</v>
      </c>
      <c r="C145" s="62">
        <v>37110</v>
      </c>
      <c r="D145" s="20">
        <v>0.9394560185185186</v>
      </c>
    </row>
    <row r="146" spans="1:4" ht="12.75">
      <c r="A146" t="s">
        <v>311</v>
      </c>
      <c r="B146" t="s">
        <v>312</v>
      </c>
      <c r="C146" s="62">
        <v>37110</v>
      </c>
      <c r="D146" s="20">
        <v>0.9395949074074075</v>
      </c>
    </row>
    <row r="147" spans="1:4" ht="12.75">
      <c r="A147" t="s">
        <v>313</v>
      </c>
      <c r="B147" t="s">
        <v>314</v>
      </c>
      <c r="C147" s="62">
        <v>37110</v>
      </c>
      <c r="D147" s="20">
        <v>0.9397222222222222</v>
      </c>
    </row>
    <row r="148" spans="1:4" ht="12.75">
      <c r="A148" t="s">
        <v>315</v>
      </c>
      <c r="B148" t="s">
        <v>316</v>
      </c>
      <c r="C148" s="62">
        <v>37110</v>
      </c>
      <c r="D148" s="20">
        <v>0.9398495370370371</v>
      </c>
    </row>
    <row r="149" spans="1:4" ht="12.75">
      <c r="A149" t="s">
        <v>317</v>
      </c>
      <c r="B149" t="s">
        <v>318</v>
      </c>
      <c r="C149" s="62">
        <v>37110</v>
      </c>
      <c r="D149" s="20">
        <v>0.9399768518518519</v>
      </c>
    </row>
    <row r="150" spans="1:4" ht="12.75">
      <c r="A150" t="s">
        <v>319</v>
      </c>
      <c r="B150" t="s">
        <v>320</v>
      </c>
      <c r="C150" s="62">
        <v>37110</v>
      </c>
      <c r="D150" s="20">
        <v>0.9401157407407408</v>
      </c>
    </row>
    <row r="151" spans="1:4" ht="12.75">
      <c r="A151" t="s">
        <v>321</v>
      </c>
      <c r="B151" t="s">
        <v>322</v>
      </c>
      <c r="C151" s="62">
        <v>37110</v>
      </c>
      <c r="D151" s="20">
        <v>0.9402430555555555</v>
      </c>
    </row>
    <row r="152" spans="1:4" ht="12.75">
      <c r="A152" t="s">
        <v>323</v>
      </c>
      <c r="B152" t="s">
        <v>324</v>
      </c>
      <c r="C152" s="62">
        <v>37110</v>
      </c>
      <c r="D152" s="20">
        <v>0.9403703703703704</v>
      </c>
    </row>
    <row r="153" spans="1:4" ht="12.75">
      <c r="A153" t="s">
        <v>325</v>
      </c>
      <c r="B153" t="s">
        <v>326</v>
      </c>
      <c r="C153" s="62">
        <v>37110</v>
      </c>
      <c r="D153" s="20">
        <v>0.9404976851851852</v>
      </c>
    </row>
    <row r="154" spans="1:4" ht="12.75">
      <c r="A154" t="s">
        <v>327</v>
      </c>
      <c r="B154" t="s">
        <v>328</v>
      </c>
      <c r="C154" s="62">
        <v>37110</v>
      </c>
      <c r="D154" s="20">
        <v>0.940625</v>
      </c>
    </row>
    <row r="155" spans="1:4" ht="12.75">
      <c r="A155" t="s">
        <v>329</v>
      </c>
      <c r="B155" t="s">
        <v>330</v>
      </c>
      <c r="C155" s="62">
        <v>37110</v>
      </c>
      <c r="D155" s="20">
        <v>0.9407523148148148</v>
      </c>
    </row>
    <row r="156" spans="1:4" ht="12.75">
      <c r="A156" t="s">
        <v>331</v>
      </c>
      <c r="B156" t="s">
        <v>332</v>
      </c>
      <c r="C156" s="62">
        <v>37110</v>
      </c>
      <c r="D156" s="20">
        <v>0.9408796296296296</v>
      </c>
    </row>
    <row r="157" spans="1:4" ht="12.75">
      <c r="A157" t="s">
        <v>333</v>
      </c>
      <c r="B157" t="s">
        <v>334</v>
      </c>
      <c r="C157" s="62">
        <v>37110</v>
      </c>
      <c r="D157" s="20">
        <v>0.9409953703703704</v>
      </c>
    </row>
    <row r="158" spans="1:4" ht="12.75">
      <c r="A158" t="s">
        <v>335</v>
      </c>
      <c r="B158" t="s">
        <v>336</v>
      </c>
      <c r="C158" s="62">
        <v>37110</v>
      </c>
      <c r="D158" s="20">
        <v>0.9411342592592593</v>
      </c>
    </row>
    <row r="159" spans="1:4" ht="12.75">
      <c r="A159" t="s">
        <v>337</v>
      </c>
      <c r="B159" t="s">
        <v>338</v>
      </c>
      <c r="C159" s="62">
        <v>37110</v>
      </c>
      <c r="D159" s="20">
        <v>0.9412962962962963</v>
      </c>
    </row>
    <row r="160" spans="1:4" ht="12.75">
      <c r="A160" t="s">
        <v>339</v>
      </c>
      <c r="B160" t="s">
        <v>340</v>
      </c>
      <c r="C160" s="62">
        <v>37110</v>
      </c>
      <c r="D160" s="20">
        <v>0.9414236111111111</v>
      </c>
    </row>
    <row r="161" spans="1:4" ht="12.75">
      <c r="A161" t="s">
        <v>341</v>
      </c>
      <c r="B161" t="s">
        <v>342</v>
      </c>
      <c r="C161" s="62">
        <v>37110</v>
      </c>
      <c r="D161" s="20">
        <v>0.9415393518518519</v>
      </c>
    </row>
    <row r="162" spans="1:4" ht="12.75">
      <c r="A162" t="s">
        <v>343</v>
      </c>
      <c r="B162" t="s">
        <v>344</v>
      </c>
      <c r="C162" s="62">
        <v>37110</v>
      </c>
      <c r="D162" s="20">
        <v>0.9416666666666668</v>
      </c>
    </row>
    <row r="163" spans="1:4" ht="12.75">
      <c r="A163" t="s">
        <v>345</v>
      </c>
      <c r="B163" t="s">
        <v>346</v>
      </c>
      <c r="C163" s="62">
        <v>37110</v>
      </c>
      <c r="D163" s="20">
        <v>0.9417939814814815</v>
      </c>
    </row>
    <row r="164" spans="1:4" ht="12.75">
      <c r="A164" t="s">
        <v>347</v>
      </c>
      <c r="B164" t="s">
        <v>348</v>
      </c>
      <c r="C164" s="62">
        <v>37110</v>
      </c>
      <c r="D164" s="20">
        <v>0.9419212962962963</v>
      </c>
    </row>
    <row r="165" spans="1:4" ht="12.75">
      <c r="A165" t="s">
        <v>349</v>
      </c>
      <c r="B165" t="s">
        <v>350</v>
      </c>
      <c r="C165" s="62">
        <v>37110</v>
      </c>
      <c r="D165" s="20">
        <v>0.9420601851851852</v>
      </c>
    </row>
    <row r="166" spans="1:4" ht="12.75">
      <c r="A166" t="s">
        <v>351</v>
      </c>
      <c r="B166" t="s">
        <v>352</v>
      </c>
      <c r="C166" s="62">
        <v>37110</v>
      </c>
      <c r="D166" s="20">
        <v>0.9421990740740741</v>
      </c>
    </row>
    <row r="167" spans="1:4" ht="12.75">
      <c r="A167" t="s">
        <v>353</v>
      </c>
      <c r="B167" t="s">
        <v>354</v>
      </c>
      <c r="C167" s="62">
        <v>37110</v>
      </c>
      <c r="D167" s="20">
        <v>0.942326388888889</v>
      </c>
    </row>
    <row r="168" spans="1:4" ht="12.75">
      <c r="A168" t="s">
        <v>355</v>
      </c>
      <c r="B168" t="s">
        <v>356</v>
      </c>
      <c r="C168" s="62">
        <v>37110</v>
      </c>
      <c r="D168" s="20">
        <v>0.9424537037037037</v>
      </c>
    </row>
    <row r="169" spans="1:4" ht="12.75">
      <c r="A169" t="s">
        <v>357</v>
      </c>
      <c r="B169" t="s">
        <v>358</v>
      </c>
      <c r="C169" s="62">
        <v>37110</v>
      </c>
      <c r="D169" s="20">
        <v>0.9425810185185185</v>
      </c>
    </row>
    <row r="170" spans="1:4" ht="12.75">
      <c r="A170" t="s">
        <v>359</v>
      </c>
      <c r="B170" t="s">
        <v>360</v>
      </c>
      <c r="C170" s="62">
        <v>37110</v>
      </c>
      <c r="D170" s="20">
        <v>0.9427083333333334</v>
      </c>
    </row>
    <row r="171" spans="1:4" ht="12.75">
      <c r="A171" t="s">
        <v>361</v>
      </c>
      <c r="B171" t="s">
        <v>362</v>
      </c>
      <c r="C171" s="62">
        <v>37110</v>
      </c>
      <c r="D171" s="20">
        <v>0.9428356481481481</v>
      </c>
    </row>
    <row r="172" spans="1:4" ht="12.75">
      <c r="A172" t="s">
        <v>363</v>
      </c>
      <c r="B172" t="s">
        <v>364</v>
      </c>
      <c r="C172" s="62">
        <v>37110</v>
      </c>
      <c r="D172" s="20">
        <v>0.942951388888889</v>
      </c>
    </row>
    <row r="173" spans="1:4" ht="12.75">
      <c r="A173" t="s">
        <v>365</v>
      </c>
      <c r="B173" t="s">
        <v>366</v>
      </c>
      <c r="C173" s="62">
        <v>37110</v>
      </c>
      <c r="D173" s="20">
        <v>0.9430902777777778</v>
      </c>
    </row>
    <row r="174" spans="1:4" ht="12.75">
      <c r="A174" t="s">
        <v>367</v>
      </c>
      <c r="B174" t="s">
        <v>368</v>
      </c>
      <c r="C174" s="62">
        <v>37110</v>
      </c>
      <c r="D174" s="20">
        <v>0.9432175925925925</v>
      </c>
    </row>
    <row r="175" spans="1:4" ht="12.75">
      <c r="A175" t="s">
        <v>369</v>
      </c>
      <c r="B175" t="s">
        <v>370</v>
      </c>
      <c r="C175" s="62">
        <v>37110</v>
      </c>
      <c r="D175" s="20">
        <v>0.9433333333333334</v>
      </c>
    </row>
    <row r="176" spans="1:4" ht="12.75">
      <c r="A176" t="s">
        <v>371</v>
      </c>
      <c r="B176" t="s">
        <v>372</v>
      </c>
      <c r="C176" s="62">
        <v>37110</v>
      </c>
      <c r="D176" s="20">
        <v>0.9434490740740741</v>
      </c>
    </row>
    <row r="177" spans="1:4" ht="12.75">
      <c r="A177" t="s">
        <v>373</v>
      </c>
      <c r="B177" t="s">
        <v>374</v>
      </c>
      <c r="C177" s="62">
        <v>37110</v>
      </c>
      <c r="D177" s="20">
        <v>0.943587962962963</v>
      </c>
    </row>
    <row r="178" spans="1:4" ht="12.75">
      <c r="A178" t="s">
        <v>375</v>
      </c>
      <c r="B178" t="s">
        <v>376</v>
      </c>
      <c r="C178" s="62">
        <v>37110</v>
      </c>
      <c r="D178" s="20">
        <v>0.9437152777777778</v>
      </c>
    </row>
    <row r="179" spans="1:4" ht="12.75">
      <c r="A179" t="s">
        <v>377</v>
      </c>
      <c r="B179" t="s">
        <v>378</v>
      </c>
      <c r="C179" s="62">
        <v>37110</v>
      </c>
      <c r="D179" s="20">
        <v>0.9438425925925925</v>
      </c>
    </row>
    <row r="180" spans="1:4" ht="12.75">
      <c r="A180" t="s">
        <v>379</v>
      </c>
      <c r="B180" t="s">
        <v>380</v>
      </c>
      <c r="C180" s="62">
        <v>37110</v>
      </c>
      <c r="D180" s="20">
        <v>0.9439699074074074</v>
      </c>
    </row>
    <row r="181" spans="1:4" ht="12.75">
      <c r="A181" t="s">
        <v>381</v>
      </c>
      <c r="B181" t="s">
        <v>382</v>
      </c>
      <c r="C181" s="62">
        <v>37110</v>
      </c>
      <c r="D181" s="20">
        <v>0.9440972222222223</v>
      </c>
    </row>
    <row r="182" spans="1:4" ht="12.75">
      <c r="A182" t="s">
        <v>383</v>
      </c>
      <c r="B182" t="s">
        <v>384</v>
      </c>
      <c r="C182" s="62">
        <v>37110</v>
      </c>
      <c r="D182" s="20">
        <v>0.944236111111111</v>
      </c>
    </row>
    <row r="183" spans="1:4" ht="12.75">
      <c r="A183" t="s">
        <v>385</v>
      </c>
      <c r="B183" t="s">
        <v>386</v>
      </c>
      <c r="C183" s="62">
        <v>37110</v>
      </c>
      <c r="D183" s="20">
        <v>0.944363425925926</v>
      </c>
    </row>
    <row r="184" spans="1:4" ht="12.75">
      <c r="A184" t="s">
        <v>387</v>
      </c>
      <c r="B184" t="s">
        <v>388</v>
      </c>
      <c r="C184" s="62">
        <v>37110</v>
      </c>
      <c r="D184" s="20">
        <v>0.9445023148148147</v>
      </c>
    </row>
    <row r="185" spans="1:4" ht="12.75">
      <c r="A185" t="s">
        <v>389</v>
      </c>
      <c r="B185" t="s">
        <v>390</v>
      </c>
      <c r="C185" s="62">
        <v>37110</v>
      </c>
      <c r="D185" s="20">
        <v>0.9446180555555556</v>
      </c>
    </row>
    <row r="186" spans="1:4" ht="12.75">
      <c r="A186" t="s">
        <v>391</v>
      </c>
      <c r="B186" t="s">
        <v>392</v>
      </c>
      <c r="C186" s="62">
        <v>37110</v>
      </c>
      <c r="D186" s="20">
        <v>0.9447569444444445</v>
      </c>
    </row>
    <row r="187" spans="1:4" ht="12.75">
      <c r="A187" t="s">
        <v>393</v>
      </c>
      <c r="B187" t="s">
        <v>394</v>
      </c>
      <c r="C187" s="62">
        <v>37110</v>
      </c>
      <c r="D187" s="20">
        <v>0.9448958333333333</v>
      </c>
    </row>
    <row r="188" spans="1:4" ht="12.75">
      <c r="A188" t="s">
        <v>395</v>
      </c>
      <c r="B188" t="s">
        <v>396</v>
      </c>
      <c r="C188" s="62">
        <v>37110</v>
      </c>
      <c r="D188" s="20">
        <v>0.9450347222222222</v>
      </c>
    </row>
    <row r="189" spans="1:4" ht="12.75">
      <c r="A189" t="s">
        <v>397</v>
      </c>
      <c r="B189" t="s">
        <v>398</v>
      </c>
      <c r="C189" s="62">
        <v>37110</v>
      </c>
      <c r="D189" s="20">
        <v>0.945150462962963</v>
      </c>
    </row>
    <row r="190" spans="1:4" ht="12.75">
      <c r="A190" t="s">
        <v>399</v>
      </c>
      <c r="B190" t="s">
        <v>400</v>
      </c>
      <c r="C190" s="62">
        <v>37110</v>
      </c>
      <c r="D190" s="20">
        <v>0.9452662037037037</v>
      </c>
    </row>
    <row r="191" spans="1:4" ht="12.75">
      <c r="A191" t="s">
        <v>401</v>
      </c>
      <c r="B191" t="s">
        <v>402</v>
      </c>
      <c r="C191" s="62">
        <v>37110</v>
      </c>
      <c r="D191" s="20">
        <v>0.9453935185185185</v>
      </c>
    </row>
    <row r="192" spans="1:4" ht="12.75">
      <c r="A192" t="s">
        <v>403</v>
      </c>
      <c r="B192" t="s">
        <v>404</v>
      </c>
      <c r="C192" s="62">
        <v>37110</v>
      </c>
      <c r="D192" s="20">
        <v>0.9455208333333333</v>
      </c>
    </row>
    <row r="193" spans="1:4" ht="12.75">
      <c r="A193" t="s">
        <v>405</v>
      </c>
      <c r="B193" t="s">
        <v>406</v>
      </c>
      <c r="C193" s="62">
        <v>37110</v>
      </c>
      <c r="D193" s="20">
        <v>0.9456365740740741</v>
      </c>
    </row>
    <row r="194" spans="1:4" ht="12.75">
      <c r="A194" t="s">
        <v>407</v>
      </c>
      <c r="B194" t="s">
        <v>408</v>
      </c>
      <c r="C194" s="62">
        <v>37110</v>
      </c>
      <c r="D194" s="20">
        <v>0.945763888888889</v>
      </c>
    </row>
    <row r="195" spans="1:4" ht="12.75">
      <c r="A195" t="s">
        <v>409</v>
      </c>
      <c r="B195" t="s">
        <v>410</v>
      </c>
      <c r="C195" s="62">
        <v>37110</v>
      </c>
      <c r="D195" s="20">
        <v>0.9458912037037037</v>
      </c>
    </row>
    <row r="196" spans="1:4" ht="12.75">
      <c r="A196" t="s">
        <v>411</v>
      </c>
      <c r="B196" t="s">
        <v>412</v>
      </c>
      <c r="C196" s="62">
        <v>37110</v>
      </c>
      <c r="D196" s="20">
        <v>0.9460300925925926</v>
      </c>
    </row>
    <row r="197" spans="1:4" ht="12.75">
      <c r="A197" t="s">
        <v>413</v>
      </c>
      <c r="B197" t="s">
        <v>414</v>
      </c>
      <c r="C197" s="62">
        <v>37110</v>
      </c>
      <c r="D197" s="20">
        <v>0.9461574074074074</v>
      </c>
    </row>
    <row r="198" spans="1:4" ht="12.75">
      <c r="A198" t="s">
        <v>415</v>
      </c>
      <c r="B198" t="s">
        <v>416</v>
      </c>
      <c r="C198" s="62">
        <v>37110</v>
      </c>
      <c r="D198" s="20">
        <v>0.9462847222222223</v>
      </c>
    </row>
    <row r="199" spans="1:4" ht="12.75">
      <c r="A199" t="s">
        <v>417</v>
      </c>
      <c r="B199" t="s">
        <v>418</v>
      </c>
      <c r="C199" s="62">
        <v>37110</v>
      </c>
      <c r="D199" s="20">
        <v>0.946412037037037</v>
      </c>
    </row>
    <row r="200" spans="1:4" ht="12.75">
      <c r="A200" t="s">
        <v>419</v>
      </c>
      <c r="B200" t="s">
        <v>420</v>
      </c>
      <c r="C200" s="62">
        <v>37110</v>
      </c>
      <c r="D200" s="20">
        <v>0.9465393518518518</v>
      </c>
    </row>
    <row r="201" spans="1:4" ht="12.75">
      <c r="A201" t="s">
        <v>421</v>
      </c>
      <c r="B201" t="s">
        <v>422</v>
      </c>
      <c r="C201" s="62">
        <v>37110</v>
      </c>
      <c r="D201" s="20">
        <v>0.9466550925925926</v>
      </c>
    </row>
    <row r="202" spans="1:4" ht="12.75">
      <c r="A202" t="s">
        <v>423</v>
      </c>
      <c r="B202" t="s">
        <v>424</v>
      </c>
      <c r="C202" s="62">
        <v>37110</v>
      </c>
      <c r="D202" s="20">
        <v>0.9467939814814814</v>
      </c>
    </row>
    <row r="203" spans="1:4" ht="12.75">
      <c r="A203" t="s">
        <v>425</v>
      </c>
      <c r="B203" t="s">
        <v>426</v>
      </c>
      <c r="C203" s="62">
        <v>37110</v>
      </c>
      <c r="D203" s="20">
        <v>0.9469097222222222</v>
      </c>
    </row>
    <row r="204" spans="1:4" ht="12.75">
      <c r="A204" t="s">
        <v>427</v>
      </c>
      <c r="B204" t="s">
        <v>428</v>
      </c>
      <c r="C204" s="62">
        <v>37110</v>
      </c>
      <c r="D204" s="20">
        <v>0.947037037037037</v>
      </c>
    </row>
    <row r="205" spans="1:4" ht="12.75">
      <c r="A205" t="s">
        <v>429</v>
      </c>
      <c r="B205" t="s">
        <v>430</v>
      </c>
      <c r="C205" s="62">
        <v>37110</v>
      </c>
      <c r="D205" s="20">
        <v>0.9471759259259259</v>
      </c>
    </row>
    <row r="206" spans="1:4" ht="12.75">
      <c r="A206" t="s">
        <v>431</v>
      </c>
      <c r="B206" t="s">
        <v>432</v>
      </c>
      <c r="C206" s="62">
        <v>37110</v>
      </c>
      <c r="D206" s="20">
        <v>0.9473032407407408</v>
      </c>
    </row>
    <row r="207" spans="1:4" ht="12.75">
      <c r="A207" t="s">
        <v>433</v>
      </c>
      <c r="B207" t="s">
        <v>434</v>
      </c>
      <c r="C207" s="62">
        <v>37110</v>
      </c>
      <c r="D207" s="20">
        <v>0.9474305555555556</v>
      </c>
    </row>
    <row r="208" spans="1:4" ht="12.75">
      <c r="A208" t="s">
        <v>435</v>
      </c>
      <c r="B208" t="s">
        <v>436</v>
      </c>
      <c r="C208" s="62">
        <v>37110</v>
      </c>
      <c r="D208" s="20">
        <v>0.9475694444444445</v>
      </c>
    </row>
    <row r="209" spans="1:4" ht="12.75">
      <c r="A209" t="s">
        <v>437</v>
      </c>
      <c r="B209" t="s">
        <v>438</v>
      </c>
      <c r="C209" s="62">
        <v>37110</v>
      </c>
      <c r="D209" s="20">
        <v>0.9476851851851852</v>
      </c>
    </row>
    <row r="210" spans="1:4" ht="12.75">
      <c r="A210" t="s">
        <v>439</v>
      </c>
      <c r="B210" t="s">
        <v>440</v>
      </c>
      <c r="C210" s="62">
        <v>37110</v>
      </c>
      <c r="D210" s="20">
        <v>0.9478125</v>
      </c>
    </row>
    <row r="211" spans="1:4" ht="12.75">
      <c r="A211" t="s">
        <v>441</v>
      </c>
      <c r="B211" t="s">
        <v>442</v>
      </c>
      <c r="C211" s="62">
        <v>37110</v>
      </c>
      <c r="D211" s="20">
        <v>0.9479282407407408</v>
      </c>
    </row>
    <row r="212" spans="1:4" ht="12.75">
      <c r="A212" t="s">
        <v>443</v>
      </c>
      <c r="B212" t="s">
        <v>444</v>
      </c>
      <c r="C212" s="62">
        <v>37110</v>
      </c>
      <c r="D212" s="20">
        <v>0.9480555555555555</v>
      </c>
    </row>
    <row r="213" spans="1:4" ht="12.75">
      <c r="A213" t="s">
        <v>445</v>
      </c>
      <c r="B213" t="s">
        <v>446</v>
      </c>
      <c r="C213" s="62">
        <v>37110</v>
      </c>
      <c r="D213" s="20">
        <v>0.9481712962962963</v>
      </c>
    </row>
    <row r="214" spans="1:4" ht="12.75">
      <c r="A214" t="s">
        <v>447</v>
      </c>
      <c r="B214" t="s">
        <v>448</v>
      </c>
      <c r="C214" s="62">
        <v>37110</v>
      </c>
      <c r="D214" s="20">
        <v>0.948298611111111</v>
      </c>
    </row>
    <row r="215" spans="1:4" ht="12.75">
      <c r="A215" t="s">
        <v>449</v>
      </c>
      <c r="B215" t="s">
        <v>450</v>
      </c>
      <c r="C215" s="62">
        <v>37110</v>
      </c>
      <c r="D215" s="20">
        <v>0.9484375</v>
      </c>
    </row>
    <row r="216" spans="1:4" ht="12.75">
      <c r="A216" t="s">
        <v>451</v>
      </c>
      <c r="B216" t="s">
        <v>452</v>
      </c>
      <c r="C216" s="62">
        <v>37110</v>
      </c>
      <c r="D216" s="20">
        <v>0.9485648148148148</v>
      </c>
    </row>
    <row r="217" spans="1:4" ht="12.75">
      <c r="A217" t="s">
        <v>453</v>
      </c>
      <c r="B217" t="s">
        <v>454</v>
      </c>
      <c r="C217" s="62">
        <v>37110</v>
      </c>
      <c r="D217" s="20">
        <v>0.9487037037037037</v>
      </c>
    </row>
    <row r="218" spans="1:4" ht="12.75">
      <c r="A218" t="s">
        <v>455</v>
      </c>
      <c r="B218" t="s">
        <v>456</v>
      </c>
      <c r="C218" s="62">
        <v>37110</v>
      </c>
      <c r="D218" s="20">
        <v>0.9488310185185185</v>
      </c>
    </row>
    <row r="219" spans="1:4" ht="12.75">
      <c r="A219" t="s">
        <v>457</v>
      </c>
      <c r="B219" t="s">
        <v>458</v>
      </c>
      <c r="C219" s="62">
        <v>37110</v>
      </c>
      <c r="D219" s="20">
        <v>0.9489583333333332</v>
      </c>
    </row>
    <row r="220" spans="1:4" ht="12.75">
      <c r="A220" t="s">
        <v>459</v>
      </c>
      <c r="B220" t="s">
        <v>460</v>
      </c>
      <c r="C220" s="62">
        <v>37110</v>
      </c>
      <c r="D220" s="20">
        <v>0.9490740740740741</v>
      </c>
    </row>
    <row r="221" spans="1:4" ht="12.75">
      <c r="A221" t="s">
        <v>461</v>
      </c>
      <c r="B221" t="s">
        <v>462</v>
      </c>
      <c r="C221" s="62">
        <v>37110</v>
      </c>
      <c r="D221" s="20">
        <v>0.949212962962963</v>
      </c>
    </row>
    <row r="222" spans="1:4" ht="12.75">
      <c r="A222" t="s">
        <v>463</v>
      </c>
      <c r="B222" t="s">
        <v>464</v>
      </c>
      <c r="C222" s="62">
        <v>37110</v>
      </c>
      <c r="D222" s="20">
        <v>0.9493402777777779</v>
      </c>
    </row>
    <row r="223" spans="1:4" ht="12.75">
      <c r="A223" t="s">
        <v>465</v>
      </c>
      <c r="B223" t="s">
        <v>466</v>
      </c>
      <c r="C223" s="62">
        <v>37110</v>
      </c>
      <c r="D223" s="20">
        <v>0.9494791666666668</v>
      </c>
    </row>
    <row r="224" spans="1:4" ht="12.75">
      <c r="A224" t="s">
        <v>467</v>
      </c>
      <c r="B224" t="s">
        <v>468</v>
      </c>
      <c r="C224" s="62">
        <v>37110</v>
      </c>
      <c r="D224" s="20">
        <v>0.9496064814814815</v>
      </c>
    </row>
    <row r="225" spans="1:4" ht="12.75">
      <c r="A225" t="s">
        <v>469</v>
      </c>
      <c r="B225" t="s">
        <v>470</v>
      </c>
      <c r="C225" s="62">
        <v>37110</v>
      </c>
      <c r="D225" s="20">
        <v>0.9497337962962963</v>
      </c>
    </row>
    <row r="226" spans="1:4" ht="12.75">
      <c r="A226" t="s">
        <v>471</v>
      </c>
      <c r="B226" t="s">
        <v>472</v>
      </c>
      <c r="C226" s="62">
        <v>37110</v>
      </c>
      <c r="D226" s="20">
        <v>0.949849537037037</v>
      </c>
    </row>
    <row r="227" spans="1:4" ht="12.75">
      <c r="A227" t="s">
        <v>473</v>
      </c>
      <c r="B227" t="s">
        <v>474</v>
      </c>
      <c r="C227" s="62">
        <v>37110</v>
      </c>
      <c r="D227" s="20">
        <v>0.9499884259259259</v>
      </c>
    </row>
    <row r="228" spans="1:4" ht="12.75">
      <c r="A228" t="s">
        <v>475</v>
      </c>
      <c r="B228" t="s">
        <v>476</v>
      </c>
      <c r="C228" s="62">
        <v>37110</v>
      </c>
      <c r="D228" s="20">
        <v>0.9501273148148148</v>
      </c>
    </row>
    <row r="229" spans="1:4" ht="12.75">
      <c r="A229" t="s">
        <v>477</v>
      </c>
      <c r="B229" t="s">
        <v>478</v>
      </c>
      <c r="C229" s="62">
        <v>37110</v>
      </c>
      <c r="D229" s="20">
        <v>0.9502430555555555</v>
      </c>
    </row>
    <row r="230" spans="1:4" ht="12.75">
      <c r="A230" t="s">
        <v>479</v>
      </c>
      <c r="B230" t="s">
        <v>480</v>
      </c>
      <c r="C230" s="62">
        <v>37110</v>
      </c>
      <c r="D230" s="20">
        <v>0.9503703703703703</v>
      </c>
    </row>
    <row r="231" spans="1:4" ht="12.75">
      <c r="A231" t="s">
        <v>481</v>
      </c>
      <c r="B231" t="s">
        <v>482</v>
      </c>
      <c r="C231" s="62">
        <v>37110</v>
      </c>
      <c r="D231" s="20">
        <v>0.9504861111111111</v>
      </c>
    </row>
    <row r="232" spans="1:4" ht="12.75">
      <c r="A232" t="s">
        <v>483</v>
      </c>
      <c r="B232" t="s">
        <v>484</v>
      </c>
      <c r="C232" s="62">
        <v>37110</v>
      </c>
      <c r="D232" s="20">
        <v>0.9506134259259259</v>
      </c>
    </row>
    <row r="233" spans="1:4" ht="12.75">
      <c r="A233" t="s">
        <v>485</v>
      </c>
      <c r="B233" t="s">
        <v>486</v>
      </c>
      <c r="C233" s="62">
        <v>37110</v>
      </c>
      <c r="D233" s="20">
        <v>0.9507407407407408</v>
      </c>
    </row>
    <row r="234" spans="1:4" ht="12.75">
      <c r="A234" t="s">
        <v>487</v>
      </c>
      <c r="B234" t="s">
        <v>488</v>
      </c>
      <c r="C234" s="62">
        <v>37110</v>
      </c>
      <c r="D234" s="20">
        <v>0.9508796296296297</v>
      </c>
    </row>
    <row r="235" spans="1:4" ht="12.75">
      <c r="A235" t="s">
        <v>489</v>
      </c>
      <c r="B235" t="s">
        <v>490</v>
      </c>
      <c r="C235" s="62">
        <v>37110</v>
      </c>
      <c r="D235" s="20">
        <v>0.9510069444444444</v>
      </c>
    </row>
    <row r="236" spans="1:4" ht="12.75">
      <c r="A236" t="s">
        <v>491</v>
      </c>
      <c r="B236" t="s">
        <v>492</v>
      </c>
      <c r="C236" s="62">
        <v>37110</v>
      </c>
      <c r="D236" s="20">
        <v>0.9511226851851852</v>
      </c>
    </row>
    <row r="237" spans="1:4" ht="12.75">
      <c r="A237" t="s">
        <v>493</v>
      </c>
      <c r="B237" t="s">
        <v>494</v>
      </c>
      <c r="C237" s="62">
        <v>37110</v>
      </c>
      <c r="D237" s="20">
        <v>0.9512615740740741</v>
      </c>
    </row>
    <row r="238" spans="1:4" ht="12.75">
      <c r="A238" t="s">
        <v>495</v>
      </c>
      <c r="B238" t="s">
        <v>496</v>
      </c>
      <c r="C238" s="62">
        <v>37110</v>
      </c>
      <c r="D238" s="20">
        <v>0.9513888888888888</v>
      </c>
    </row>
    <row r="239" spans="1:4" ht="12.75">
      <c r="A239" t="s">
        <v>497</v>
      </c>
      <c r="B239" t="s">
        <v>498</v>
      </c>
      <c r="C239" s="62">
        <v>37110</v>
      </c>
      <c r="D239" s="20">
        <v>0.9515162037037036</v>
      </c>
    </row>
    <row r="240" spans="1:4" ht="12.75">
      <c r="A240" t="s">
        <v>499</v>
      </c>
      <c r="B240" t="s">
        <v>500</v>
      </c>
      <c r="C240" s="62">
        <v>37110</v>
      </c>
      <c r="D240" s="20">
        <v>0.9516435185185186</v>
      </c>
    </row>
    <row r="241" spans="1:4" ht="12.75">
      <c r="A241" t="s">
        <v>501</v>
      </c>
      <c r="B241" t="s">
        <v>502</v>
      </c>
      <c r="C241" s="62">
        <v>37110</v>
      </c>
      <c r="D241" s="20">
        <v>0.9517592592592593</v>
      </c>
    </row>
    <row r="242" spans="1:4" ht="12.75">
      <c r="A242" t="s">
        <v>503</v>
      </c>
      <c r="B242" t="s">
        <v>504</v>
      </c>
      <c r="C242" s="62">
        <v>37110</v>
      </c>
      <c r="D242" s="20">
        <v>0.9518981481481482</v>
      </c>
    </row>
    <row r="243" spans="1:4" ht="12.75">
      <c r="A243" t="s">
        <v>505</v>
      </c>
      <c r="B243" t="s">
        <v>506</v>
      </c>
      <c r="C243" s="62">
        <v>37110</v>
      </c>
      <c r="D243" s="20">
        <v>0.9520138888888888</v>
      </c>
    </row>
    <row r="244" spans="1:4" ht="12.75">
      <c r="A244" t="s">
        <v>507</v>
      </c>
      <c r="B244" t="s">
        <v>508</v>
      </c>
      <c r="C244" s="62">
        <v>37110</v>
      </c>
      <c r="D244" s="20">
        <v>0.9521296296296297</v>
      </c>
    </row>
    <row r="245" spans="1:4" ht="12.75">
      <c r="A245" t="s">
        <v>509</v>
      </c>
      <c r="B245" t="s">
        <v>510</v>
      </c>
      <c r="C245" s="62">
        <v>37110</v>
      </c>
      <c r="D245" s="20">
        <v>0.9522569444444445</v>
      </c>
    </row>
    <row r="246" spans="1:4" ht="12.75">
      <c r="A246" t="s">
        <v>511</v>
      </c>
      <c r="B246" t="s">
        <v>512</v>
      </c>
      <c r="C246" s="62">
        <v>37110</v>
      </c>
      <c r="D246" s="20">
        <v>0.9523842592592593</v>
      </c>
    </row>
    <row r="247" spans="1:4" ht="12.75">
      <c r="A247" t="s">
        <v>513</v>
      </c>
      <c r="B247" t="s">
        <v>514</v>
      </c>
      <c r="C247" s="62">
        <v>37110</v>
      </c>
      <c r="D247" s="20">
        <v>0.9525</v>
      </c>
    </row>
    <row r="248" spans="1:4" ht="12.75">
      <c r="A248" t="s">
        <v>515</v>
      </c>
      <c r="B248" t="s">
        <v>516</v>
      </c>
      <c r="C248" s="62">
        <v>37110</v>
      </c>
      <c r="D248" s="20">
        <v>0.9526157407407408</v>
      </c>
    </row>
    <row r="249" spans="1:4" ht="12.75">
      <c r="A249" t="s">
        <v>517</v>
      </c>
      <c r="B249" t="s">
        <v>518</v>
      </c>
      <c r="C249" s="62">
        <v>37110</v>
      </c>
      <c r="D249" s="20">
        <v>0.9527777777777778</v>
      </c>
    </row>
    <row r="250" spans="1:4" ht="12.75">
      <c r="A250" t="s">
        <v>519</v>
      </c>
      <c r="B250" t="s">
        <v>520</v>
      </c>
      <c r="C250" s="62">
        <v>37110</v>
      </c>
      <c r="D250" s="20">
        <v>0.9529166666666667</v>
      </c>
    </row>
    <row r="251" spans="1:4" ht="12.75">
      <c r="A251" t="s">
        <v>521</v>
      </c>
      <c r="B251" t="s">
        <v>522</v>
      </c>
      <c r="C251" s="62">
        <v>37110</v>
      </c>
      <c r="D251" s="20">
        <v>0.9530324074074074</v>
      </c>
    </row>
    <row r="252" spans="1:4" ht="12.75">
      <c r="A252" t="s">
        <v>523</v>
      </c>
      <c r="B252" t="s">
        <v>524</v>
      </c>
      <c r="C252" s="62">
        <v>37110</v>
      </c>
      <c r="D252" s="20">
        <v>0.9532175925925926</v>
      </c>
    </row>
    <row r="253" spans="1:4" ht="12.75">
      <c r="A253" t="s">
        <v>525</v>
      </c>
      <c r="B253" t="s">
        <v>526</v>
      </c>
      <c r="C253" s="62">
        <v>37110</v>
      </c>
      <c r="D253" s="20">
        <v>0.9533333333333333</v>
      </c>
    </row>
    <row r="254" spans="1:4" ht="12.75">
      <c r="A254" t="s">
        <v>527</v>
      </c>
      <c r="B254" t="s">
        <v>528</v>
      </c>
      <c r="C254" s="62">
        <v>37110</v>
      </c>
      <c r="D254" s="20">
        <v>0.9534722222222222</v>
      </c>
    </row>
    <row r="255" spans="1:4" ht="12.75">
      <c r="A255" t="s">
        <v>529</v>
      </c>
      <c r="B255" t="s">
        <v>530</v>
      </c>
      <c r="C255" s="62">
        <v>37110</v>
      </c>
      <c r="D255" s="20">
        <v>0.9536111111111111</v>
      </c>
    </row>
    <row r="256" spans="1:4" ht="12.75">
      <c r="A256" t="s">
        <v>531</v>
      </c>
      <c r="B256" t="s">
        <v>532</v>
      </c>
      <c r="C256" s="62">
        <v>37110</v>
      </c>
      <c r="D256" s="20">
        <v>0.953738425925926</v>
      </c>
    </row>
    <row r="257" spans="1:4" ht="12.75">
      <c r="A257" t="s">
        <v>533</v>
      </c>
      <c r="B257" t="s">
        <v>534</v>
      </c>
      <c r="C257" s="62">
        <v>37110</v>
      </c>
      <c r="D257" s="20">
        <v>0.9538657407407407</v>
      </c>
    </row>
    <row r="258" spans="1:4" ht="12.75">
      <c r="A258" t="s">
        <v>535</v>
      </c>
      <c r="B258" t="s">
        <v>536</v>
      </c>
      <c r="C258" s="62">
        <v>37110</v>
      </c>
      <c r="D258" s="20">
        <v>0.9539814814814815</v>
      </c>
    </row>
    <row r="259" spans="1:4" ht="12.75">
      <c r="A259" t="s">
        <v>537</v>
      </c>
      <c r="B259" t="s">
        <v>538</v>
      </c>
      <c r="C259" s="62">
        <v>37110</v>
      </c>
      <c r="D259" s="20">
        <v>0.9540972222222223</v>
      </c>
    </row>
    <row r="260" spans="1:4" ht="12.75">
      <c r="A260" t="s">
        <v>539</v>
      </c>
      <c r="B260" t="s">
        <v>540</v>
      </c>
      <c r="C260" s="62">
        <v>37110</v>
      </c>
      <c r="D260" s="20">
        <v>0.9542361111111112</v>
      </c>
    </row>
    <row r="261" spans="1:4" ht="12.75">
      <c r="A261" t="s">
        <v>541</v>
      </c>
      <c r="B261" t="s">
        <v>542</v>
      </c>
      <c r="C261" s="62">
        <v>37110</v>
      </c>
      <c r="D261" s="20">
        <v>0.9543518518518518</v>
      </c>
    </row>
    <row r="262" spans="1:4" ht="12.75">
      <c r="A262" t="s">
        <v>543</v>
      </c>
      <c r="B262" t="s">
        <v>544</v>
      </c>
      <c r="C262" s="62">
        <v>37110</v>
      </c>
      <c r="D262" s="20">
        <v>0.9544791666666667</v>
      </c>
    </row>
    <row r="263" spans="1:4" ht="12.75">
      <c r="A263" t="s">
        <v>545</v>
      </c>
      <c r="B263" t="s">
        <v>546</v>
      </c>
      <c r="C263" s="62">
        <v>37110</v>
      </c>
      <c r="D263" s="20">
        <v>0.9546527777777777</v>
      </c>
    </row>
    <row r="264" spans="1:4" ht="12.75">
      <c r="A264" t="s">
        <v>547</v>
      </c>
      <c r="B264" t="s">
        <v>548</v>
      </c>
      <c r="C264" s="62">
        <v>37110</v>
      </c>
      <c r="D264" s="20">
        <v>0.9547800925925927</v>
      </c>
    </row>
    <row r="265" spans="1:4" ht="12.75">
      <c r="A265" t="s">
        <v>549</v>
      </c>
      <c r="B265" t="s">
        <v>550</v>
      </c>
      <c r="C265" s="62">
        <v>37110</v>
      </c>
      <c r="D265" s="20">
        <v>0.9549074074074074</v>
      </c>
    </row>
    <row r="266" spans="1:4" ht="12.75">
      <c r="A266" t="s">
        <v>551</v>
      </c>
      <c r="B266" t="s">
        <v>552</v>
      </c>
      <c r="C266" s="62">
        <v>37110</v>
      </c>
      <c r="D266" s="20">
        <v>0.9550231481481481</v>
      </c>
    </row>
    <row r="267" spans="1:4" ht="12.75">
      <c r="A267" t="s">
        <v>553</v>
      </c>
      <c r="B267" t="s">
        <v>554</v>
      </c>
      <c r="C267" s="62">
        <v>37110</v>
      </c>
      <c r="D267" s="20">
        <v>0.9551504629629629</v>
      </c>
    </row>
    <row r="268" spans="1:4" ht="12.75">
      <c r="A268" t="s">
        <v>555</v>
      </c>
      <c r="B268" t="s">
        <v>556</v>
      </c>
      <c r="C268" s="62">
        <v>37110</v>
      </c>
      <c r="D268" s="20">
        <v>0.955324074074074</v>
      </c>
    </row>
    <row r="269" spans="1:4" ht="12.75">
      <c r="A269" t="s">
        <v>557</v>
      </c>
      <c r="B269" t="s">
        <v>558</v>
      </c>
      <c r="C269" s="62">
        <v>37110</v>
      </c>
      <c r="D269" s="20">
        <v>0.955462962962963</v>
      </c>
    </row>
    <row r="270" spans="1:4" ht="12.75">
      <c r="A270" t="s">
        <v>559</v>
      </c>
      <c r="B270" t="s">
        <v>560</v>
      </c>
      <c r="C270" s="62">
        <v>37110</v>
      </c>
      <c r="D270" s="20">
        <v>0.955625</v>
      </c>
    </row>
    <row r="271" spans="1:4" ht="12.75">
      <c r="A271" t="s">
        <v>561</v>
      </c>
      <c r="B271" t="s">
        <v>562</v>
      </c>
      <c r="C271" s="62">
        <v>37110</v>
      </c>
      <c r="D271" s="20">
        <v>0.9557523148148147</v>
      </c>
    </row>
    <row r="272" spans="1:4" ht="12.75">
      <c r="A272" t="s">
        <v>563</v>
      </c>
      <c r="B272" t="s">
        <v>564</v>
      </c>
      <c r="C272" s="62">
        <v>37110</v>
      </c>
      <c r="D272" s="20">
        <v>0.9558680555555555</v>
      </c>
    </row>
    <row r="273" spans="1:4" ht="12.75">
      <c r="A273" t="s">
        <v>565</v>
      </c>
      <c r="B273" t="s">
        <v>566</v>
      </c>
      <c r="C273" s="62">
        <v>37110</v>
      </c>
      <c r="D273" s="20">
        <v>0.9560069444444445</v>
      </c>
    </row>
    <row r="274" spans="1:4" ht="12.75">
      <c r="A274" t="s">
        <v>567</v>
      </c>
      <c r="B274" t="s">
        <v>568</v>
      </c>
      <c r="C274" s="62">
        <v>37110</v>
      </c>
      <c r="D274" s="20">
        <v>0.9561458333333334</v>
      </c>
    </row>
    <row r="275" spans="1:4" ht="12.75">
      <c r="A275" t="s">
        <v>569</v>
      </c>
      <c r="B275" t="s">
        <v>570</v>
      </c>
      <c r="C275" s="62">
        <v>37110</v>
      </c>
      <c r="D275" s="20">
        <v>0.9562615740740741</v>
      </c>
    </row>
    <row r="276" spans="1:4" ht="12.75">
      <c r="A276" t="s">
        <v>571</v>
      </c>
      <c r="B276" t="s">
        <v>572</v>
      </c>
      <c r="C276" s="62">
        <v>37110</v>
      </c>
      <c r="D276" s="20">
        <v>0.9563888888888888</v>
      </c>
    </row>
    <row r="277" spans="1:4" ht="12.75">
      <c r="A277" t="s">
        <v>573</v>
      </c>
      <c r="B277" t="s">
        <v>574</v>
      </c>
      <c r="C277" s="62">
        <v>37110</v>
      </c>
      <c r="D277" s="20">
        <v>0.9565162037037037</v>
      </c>
    </row>
    <row r="278" spans="1:4" ht="12.75">
      <c r="A278" t="s">
        <v>575</v>
      </c>
      <c r="B278" t="s">
        <v>576</v>
      </c>
      <c r="C278" s="62">
        <v>37110</v>
      </c>
      <c r="D278" s="20">
        <v>0.9566435185185185</v>
      </c>
    </row>
    <row r="279" spans="1:4" ht="12.75">
      <c r="A279" t="s">
        <v>577</v>
      </c>
      <c r="B279" t="s">
        <v>578</v>
      </c>
      <c r="C279" s="62">
        <v>37110</v>
      </c>
      <c r="D279" s="20">
        <v>0.9567592592592593</v>
      </c>
    </row>
    <row r="280" spans="1:4" ht="12.75">
      <c r="A280" t="s">
        <v>579</v>
      </c>
      <c r="B280" t="s">
        <v>580</v>
      </c>
      <c r="C280" s="62">
        <v>37110</v>
      </c>
      <c r="D280" s="20">
        <v>0.9568981481481481</v>
      </c>
    </row>
    <row r="281" spans="1:4" ht="12.75">
      <c r="A281" t="s">
        <v>581</v>
      </c>
      <c r="B281" t="s">
        <v>582</v>
      </c>
      <c r="C281" s="62">
        <v>37110</v>
      </c>
      <c r="D281" s="20">
        <v>0.957025462962963</v>
      </c>
    </row>
    <row r="282" spans="1:4" ht="12.75">
      <c r="A282" t="s">
        <v>583</v>
      </c>
      <c r="B282" t="s">
        <v>584</v>
      </c>
      <c r="C282" s="62">
        <v>37110</v>
      </c>
      <c r="D282" s="20">
        <v>0.9571875</v>
      </c>
    </row>
    <row r="283" spans="1:4" ht="12.75">
      <c r="A283" t="s">
        <v>585</v>
      </c>
      <c r="B283" t="s">
        <v>586</v>
      </c>
      <c r="C283" s="62">
        <v>37110</v>
      </c>
      <c r="D283" s="20">
        <v>0.9573611111111111</v>
      </c>
    </row>
    <row r="284" spans="1:4" ht="12.75">
      <c r="A284" t="s">
        <v>587</v>
      </c>
      <c r="B284" t="s">
        <v>588</v>
      </c>
      <c r="C284" s="62">
        <v>37110</v>
      </c>
      <c r="D284" s="20">
        <v>0.9574768518518518</v>
      </c>
    </row>
    <row r="285" spans="1:4" ht="12.75">
      <c r="A285" t="s">
        <v>589</v>
      </c>
      <c r="B285" t="s">
        <v>590</v>
      </c>
      <c r="C285" s="62">
        <v>37110</v>
      </c>
      <c r="D285" s="20">
        <v>0.9575925925925927</v>
      </c>
    </row>
    <row r="286" spans="1:4" ht="12.75">
      <c r="A286" t="s">
        <v>591</v>
      </c>
      <c r="B286" t="s">
        <v>592</v>
      </c>
      <c r="C286" s="62">
        <v>37110</v>
      </c>
      <c r="D286" s="20">
        <v>0.9577199074074074</v>
      </c>
    </row>
    <row r="287" spans="1:4" ht="12.75">
      <c r="A287" t="s">
        <v>593</v>
      </c>
      <c r="B287" t="s">
        <v>594</v>
      </c>
      <c r="C287" s="62">
        <v>37110</v>
      </c>
      <c r="D287" s="20">
        <v>0.9578472222222222</v>
      </c>
    </row>
    <row r="288" spans="1:4" ht="12.75">
      <c r="A288" t="s">
        <v>595</v>
      </c>
      <c r="B288" t="s">
        <v>596</v>
      </c>
      <c r="C288" s="62">
        <v>37110</v>
      </c>
      <c r="D288" s="20">
        <v>0.9579861111111111</v>
      </c>
    </row>
    <row r="289" spans="1:4" ht="12.75">
      <c r="A289" t="s">
        <v>597</v>
      </c>
      <c r="B289" t="s">
        <v>598</v>
      </c>
      <c r="C289" s="62">
        <v>37110</v>
      </c>
      <c r="D289" s="20">
        <v>0.958125</v>
      </c>
    </row>
    <row r="290" spans="1:4" ht="12.75">
      <c r="A290" t="s">
        <v>599</v>
      </c>
      <c r="B290" t="s">
        <v>600</v>
      </c>
      <c r="C290" s="62">
        <v>37110</v>
      </c>
      <c r="D290" s="20">
        <v>0.9582523148148149</v>
      </c>
    </row>
    <row r="291" spans="1:4" ht="12.75">
      <c r="A291" t="s">
        <v>601</v>
      </c>
      <c r="B291" t="s">
        <v>602</v>
      </c>
      <c r="C291" s="62">
        <v>37110</v>
      </c>
      <c r="D291" s="20">
        <v>0.9583796296296296</v>
      </c>
    </row>
    <row r="292" spans="1:4" ht="12.75">
      <c r="A292" t="s">
        <v>603</v>
      </c>
      <c r="B292" t="s">
        <v>604</v>
      </c>
      <c r="C292" s="62">
        <v>37110</v>
      </c>
      <c r="D292" s="20">
        <v>0.9585069444444444</v>
      </c>
    </row>
    <row r="293" spans="1:4" ht="12.75">
      <c r="A293" t="s">
        <v>605</v>
      </c>
      <c r="B293" t="s">
        <v>606</v>
      </c>
      <c r="C293" s="62">
        <v>37110</v>
      </c>
      <c r="D293" s="20">
        <v>0.9586458333333333</v>
      </c>
    </row>
    <row r="294" spans="1:4" ht="12.75">
      <c r="A294" t="s">
        <v>607</v>
      </c>
      <c r="B294" t="s">
        <v>608</v>
      </c>
      <c r="C294" s="62">
        <v>37110</v>
      </c>
      <c r="D294" s="20">
        <v>0.9587731481481482</v>
      </c>
    </row>
    <row r="295" spans="1:4" ht="12.75">
      <c r="A295" t="s">
        <v>609</v>
      </c>
      <c r="B295" t="s">
        <v>610</v>
      </c>
      <c r="C295" s="62">
        <v>37110</v>
      </c>
      <c r="D295" s="20">
        <v>0.9588888888888888</v>
      </c>
    </row>
    <row r="296" spans="1:4" ht="12.75">
      <c r="A296" t="s">
        <v>611</v>
      </c>
      <c r="B296" t="s">
        <v>612</v>
      </c>
      <c r="C296" s="62">
        <v>37110</v>
      </c>
      <c r="D296" s="20">
        <v>0.9590046296296296</v>
      </c>
    </row>
    <row r="297" spans="1:4" ht="12.75">
      <c r="A297" t="s">
        <v>613</v>
      </c>
      <c r="B297" t="s">
        <v>614</v>
      </c>
      <c r="C297" s="62">
        <v>37110</v>
      </c>
      <c r="D297" s="20">
        <v>0.9591435185185185</v>
      </c>
    </row>
    <row r="298" spans="1:4" ht="12.75">
      <c r="A298" t="s">
        <v>615</v>
      </c>
      <c r="B298" t="s">
        <v>616</v>
      </c>
      <c r="C298" s="62">
        <v>37110</v>
      </c>
      <c r="D298" s="20">
        <v>0.9592708333333334</v>
      </c>
    </row>
    <row r="299" spans="1:4" ht="12.75">
      <c r="A299" t="s">
        <v>617</v>
      </c>
      <c r="B299" t="s">
        <v>618</v>
      </c>
      <c r="C299" s="62">
        <v>37110</v>
      </c>
      <c r="D299" s="20">
        <v>0.9593981481481482</v>
      </c>
    </row>
    <row r="300" spans="1:4" ht="12.75">
      <c r="A300" t="s">
        <v>619</v>
      </c>
      <c r="B300" t="s">
        <v>620</v>
      </c>
      <c r="C300" s="62">
        <v>37110</v>
      </c>
      <c r="D300" s="20">
        <v>0.9595254629629629</v>
      </c>
    </row>
    <row r="301" spans="1:4" ht="12.75">
      <c r="A301" t="s">
        <v>621</v>
      </c>
      <c r="B301" t="s">
        <v>622</v>
      </c>
      <c r="C301" s="62">
        <v>37110</v>
      </c>
      <c r="D301" s="20">
        <v>0.9596527777777778</v>
      </c>
    </row>
    <row r="302" spans="1:4" ht="12.75">
      <c r="A302" t="s">
        <v>623</v>
      </c>
      <c r="B302" t="s">
        <v>624</v>
      </c>
      <c r="C302" s="62">
        <v>37110</v>
      </c>
      <c r="D302" s="20">
        <v>0.9597800925925926</v>
      </c>
    </row>
    <row r="303" spans="1:4" ht="12.75">
      <c r="A303" t="s">
        <v>625</v>
      </c>
      <c r="B303" t="s">
        <v>626</v>
      </c>
      <c r="C303" s="62">
        <v>37110</v>
      </c>
      <c r="D303" s="20">
        <v>0.9598958333333334</v>
      </c>
    </row>
    <row r="304" spans="1:4" ht="12.75">
      <c r="A304" t="s">
        <v>627</v>
      </c>
      <c r="B304" t="s">
        <v>628</v>
      </c>
      <c r="C304" s="62">
        <v>37110</v>
      </c>
      <c r="D304" s="20">
        <v>0.9600231481481482</v>
      </c>
    </row>
    <row r="305" spans="1:4" ht="12.75">
      <c r="A305" t="s">
        <v>629</v>
      </c>
      <c r="B305" t="s">
        <v>630</v>
      </c>
      <c r="C305" s="62">
        <v>37110</v>
      </c>
      <c r="D305" s="20">
        <v>0.960150462962963</v>
      </c>
    </row>
    <row r="306" spans="1:4" ht="12.75">
      <c r="A306" t="s">
        <v>631</v>
      </c>
      <c r="B306" t="s">
        <v>632</v>
      </c>
      <c r="C306" s="62">
        <v>37110</v>
      </c>
      <c r="D306" s="20">
        <v>0.9602777777777778</v>
      </c>
    </row>
    <row r="307" spans="1:4" ht="12.75">
      <c r="A307" t="s">
        <v>633</v>
      </c>
      <c r="B307" t="s">
        <v>634</v>
      </c>
      <c r="C307" s="62">
        <v>37110</v>
      </c>
      <c r="D307" s="20">
        <v>0.9604050925925925</v>
      </c>
    </row>
    <row r="308" spans="1:4" ht="12.75">
      <c r="A308" t="s">
        <v>635</v>
      </c>
      <c r="B308" t="s">
        <v>636</v>
      </c>
      <c r="C308" s="62">
        <v>37110</v>
      </c>
      <c r="D308" s="20">
        <v>0.9605324074074074</v>
      </c>
    </row>
    <row r="309" spans="1:4" ht="12.75">
      <c r="A309" t="s">
        <v>637</v>
      </c>
      <c r="B309" t="s">
        <v>638</v>
      </c>
      <c r="C309" s="62">
        <v>37110</v>
      </c>
      <c r="D309" s="20">
        <v>0.9606597222222222</v>
      </c>
    </row>
    <row r="310" spans="1:4" ht="12.75">
      <c r="A310" t="s">
        <v>639</v>
      </c>
      <c r="B310" t="s">
        <v>640</v>
      </c>
      <c r="C310" s="62">
        <v>37110</v>
      </c>
      <c r="D310" s="20">
        <v>0.9607986111111111</v>
      </c>
    </row>
    <row r="311" spans="1:4" ht="12.75">
      <c r="A311" t="s">
        <v>641</v>
      </c>
      <c r="B311" t="s">
        <v>642</v>
      </c>
      <c r="C311" s="62">
        <v>37110</v>
      </c>
      <c r="D311" s="20">
        <v>0.9609259259259259</v>
      </c>
    </row>
    <row r="312" spans="1:4" ht="12.75">
      <c r="A312" t="s">
        <v>643</v>
      </c>
      <c r="B312" t="s">
        <v>644</v>
      </c>
      <c r="C312" s="62">
        <v>37110</v>
      </c>
      <c r="D312" s="20">
        <v>0.9610416666666667</v>
      </c>
    </row>
    <row r="313" spans="1:4" ht="12.75">
      <c r="A313" t="s">
        <v>645</v>
      </c>
      <c r="B313" t="s">
        <v>646</v>
      </c>
      <c r="C313" s="62">
        <v>37110</v>
      </c>
      <c r="D313" s="20">
        <v>0.9611689814814816</v>
      </c>
    </row>
    <row r="314" spans="1:4" ht="12.75">
      <c r="A314" t="s">
        <v>647</v>
      </c>
      <c r="B314" t="s">
        <v>648</v>
      </c>
      <c r="C314" s="62">
        <v>37110</v>
      </c>
      <c r="D314" s="20">
        <v>0.9613194444444444</v>
      </c>
    </row>
    <row r="315" spans="1:4" ht="12.75">
      <c r="A315" t="s">
        <v>649</v>
      </c>
      <c r="B315" t="s">
        <v>650</v>
      </c>
      <c r="C315" s="62">
        <v>37110</v>
      </c>
      <c r="D315" s="20">
        <v>0.9614467592592592</v>
      </c>
    </row>
    <row r="316" spans="1:4" ht="12.75">
      <c r="A316" t="s">
        <v>651</v>
      </c>
      <c r="B316" t="s">
        <v>652</v>
      </c>
      <c r="C316" s="62">
        <v>37110</v>
      </c>
      <c r="D316" s="20">
        <v>0.9615856481481481</v>
      </c>
    </row>
    <row r="317" spans="1:4" ht="12.75">
      <c r="A317" t="s">
        <v>653</v>
      </c>
      <c r="B317" t="s">
        <v>654</v>
      </c>
      <c r="C317" s="62">
        <v>37110</v>
      </c>
      <c r="D317" s="20">
        <v>0.9617129629629629</v>
      </c>
    </row>
    <row r="318" spans="1:4" ht="12.75">
      <c r="A318" t="s">
        <v>655</v>
      </c>
      <c r="B318" t="s">
        <v>656</v>
      </c>
      <c r="C318" s="62">
        <v>37110</v>
      </c>
      <c r="D318" s="20">
        <v>0.9618634259259259</v>
      </c>
    </row>
    <row r="319" spans="1:4" ht="12.75">
      <c r="A319" t="s">
        <v>657</v>
      </c>
      <c r="B319" t="s">
        <v>658</v>
      </c>
      <c r="C319" s="62">
        <v>37110</v>
      </c>
      <c r="D319" s="20">
        <v>0.9619907407407408</v>
      </c>
    </row>
    <row r="320" spans="1:4" ht="12.75">
      <c r="A320" t="s">
        <v>659</v>
      </c>
      <c r="B320" t="s">
        <v>660</v>
      </c>
      <c r="C320" s="62">
        <v>37110</v>
      </c>
      <c r="D320" s="20">
        <v>0.9621180555555555</v>
      </c>
    </row>
    <row r="321" spans="1:4" ht="12.75">
      <c r="A321" t="s">
        <v>661</v>
      </c>
      <c r="B321" t="s">
        <v>662</v>
      </c>
      <c r="C321" s="62">
        <v>37110</v>
      </c>
      <c r="D321" s="20">
        <v>0.9622569444444444</v>
      </c>
    </row>
    <row r="322" spans="1:4" ht="12.75">
      <c r="A322" t="s">
        <v>663</v>
      </c>
      <c r="B322" t="s">
        <v>664</v>
      </c>
      <c r="C322" s="62">
        <v>37110</v>
      </c>
      <c r="D322" s="20">
        <v>0.9623842592592592</v>
      </c>
    </row>
    <row r="323" spans="1:4" ht="12.75">
      <c r="A323" t="s">
        <v>665</v>
      </c>
      <c r="B323" t="s">
        <v>666</v>
      </c>
      <c r="C323" s="62">
        <v>37110</v>
      </c>
      <c r="D323" s="20">
        <v>0.9625</v>
      </c>
    </row>
    <row r="324" spans="1:4" ht="12.75">
      <c r="A324" t="s">
        <v>667</v>
      </c>
      <c r="B324" t="s">
        <v>668</v>
      </c>
      <c r="C324" s="62">
        <v>37110</v>
      </c>
      <c r="D324" s="20">
        <v>0.9626388888888888</v>
      </c>
    </row>
    <row r="325" spans="1:4" ht="12.75">
      <c r="A325" t="s">
        <v>669</v>
      </c>
      <c r="B325" t="s">
        <v>670</v>
      </c>
      <c r="C325" s="62">
        <v>37110</v>
      </c>
      <c r="D325" s="20">
        <v>0.9627662037037038</v>
      </c>
    </row>
    <row r="326" spans="1:4" ht="12.75">
      <c r="A326" t="s">
        <v>671</v>
      </c>
      <c r="B326" t="s">
        <v>672</v>
      </c>
      <c r="C326" s="62">
        <v>37110</v>
      </c>
      <c r="D326" s="20">
        <v>0.9628819444444444</v>
      </c>
    </row>
    <row r="327" spans="1:4" ht="12.75">
      <c r="A327" t="s">
        <v>673</v>
      </c>
      <c r="B327" t="s">
        <v>674</v>
      </c>
      <c r="C327" s="62">
        <v>37110</v>
      </c>
      <c r="D327" s="20">
        <v>0.9630208333333333</v>
      </c>
    </row>
    <row r="328" spans="1:4" ht="12.75">
      <c r="A328" t="s">
        <v>675</v>
      </c>
      <c r="B328" t="s">
        <v>676</v>
      </c>
      <c r="C328" s="62">
        <v>37110</v>
      </c>
      <c r="D328" s="20">
        <v>0.9631712962962963</v>
      </c>
    </row>
    <row r="329" spans="1:4" ht="12.75">
      <c r="A329" t="s">
        <v>677</v>
      </c>
      <c r="B329" t="s">
        <v>678</v>
      </c>
      <c r="C329" s="62">
        <v>37110</v>
      </c>
      <c r="D329" s="20">
        <v>0.9632870370370371</v>
      </c>
    </row>
    <row r="330" spans="1:4" ht="12.75">
      <c r="A330" t="s">
        <v>679</v>
      </c>
      <c r="B330" t="s">
        <v>680</v>
      </c>
      <c r="C330" s="62">
        <v>37110</v>
      </c>
      <c r="D330" s="20">
        <v>0.963425925925926</v>
      </c>
    </row>
    <row r="331" spans="1:4" ht="12.75">
      <c r="A331" t="s">
        <v>681</v>
      </c>
      <c r="B331" t="s">
        <v>682</v>
      </c>
      <c r="C331" s="62">
        <v>37110</v>
      </c>
      <c r="D331" s="20">
        <v>0.9635532407407408</v>
      </c>
    </row>
    <row r="332" spans="1:4" ht="12.75">
      <c r="A332" t="s">
        <v>683</v>
      </c>
      <c r="B332" t="s">
        <v>684</v>
      </c>
      <c r="C332" s="62">
        <v>37110</v>
      </c>
      <c r="D332" s="20">
        <v>0.9636689814814815</v>
      </c>
    </row>
    <row r="333" spans="1:4" ht="12.75">
      <c r="A333" t="s">
        <v>685</v>
      </c>
      <c r="B333" t="s">
        <v>686</v>
      </c>
      <c r="C333" s="62">
        <v>37110</v>
      </c>
      <c r="D333" s="20">
        <v>0.9637962962962963</v>
      </c>
    </row>
    <row r="334" spans="1:4" ht="12.75">
      <c r="A334" t="s">
        <v>687</v>
      </c>
      <c r="B334" t="s">
        <v>688</v>
      </c>
      <c r="C334" s="62">
        <v>37110</v>
      </c>
      <c r="D334" s="20">
        <v>0.963923611111111</v>
      </c>
    </row>
    <row r="335" spans="1:4" ht="12.75">
      <c r="A335" t="s">
        <v>689</v>
      </c>
      <c r="B335" t="s">
        <v>690</v>
      </c>
      <c r="C335" s="62">
        <v>37110</v>
      </c>
      <c r="D335" s="20">
        <v>0.9640393518518519</v>
      </c>
    </row>
    <row r="336" spans="1:4" ht="12.75">
      <c r="A336" t="s">
        <v>691</v>
      </c>
      <c r="B336" t="s">
        <v>692</v>
      </c>
      <c r="C336" s="62">
        <v>37110</v>
      </c>
      <c r="D336" s="20">
        <v>0.9641550925925926</v>
      </c>
    </row>
    <row r="337" spans="1:4" ht="12.75">
      <c r="A337" t="s">
        <v>693</v>
      </c>
      <c r="B337" t="s">
        <v>694</v>
      </c>
      <c r="C337" s="62">
        <v>37110</v>
      </c>
      <c r="D337" s="20">
        <v>0.9642824074074073</v>
      </c>
    </row>
    <row r="338" spans="1:4" ht="12.75">
      <c r="A338" t="s">
        <v>695</v>
      </c>
      <c r="B338" t="s">
        <v>696</v>
      </c>
      <c r="C338" s="62">
        <v>37110</v>
      </c>
      <c r="D338" s="20">
        <v>0.9644097222222222</v>
      </c>
    </row>
    <row r="339" spans="1:4" ht="12.75">
      <c r="A339" t="s">
        <v>697</v>
      </c>
      <c r="B339" t="s">
        <v>698</v>
      </c>
      <c r="C339" s="62">
        <v>37110</v>
      </c>
      <c r="D339" s="20">
        <v>0.9645486111111111</v>
      </c>
    </row>
    <row r="340" spans="1:4" ht="12.75">
      <c r="A340" t="s">
        <v>699</v>
      </c>
      <c r="B340" t="s">
        <v>700</v>
      </c>
      <c r="C340" s="62">
        <v>37110</v>
      </c>
      <c r="D340" s="20">
        <v>0.9646759259259259</v>
      </c>
    </row>
    <row r="341" spans="1:4" ht="12.75">
      <c r="A341" t="s">
        <v>701</v>
      </c>
      <c r="B341" t="s">
        <v>702</v>
      </c>
      <c r="C341" s="62">
        <v>37110</v>
      </c>
      <c r="D341" s="20">
        <v>0.9648032407407406</v>
      </c>
    </row>
    <row r="342" spans="1:4" ht="12.75">
      <c r="A342" t="s">
        <v>703</v>
      </c>
      <c r="B342" t="s">
        <v>704</v>
      </c>
      <c r="C342" s="62">
        <v>37110</v>
      </c>
      <c r="D342" s="20">
        <v>0.9649189814814815</v>
      </c>
    </row>
    <row r="343" spans="1:4" ht="12.75">
      <c r="A343" t="s">
        <v>705</v>
      </c>
      <c r="B343" t="s">
        <v>706</v>
      </c>
      <c r="C343" s="62">
        <v>37110</v>
      </c>
      <c r="D343" s="20">
        <v>0.9650578703703704</v>
      </c>
    </row>
    <row r="344" spans="1:4" ht="12.75">
      <c r="A344" t="s">
        <v>707</v>
      </c>
      <c r="B344" t="s">
        <v>708</v>
      </c>
      <c r="C344" s="62">
        <v>37110</v>
      </c>
      <c r="D344" s="20">
        <v>0.9651851851851853</v>
      </c>
    </row>
    <row r="345" spans="1:4" ht="12.75">
      <c r="A345" t="s">
        <v>709</v>
      </c>
      <c r="B345" t="s">
        <v>710</v>
      </c>
      <c r="C345" s="62">
        <v>37110</v>
      </c>
      <c r="D345" s="20">
        <v>0.9653240740740742</v>
      </c>
    </row>
    <row r="346" spans="1:4" ht="12.75">
      <c r="A346" t="s">
        <v>711</v>
      </c>
      <c r="B346" t="s">
        <v>712</v>
      </c>
      <c r="C346" s="62">
        <v>37110</v>
      </c>
      <c r="D346" s="20">
        <v>0.9654398148148148</v>
      </c>
    </row>
    <row r="347" spans="1:4" ht="12.75">
      <c r="A347" t="s">
        <v>713</v>
      </c>
      <c r="B347" t="s">
        <v>714</v>
      </c>
      <c r="C347" s="62">
        <v>37110</v>
      </c>
      <c r="D347" s="20">
        <v>0.9655787037037037</v>
      </c>
    </row>
    <row r="348" spans="1:4" ht="12.75">
      <c r="A348" t="s">
        <v>715</v>
      </c>
      <c r="B348" t="s">
        <v>716</v>
      </c>
      <c r="C348" s="62">
        <v>37110</v>
      </c>
      <c r="D348" s="20">
        <v>0.9657060185185186</v>
      </c>
    </row>
    <row r="349" spans="1:4" ht="12.75">
      <c r="A349" t="s">
        <v>717</v>
      </c>
      <c r="B349" t="s">
        <v>718</v>
      </c>
      <c r="C349" s="62">
        <v>37110</v>
      </c>
      <c r="D349" s="20">
        <v>0.9658333333333333</v>
      </c>
    </row>
    <row r="350" spans="1:4" ht="12.75">
      <c r="A350" t="s">
        <v>719</v>
      </c>
      <c r="B350" t="s">
        <v>720</v>
      </c>
      <c r="C350" s="62">
        <v>37110</v>
      </c>
      <c r="D350" s="20">
        <v>0.9659606481481481</v>
      </c>
    </row>
    <row r="351" spans="1:4" ht="12.75">
      <c r="A351" t="s">
        <v>721</v>
      </c>
      <c r="B351" t="s">
        <v>722</v>
      </c>
      <c r="C351" s="62">
        <v>37110</v>
      </c>
      <c r="D351" s="20">
        <v>0.9660763888888889</v>
      </c>
    </row>
    <row r="352" spans="1:4" ht="12.75">
      <c r="A352" t="s">
        <v>723</v>
      </c>
      <c r="B352" t="s">
        <v>724</v>
      </c>
      <c r="C352" s="62">
        <v>37110</v>
      </c>
      <c r="D352" s="20">
        <v>0.9662152777777777</v>
      </c>
    </row>
    <row r="353" spans="1:4" ht="12.75">
      <c r="A353" t="s">
        <v>725</v>
      </c>
      <c r="B353" t="s">
        <v>726</v>
      </c>
      <c r="C353" s="62">
        <v>37110</v>
      </c>
      <c r="D353" s="20">
        <v>0.9663425925925927</v>
      </c>
    </row>
    <row r="354" spans="1:4" ht="12.75">
      <c r="A354" t="s">
        <v>727</v>
      </c>
      <c r="B354" t="s">
        <v>728</v>
      </c>
      <c r="C354" s="62">
        <v>37110</v>
      </c>
      <c r="D354" s="20">
        <v>0.9664814814814814</v>
      </c>
    </row>
    <row r="355" spans="1:4" ht="12.75">
      <c r="A355" t="s">
        <v>729</v>
      </c>
      <c r="B355" t="s">
        <v>730</v>
      </c>
      <c r="C355" s="62">
        <v>37110</v>
      </c>
      <c r="D355" s="20">
        <v>0.9665972222222222</v>
      </c>
    </row>
    <row r="356" spans="1:4" ht="12.75">
      <c r="A356" t="s">
        <v>731</v>
      </c>
      <c r="B356" t="s">
        <v>732</v>
      </c>
      <c r="C356" s="62">
        <v>37110</v>
      </c>
      <c r="D356" s="20">
        <v>0.9667245370370371</v>
      </c>
    </row>
    <row r="357" spans="1:4" ht="12.75">
      <c r="A357" t="s">
        <v>733</v>
      </c>
      <c r="B357" t="s">
        <v>734</v>
      </c>
      <c r="C357" s="62">
        <v>37110</v>
      </c>
      <c r="D357" s="20">
        <v>0.9668518518518519</v>
      </c>
    </row>
    <row r="358" spans="1:4" ht="12.75">
      <c r="A358" t="s">
        <v>735</v>
      </c>
      <c r="B358" t="s">
        <v>736</v>
      </c>
      <c r="C358" s="62">
        <v>37110</v>
      </c>
      <c r="D358" s="20">
        <v>0.9670023148148149</v>
      </c>
    </row>
    <row r="359" spans="1:4" ht="12.75">
      <c r="A359" t="s">
        <v>737</v>
      </c>
      <c r="B359" t="s">
        <v>738</v>
      </c>
      <c r="C359" s="62">
        <v>37110</v>
      </c>
      <c r="D359" s="20">
        <v>0.9671064814814815</v>
      </c>
    </row>
    <row r="360" spans="1:4" ht="12.75">
      <c r="A360" t="s">
        <v>739</v>
      </c>
      <c r="B360" t="s">
        <v>740</v>
      </c>
      <c r="C360" s="62">
        <v>37110</v>
      </c>
      <c r="D360" s="20">
        <v>0.9672453703703704</v>
      </c>
    </row>
    <row r="361" spans="1:4" ht="12.75">
      <c r="A361" t="s">
        <v>741</v>
      </c>
      <c r="B361" t="s">
        <v>742</v>
      </c>
      <c r="C361" s="62">
        <v>37110</v>
      </c>
      <c r="D361" s="20">
        <v>0.967361111111111</v>
      </c>
    </row>
    <row r="362" spans="1:4" ht="12.75">
      <c r="A362" t="s">
        <v>743</v>
      </c>
      <c r="B362" t="s">
        <v>744</v>
      </c>
      <c r="C362" s="62">
        <v>37110</v>
      </c>
      <c r="D362" s="20">
        <v>0.9675462962962963</v>
      </c>
    </row>
    <row r="363" spans="1:4" ht="12.75">
      <c r="A363" t="s">
        <v>745</v>
      </c>
      <c r="B363" t="s">
        <v>746</v>
      </c>
      <c r="C363" s="62">
        <v>37110</v>
      </c>
      <c r="D363" s="20">
        <v>0.9676620370370371</v>
      </c>
    </row>
    <row r="364" spans="1:4" ht="12.75">
      <c r="A364" t="s">
        <v>747</v>
      </c>
      <c r="B364" t="s">
        <v>748</v>
      </c>
      <c r="C364" s="62">
        <v>37110</v>
      </c>
      <c r="D364" s="20">
        <v>0.967800925925926</v>
      </c>
    </row>
    <row r="365" spans="1:4" ht="12.75">
      <c r="A365" t="s">
        <v>749</v>
      </c>
      <c r="B365" t="s">
        <v>750</v>
      </c>
      <c r="C365" s="62">
        <v>37110</v>
      </c>
      <c r="D365" s="20">
        <v>0.9679282407407408</v>
      </c>
    </row>
    <row r="366" spans="1:4" ht="12.75">
      <c r="A366" t="s">
        <v>751</v>
      </c>
      <c r="B366" t="s">
        <v>752</v>
      </c>
      <c r="C366" s="62">
        <v>37110</v>
      </c>
      <c r="D366" s="20">
        <v>0.9680555555555556</v>
      </c>
    </row>
    <row r="367" spans="1:4" ht="12.75">
      <c r="A367" t="s">
        <v>753</v>
      </c>
      <c r="B367" t="s">
        <v>754</v>
      </c>
      <c r="C367" s="62">
        <v>37110</v>
      </c>
      <c r="D367" s="20">
        <v>0.9681944444444445</v>
      </c>
    </row>
    <row r="368" spans="1:4" ht="12.75">
      <c r="A368" t="s">
        <v>755</v>
      </c>
      <c r="B368" t="s">
        <v>756</v>
      </c>
      <c r="C368" s="62">
        <v>37110</v>
      </c>
      <c r="D368" s="20">
        <v>0.9683217592592593</v>
      </c>
    </row>
    <row r="369" spans="1:4" ht="12.75">
      <c r="A369" t="s">
        <v>757</v>
      </c>
      <c r="B369" t="s">
        <v>758</v>
      </c>
      <c r="C369" s="62">
        <v>37110</v>
      </c>
      <c r="D369" s="20">
        <v>0.9684606481481483</v>
      </c>
    </row>
    <row r="370" spans="1:4" ht="12.75">
      <c r="A370" t="s">
        <v>759</v>
      </c>
      <c r="B370" t="s">
        <v>760</v>
      </c>
      <c r="C370" s="62">
        <v>37110</v>
      </c>
      <c r="D370" s="20">
        <v>0.968587962962963</v>
      </c>
    </row>
    <row r="371" spans="1:4" ht="12.75">
      <c r="A371" t="s">
        <v>761</v>
      </c>
      <c r="B371" t="s">
        <v>762</v>
      </c>
      <c r="C371" s="62">
        <v>37110</v>
      </c>
      <c r="D371" s="20">
        <v>0.9687037037037037</v>
      </c>
    </row>
    <row r="372" spans="1:4" ht="12.75">
      <c r="A372" t="s">
        <v>763</v>
      </c>
      <c r="B372" t="s">
        <v>764</v>
      </c>
      <c r="C372" s="62">
        <v>37110</v>
      </c>
      <c r="D372" s="20">
        <v>0.9688194444444443</v>
      </c>
    </row>
    <row r="373" spans="1:4" ht="12.75">
      <c r="A373" t="s">
        <v>765</v>
      </c>
      <c r="B373" t="s">
        <v>766</v>
      </c>
      <c r="C373" s="62">
        <v>37110</v>
      </c>
      <c r="D373" s="20">
        <v>0.9689467592592593</v>
      </c>
    </row>
    <row r="374" spans="1:4" ht="12.75">
      <c r="A374" t="s">
        <v>767</v>
      </c>
      <c r="B374" t="s">
        <v>768</v>
      </c>
      <c r="C374" s="62">
        <v>37110</v>
      </c>
      <c r="D374" s="20">
        <v>0.9690740740740741</v>
      </c>
    </row>
    <row r="375" spans="1:4" ht="12.75">
      <c r="A375" t="s">
        <v>769</v>
      </c>
      <c r="B375" t="s">
        <v>770</v>
      </c>
      <c r="C375" s="62">
        <v>37110</v>
      </c>
      <c r="D375" s="20">
        <v>0.969201388888889</v>
      </c>
    </row>
    <row r="376" spans="1:4" ht="12.75">
      <c r="A376" t="s">
        <v>771</v>
      </c>
      <c r="B376" t="s">
        <v>772</v>
      </c>
      <c r="C376" s="62">
        <v>37110</v>
      </c>
      <c r="D376" s="20">
        <v>0.9693402777777779</v>
      </c>
    </row>
    <row r="377" spans="1:4" ht="12.75">
      <c r="A377" t="s">
        <v>773</v>
      </c>
      <c r="B377" t="s">
        <v>774</v>
      </c>
      <c r="C377" s="62">
        <v>37110</v>
      </c>
      <c r="D377" s="20">
        <v>0.9694675925925926</v>
      </c>
    </row>
    <row r="378" spans="1:4" ht="12.75">
      <c r="A378" t="s">
        <v>775</v>
      </c>
      <c r="B378" t="s">
        <v>776</v>
      </c>
      <c r="C378" s="62">
        <v>37110</v>
      </c>
      <c r="D378" s="20">
        <v>0.9695833333333334</v>
      </c>
    </row>
    <row r="379" spans="1:4" ht="12.75">
      <c r="A379" t="s">
        <v>777</v>
      </c>
      <c r="B379" t="s">
        <v>778</v>
      </c>
      <c r="C379" s="62">
        <v>37110</v>
      </c>
      <c r="D379" s="20">
        <v>0.9697106481481481</v>
      </c>
    </row>
    <row r="380" spans="1:4" ht="12.75">
      <c r="A380" t="s">
        <v>779</v>
      </c>
      <c r="B380" t="s">
        <v>780</v>
      </c>
      <c r="C380" s="62">
        <v>37110</v>
      </c>
      <c r="D380" s="20">
        <v>0.969849537037037</v>
      </c>
    </row>
    <row r="381" spans="1:4" ht="12.75">
      <c r="A381" t="s">
        <v>781</v>
      </c>
      <c r="B381" t="s">
        <v>782</v>
      </c>
      <c r="C381" s="62">
        <v>37110</v>
      </c>
      <c r="D381" s="20">
        <v>0.9699768518518518</v>
      </c>
    </row>
    <row r="382" spans="1:4" ht="12.75">
      <c r="A382" t="s">
        <v>783</v>
      </c>
      <c r="B382" t="s">
        <v>784</v>
      </c>
      <c r="C382" s="62">
        <v>37110</v>
      </c>
      <c r="D382" s="20">
        <v>0.9701041666666667</v>
      </c>
    </row>
    <row r="383" spans="1:4" ht="12.75">
      <c r="A383" t="s">
        <v>785</v>
      </c>
      <c r="B383" t="s">
        <v>786</v>
      </c>
      <c r="C383" s="62">
        <v>37110</v>
      </c>
      <c r="D383" s="20">
        <v>0.9702430555555556</v>
      </c>
    </row>
    <row r="384" spans="1:4" ht="12.75">
      <c r="A384" t="s">
        <v>787</v>
      </c>
      <c r="B384" t="s">
        <v>788</v>
      </c>
      <c r="C384" s="62">
        <v>37110</v>
      </c>
      <c r="D384" s="20">
        <v>0.9703703703703703</v>
      </c>
    </row>
    <row r="385" spans="1:4" ht="12.75">
      <c r="A385" t="s">
        <v>789</v>
      </c>
      <c r="B385" t="s">
        <v>790</v>
      </c>
      <c r="C385" s="62">
        <v>37110</v>
      </c>
      <c r="D385" s="20">
        <v>0.9704976851851851</v>
      </c>
    </row>
    <row r="386" spans="1:4" ht="12.75">
      <c r="A386" t="s">
        <v>791</v>
      </c>
      <c r="B386" t="s">
        <v>792</v>
      </c>
      <c r="C386" s="62">
        <v>37110</v>
      </c>
      <c r="D386" s="20">
        <v>0.970636574074074</v>
      </c>
    </row>
    <row r="387" spans="1:4" ht="12.75">
      <c r="A387" t="s">
        <v>793</v>
      </c>
      <c r="B387" t="s">
        <v>794</v>
      </c>
      <c r="C387" s="62">
        <v>37110</v>
      </c>
      <c r="D387" s="20">
        <v>0.9707638888888889</v>
      </c>
    </row>
    <row r="388" spans="1:4" ht="12.75">
      <c r="A388" t="s">
        <v>795</v>
      </c>
      <c r="B388" t="s">
        <v>796</v>
      </c>
      <c r="C388" s="62">
        <v>37110</v>
      </c>
      <c r="D388" s="20">
        <v>0.9709027777777778</v>
      </c>
    </row>
    <row r="389" spans="1:4" ht="12.75">
      <c r="A389" t="s">
        <v>797</v>
      </c>
      <c r="B389" t="s">
        <v>798</v>
      </c>
      <c r="C389" s="62">
        <v>37110</v>
      </c>
      <c r="D389" s="20">
        <v>0.9710185185185186</v>
      </c>
    </row>
    <row r="390" spans="1:4" ht="12.75">
      <c r="A390" t="s">
        <v>799</v>
      </c>
      <c r="B390" t="s">
        <v>800</v>
      </c>
      <c r="C390" s="62">
        <v>37110</v>
      </c>
      <c r="D390" s="20">
        <v>0.9711458333333334</v>
      </c>
    </row>
    <row r="391" spans="1:4" ht="12.75">
      <c r="A391" t="s">
        <v>801</v>
      </c>
      <c r="B391" t="s">
        <v>802</v>
      </c>
      <c r="C391" s="62">
        <v>37110</v>
      </c>
      <c r="D391" s="20">
        <v>0.9712615740740741</v>
      </c>
    </row>
    <row r="392" spans="1:4" ht="12.75">
      <c r="A392" t="s">
        <v>803</v>
      </c>
      <c r="B392" t="s">
        <v>804</v>
      </c>
      <c r="C392" s="62">
        <v>37110</v>
      </c>
      <c r="D392" s="20">
        <v>0.9713888888888889</v>
      </c>
    </row>
    <row r="393" spans="1:4" ht="12.75">
      <c r="A393" t="s">
        <v>805</v>
      </c>
      <c r="B393" t="s">
        <v>806</v>
      </c>
      <c r="C393" s="62">
        <v>37110</v>
      </c>
      <c r="D393" s="20">
        <v>0.9715162037037036</v>
      </c>
    </row>
    <row r="394" spans="1:4" ht="12.75">
      <c r="A394" t="s">
        <v>807</v>
      </c>
      <c r="B394" t="s">
        <v>808</v>
      </c>
      <c r="C394" s="62">
        <v>37110</v>
      </c>
      <c r="D394" s="20">
        <v>0.9716435185185185</v>
      </c>
    </row>
    <row r="395" spans="1:4" ht="12.75">
      <c r="A395" t="s">
        <v>809</v>
      </c>
      <c r="B395" t="s">
        <v>810</v>
      </c>
      <c r="C395" s="62">
        <v>37110</v>
      </c>
      <c r="D395" s="20">
        <v>0.9717708333333334</v>
      </c>
    </row>
    <row r="396" spans="1:4" ht="12.75">
      <c r="A396" t="s">
        <v>811</v>
      </c>
      <c r="B396" t="s">
        <v>812</v>
      </c>
      <c r="C396" s="62">
        <v>37110</v>
      </c>
      <c r="D396" s="20">
        <v>0.9719097222222222</v>
      </c>
    </row>
    <row r="397" spans="1:4" ht="12.75">
      <c r="A397" t="s">
        <v>813</v>
      </c>
      <c r="B397" t="s">
        <v>814</v>
      </c>
      <c r="C397" s="62">
        <v>37110</v>
      </c>
      <c r="D397" s="20">
        <v>0.9720486111111111</v>
      </c>
    </row>
    <row r="398" spans="1:4" ht="12.75">
      <c r="A398" t="s">
        <v>815</v>
      </c>
      <c r="B398" t="s">
        <v>816</v>
      </c>
      <c r="C398" s="62">
        <v>37110</v>
      </c>
      <c r="D398" s="20">
        <v>0.9721875</v>
      </c>
    </row>
    <row r="399" spans="1:4" ht="12.75">
      <c r="A399" t="s">
        <v>817</v>
      </c>
      <c r="B399" t="s">
        <v>818</v>
      </c>
      <c r="C399" s="62">
        <v>37110</v>
      </c>
      <c r="D399" s="20">
        <v>0.9723032407407407</v>
      </c>
    </row>
    <row r="400" spans="1:4" ht="12.75">
      <c r="A400" t="s">
        <v>819</v>
      </c>
      <c r="B400" t="s">
        <v>820</v>
      </c>
      <c r="C400" s="62">
        <v>37110</v>
      </c>
      <c r="D400" s="20">
        <v>0.9724189814814815</v>
      </c>
    </row>
    <row r="401" spans="1:4" ht="12.75">
      <c r="A401" t="s">
        <v>821</v>
      </c>
      <c r="B401" t="s">
        <v>822</v>
      </c>
      <c r="C401" s="62">
        <v>37110</v>
      </c>
      <c r="D401" s="20">
        <v>0.9725462962962963</v>
      </c>
    </row>
    <row r="402" spans="1:4" ht="12.75">
      <c r="A402" t="s">
        <v>823</v>
      </c>
      <c r="B402" t="s">
        <v>824</v>
      </c>
      <c r="C402" s="62">
        <v>37110</v>
      </c>
      <c r="D402" s="20">
        <v>0.9726736111111111</v>
      </c>
    </row>
    <row r="403" spans="1:4" ht="12.75">
      <c r="A403" t="s">
        <v>825</v>
      </c>
      <c r="B403" t="s">
        <v>826</v>
      </c>
      <c r="C403" s="62">
        <v>37110</v>
      </c>
      <c r="D403" s="20">
        <v>0.9727893518518518</v>
      </c>
    </row>
    <row r="404" spans="1:4" ht="12.75">
      <c r="A404" t="s">
        <v>827</v>
      </c>
      <c r="B404" t="s">
        <v>828</v>
      </c>
      <c r="C404" s="62">
        <v>37110</v>
      </c>
      <c r="D404" s="20">
        <v>0.9729166666666668</v>
      </c>
    </row>
    <row r="405" spans="1:4" ht="12.75">
      <c r="A405" t="s">
        <v>829</v>
      </c>
      <c r="B405" t="s">
        <v>830</v>
      </c>
      <c r="C405" s="62">
        <v>37110</v>
      </c>
      <c r="D405" s="20">
        <v>0.9730439814814815</v>
      </c>
    </row>
    <row r="406" spans="1:4" ht="12.75">
      <c r="A406" t="s">
        <v>831</v>
      </c>
      <c r="B406" t="s">
        <v>832</v>
      </c>
      <c r="C406" s="62">
        <v>37110</v>
      </c>
      <c r="D406" s="20">
        <v>0.9731712962962963</v>
      </c>
    </row>
    <row r="407" spans="1:4" ht="12.75">
      <c r="A407" t="s">
        <v>833</v>
      </c>
      <c r="B407" t="s">
        <v>834</v>
      </c>
      <c r="C407" s="62">
        <v>37110</v>
      </c>
      <c r="D407" s="20">
        <v>0.9732986111111112</v>
      </c>
    </row>
    <row r="408" spans="1:4" ht="12.75">
      <c r="A408" t="s">
        <v>835</v>
      </c>
      <c r="B408" t="s">
        <v>836</v>
      </c>
      <c r="C408" s="62">
        <v>37110</v>
      </c>
      <c r="D408" s="20">
        <v>0.9734375</v>
      </c>
    </row>
    <row r="409" spans="1:4" ht="12.75">
      <c r="A409" t="s">
        <v>837</v>
      </c>
      <c r="B409" t="s">
        <v>838</v>
      </c>
      <c r="C409" s="62">
        <v>37110</v>
      </c>
      <c r="D409" s="20">
        <v>0.9735532407407407</v>
      </c>
    </row>
    <row r="410" spans="1:4" ht="12.75">
      <c r="A410" t="s">
        <v>839</v>
      </c>
      <c r="B410" t="s">
        <v>840</v>
      </c>
      <c r="C410" s="62">
        <v>37110</v>
      </c>
      <c r="D410" s="20">
        <v>0.9736805555555555</v>
      </c>
    </row>
    <row r="411" spans="1:4" ht="12.75">
      <c r="A411" t="s">
        <v>841</v>
      </c>
      <c r="B411" t="s">
        <v>842</v>
      </c>
      <c r="C411" s="62">
        <v>37110</v>
      </c>
      <c r="D411" s="20">
        <v>0.9738194444444445</v>
      </c>
    </row>
    <row r="412" spans="1:4" ht="12.75">
      <c r="A412" t="s">
        <v>843</v>
      </c>
      <c r="B412" t="s">
        <v>844</v>
      </c>
      <c r="C412" s="62">
        <v>37110</v>
      </c>
      <c r="D412" s="20">
        <v>0.9739351851851853</v>
      </c>
    </row>
    <row r="413" spans="1:4" ht="12.75">
      <c r="A413" t="s">
        <v>845</v>
      </c>
      <c r="B413" t="s">
        <v>846</v>
      </c>
      <c r="C413" s="62">
        <v>37110</v>
      </c>
      <c r="D413" s="20">
        <v>0.9740625</v>
      </c>
    </row>
    <row r="414" spans="1:4" ht="12.75">
      <c r="A414" t="s">
        <v>847</v>
      </c>
      <c r="B414" t="s">
        <v>848</v>
      </c>
      <c r="C414" s="62">
        <v>37110</v>
      </c>
      <c r="D414" s="20">
        <v>0.9741898148148148</v>
      </c>
    </row>
    <row r="415" spans="1:4" ht="12.75">
      <c r="A415" t="s">
        <v>849</v>
      </c>
      <c r="B415" t="s">
        <v>850</v>
      </c>
      <c r="C415" s="62">
        <v>37110</v>
      </c>
      <c r="D415" s="20">
        <v>0.9743287037037037</v>
      </c>
    </row>
    <row r="416" spans="1:4" ht="12.75">
      <c r="A416" t="s">
        <v>851</v>
      </c>
      <c r="B416" t="s">
        <v>852</v>
      </c>
      <c r="C416" s="62">
        <v>37110</v>
      </c>
      <c r="D416" s="20">
        <v>0.9744560185185186</v>
      </c>
    </row>
    <row r="417" spans="1:4" ht="12.75">
      <c r="A417" t="s">
        <v>853</v>
      </c>
      <c r="B417" t="s">
        <v>854</v>
      </c>
      <c r="C417" s="62">
        <v>37110</v>
      </c>
      <c r="D417" s="20">
        <v>0.9745833333333334</v>
      </c>
    </row>
    <row r="418" spans="1:4" ht="12.75">
      <c r="A418" t="s">
        <v>855</v>
      </c>
      <c r="B418" t="s">
        <v>856</v>
      </c>
      <c r="C418" s="62">
        <v>37110</v>
      </c>
      <c r="D418" s="20">
        <v>0.9747106481481481</v>
      </c>
    </row>
    <row r="419" spans="1:4" ht="12.75">
      <c r="A419" t="s">
        <v>857</v>
      </c>
      <c r="B419" t="s">
        <v>858</v>
      </c>
      <c r="C419" s="62">
        <v>37110</v>
      </c>
      <c r="D419" s="20">
        <v>0.974837962962963</v>
      </c>
    </row>
    <row r="420" spans="1:4" ht="12.75">
      <c r="A420" t="s">
        <v>859</v>
      </c>
      <c r="B420" t="s">
        <v>860</v>
      </c>
      <c r="C420" s="62">
        <v>37110</v>
      </c>
      <c r="D420" s="20">
        <v>0.9749652777777778</v>
      </c>
    </row>
    <row r="421" spans="1:4" ht="12.75">
      <c r="A421" t="s">
        <v>861</v>
      </c>
      <c r="B421" t="s">
        <v>862</v>
      </c>
      <c r="C421" s="62">
        <v>37110</v>
      </c>
      <c r="D421" s="20">
        <v>0.9750925925925925</v>
      </c>
    </row>
    <row r="422" spans="1:4" ht="12.75">
      <c r="A422" t="s">
        <v>863</v>
      </c>
      <c r="B422" t="s">
        <v>864</v>
      </c>
      <c r="C422" s="62">
        <v>37110</v>
      </c>
      <c r="D422" s="20">
        <v>0.9752199074074074</v>
      </c>
    </row>
    <row r="423" spans="1:4" ht="12.75">
      <c r="A423" t="s">
        <v>865</v>
      </c>
      <c r="B423" t="s">
        <v>866</v>
      </c>
      <c r="C423" s="62">
        <v>37110</v>
      </c>
      <c r="D423" s="20">
        <v>0.9753356481481482</v>
      </c>
    </row>
    <row r="424" spans="1:4" ht="12.75">
      <c r="A424" t="s">
        <v>867</v>
      </c>
      <c r="B424" t="s">
        <v>868</v>
      </c>
      <c r="C424" s="62">
        <v>37110</v>
      </c>
      <c r="D424" s="20">
        <v>0.9754745370370371</v>
      </c>
    </row>
    <row r="425" spans="1:4" ht="12.75">
      <c r="A425" t="s">
        <v>869</v>
      </c>
      <c r="B425" t="s">
        <v>870</v>
      </c>
      <c r="C425" s="62">
        <v>37110</v>
      </c>
      <c r="D425" s="20">
        <v>0.9755902777777777</v>
      </c>
    </row>
    <row r="426" spans="1:4" ht="12.75">
      <c r="A426" t="s">
        <v>871</v>
      </c>
      <c r="B426" t="s">
        <v>872</v>
      </c>
      <c r="C426" s="62">
        <v>37110</v>
      </c>
      <c r="D426" s="20">
        <v>0.9757407407407408</v>
      </c>
    </row>
    <row r="427" spans="1:4" ht="12.75">
      <c r="A427" t="s">
        <v>873</v>
      </c>
      <c r="B427" t="s">
        <v>874</v>
      </c>
      <c r="C427" s="62">
        <v>37110</v>
      </c>
      <c r="D427" s="20">
        <v>0.9758796296296296</v>
      </c>
    </row>
    <row r="428" spans="1:4" ht="12.75">
      <c r="A428" t="s">
        <v>875</v>
      </c>
      <c r="B428" t="s">
        <v>876</v>
      </c>
      <c r="C428" s="62">
        <v>37110</v>
      </c>
      <c r="D428" s="20">
        <v>0.9760185185185185</v>
      </c>
    </row>
    <row r="429" spans="1:4" ht="12.75">
      <c r="A429" t="s">
        <v>877</v>
      </c>
      <c r="B429" t="s">
        <v>878</v>
      </c>
      <c r="C429" s="62">
        <v>37110</v>
      </c>
      <c r="D429" s="20">
        <v>0.9761574074074074</v>
      </c>
    </row>
    <row r="430" spans="1:4" ht="12.75">
      <c r="A430" t="s">
        <v>879</v>
      </c>
      <c r="B430" t="s">
        <v>880</v>
      </c>
      <c r="C430" s="62">
        <v>37110</v>
      </c>
      <c r="D430" s="20">
        <v>0.9762731481481483</v>
      </c>
    </row>
    <row r="431" spans="1:4" ht="12.75">
      <c r="A431" t="s">
        <v>881</v>
      </c>
      <c r="B431" t="s">
        <v>882</v>
      </c>
      <c r="C431" s="62">
        <v>37110</v>
      </c>
      <c r="D431" s="20">
        <v>0.976400462962963</v>
      </c>
    </row>
    <row r="432" spans="1:4" ht="12.75">
      <c r="A432" t="s">
        <v>883</v>
      </c>
      <c r="B432" t="s">
        <v>884</v>
      </c>
      <c r="C432" s="62">
        <v>37110</v>
      </c>
      <c r="D432" s="20">
        <v>0.9765162037037037</v>
      </c>
    </row>
    <row r="433" spans="1:4" ht="12.75">
      <c r="A433" t="s">
        <v>885</v>
      </c>
      <c r="B433" t="s">
        <v>886</v>
      </c>
      <c r="C433" s="62">
        <v>37110</v>
      </c>
      <c r="D433" s="20">
        <v>0.9766319444444443</v>
      </c>
    </row>
    <row r="434" spans="1:4" ht="12.75">
      <c r="A434" t="s">
        <v>887</v>
      </c>
      <c r="B434" t="s">
        <v>888</v>
      </c>
      <c r="C434" s="62">
        <v>37110</v>
      </c>
      <c r="D434" s="20">
        <v>0.9767708333333333</v>
      </c>
    </row>
    <row r="435" spans="1:4" ht="12.75">
      <c r="A435" t="s">
        <v>889</v>
      </c>
      <c r="B435" t="s">
        <v>890</v>
      </c>
      <c r="C435" s="62">
        <v>37110</v>
      </c>
      <c r="D435" s="20">
        <v>0.9769097222222222</v>
      </c>
    </row>
    <row r="436" spans="1:4" ht="12.75">
      <c r="A436" t="s">
        <v>891</v>
      </c>
      <c r="B436" t="s">
        <v>892</v>
      </c>
      <c r="C436" s="62">
        <v>37110</v>
      </c>
      <c r="D436" s="20">
        <v>0.977037037037037</v>
      </c>
    </row>
    <row r="437" spans="1:4" ht="12.75">
      <c r="A437" t="s">
        <v>893</v>
      </c>
      <c r="B437" t="s">
        <v>894</v>
      </c>
      <c r="C437" s="62">
        <v>37110</v>
      </c>
      <c r="D437" s="20">
        <v>0.9771527777777779</v>
      </c>
    </row>
    <row r="438" spans="1:4" ht="12.75">
      <c r="A438" t="s">
        <v>895</v>
      </c>
      <c r="B438" t="s">
        <v>896</v>
      </c>
      <c r="C438" s="62">
        <v>37110</v>
      </c>
      <c r="D438" s="20">
        <v>0.9772916666666666</v>
      </c>
    </row>
    <row r="439" spans="1:4" ht="12.75">
      <c r="A439" t="s">
        <v>897</v>
      </c>
      <c r="B439" t="s">
        <v>898</v>
      </c>
      <c r="C439" s="62">
        <v>37110</v>
      </c>
      <c r="D439" s="20">
        <v>0.9774074074074074</v>
      </c>
    </row>
    <row r="440" spans="1:4" ht="12.75">
      <c r="A440" t="s">
        <v>899</v>
      </c>
      <c r="B440" t="s">
        <v>900</v>
      </c>
      <c r="C440" s="62">
        <v>37110</v>
      </c>
      <c r="D440" s="20">
        <v>0.9775347222222223</v>
      </c>
    </row>
    <row r="441" spans="1:4" ht="12.75">
      <c r="A441" t="s">
        <v>901</v>
      </c>
      <c r="B441" t="s">
        <v>902</v>
      </c>
      <c r="C441" s="62">
        <v>37110</v>
      </c>
      <c r="D441" s="20">
        <v>0.9776736111111112</v>
      </c>
    </row>
    <row r="442" spans="1:4" ht="12.75">
      <c r="A442" t="s">
        <v>903</v>
      </c>
      <c r="B442" t="s">
        <v>904</v>
      </c>
      <c r="C442" s="62">
        <v>37110</v>
      </c>
      <c r="D442" s="20">
        <v>0.9778009259259259</v>
      </c>
    </row>
    <row r="443" spans="1:4" ht="12.75">
      <c r="A443" t="s">
        <v>905</v>
      </c>
      <c r="B443" t="s">
        <v>906</v>
      </c>
      <c r="C443" s="62">
        <v>37110</v>
      </c>
      <c r="D443" s="20">
        <v>0.9779166666666667</v>
      </c>
    </row>
    <row r="444" spans="1:4" ht="12.75">
      <c r="A444" t="s">
        <v>907</v>
      </c>
      <c r="B444" t="s">
        <v>908</v>
      </c>
      <c r="C444" s="62">
        <v>37110</v>
      </c>
      <c r="D444" s="20">
        <v>0.9780439814814814</v>
      </c>
    </row>
    <row r="445" spans="1:4" ht="12.75">
      <c r="A445" t="s">
        <v>909</v>
      </c>
      <c r="B445" t="s">
        <v>910</v>
      </c>
      <c r="C445" s="62">
        <v>37110</v>
      </c>
      <c r="D445" s="20">
        <v>0.9781828703703703</v>
      </c>
    </row>
    <row r="446" spans="1:4" ht="12.75">
      <c r="A446" t="s">
        <v>911</v>
      </c>
      <c r="B446" t="s">
        <v>912</v>
      </c>
      <c r="C446" s="62">
        <v>37110</v>
      </c>
      <c r="D446" s="20">
        <v>0.9782986111111112</v>
      </c>
    </row>
    <row r="447" spans="1:4" ht="12.75">
      <c r="A447" t="s">
        <v>913</v>
      </c>
      <c r="B447" t="s">
        <v>914</v>
      </c>
      <c r="C447" s="62">
        <v>37110</v>
      </c>
      <c r="D447" s="20">
        <v>0.9784259259259259</v>
      </c>
    </row>
    <row r="448" spans="1:4" ht="12.75">
      <c r="A448" t="s">
        <v>915</v>
      </c>
      <c r="B448" t="s">
        <v>916</v>
      </c>
      <c r="C448" s="62">
        <v>37110</v>
      </c>
      <c r="D448" s="20">
        <v>0.9785532407407408</v>
      </c>
    </row>
    <row r="449" spans="1:4" ht="12.75">
      <c r="A449" t="s">
        <v>917</v>
      </c>
      <c r="B449" t="s">
        <v>918</v>
      </c>
      <c r="C449" s="62">
        <v>37110</v>
      </c>
      <c r="D449" s="20">
        <v>0.9786805555555556</v>
      </c>
    </row>
    <row r="450" spans="1:4" ht="12.75">
      <c r="A450" t="s">
        <v>919</v>
      </c>
      <c r="B450" t="s">
        <v>920</v>
      </c>
      <c r="C450" s="62">
        <v>37110</v>
      </c>
      <c r="D450" s="20">
        <v>0.9787962962962963</v>
      </c>
    </row>
    <row r="451" spans="1:4" ht="12.75">
      <c r="A451" t="s">
        <v>921</v>
      </c>
      <c r="B451" t="s">
        <v>922</v>
      </c>
      <c r="C451" s="62">
        <v>37110</v>
      </c>
      <c r="D451" s="20">
        <v>0.9789351851851852</v>
      </c>
    </row>
    <row r="452" spans="1:4" ht="12.75">
      <c r="A452" t="s">
        <v>923</v>
      </c>
      <c r="B452" t="s">
        <v>924</v>
      </c>
      <c r="C452" s="62">
        <v>37110</v>
      </c>
      <c r="D452" s="20">
        <v>0.9790625</v>
      </c>
    </row>
    <row r="453" spans="1:4" ht="12.75">
      <c r="A453" t="s">
        <v>925</v>
      </c>
      <c r="B453" t="s">
        <v>926</v>
      </c>
      <c r="C453" s="62">
        <v>37110</v>
      </c>
      <c r="D453" s="20">
        <v>0.9791898148148147</v>
      </c>
    </row>
    <row r="454" spans="1:4" ht="12.75">
      <c r="A454" t="s">
        <v>927</v>
      </c>
      <c r="B454" t="s">
        <v>928</v>
      </c>
      <c r="C454" s="62">
        <v>37110</v>
      </c>
      <c r="D454" s="20">
        <v>0.9793287037037036</v>
      </c>
    </row>
    <row r="455" spans="1:4" ht="12.75">
      <c r="A455" t="s">
        <v>929</v>
      </c>
      <c r="B455" t="s">
        <v>930</v>
      </c>
      <c r="C455" s="62">
        <v>37110</v>
      </c>
      <c r="D455" s="20">
        <v>0.9794560185185185</v>
      </c>
    </row>
    <row r="456" spans="1:4" ht="12.75">
      <c r="A456" t="s">
        <v>931</v>
      </c>
      <c r="B456" t="s">
        <v>932</v>
      </c>
      <c r="C456" s="62">
        <v>37110</v>
      </c>
      <c r="D456" s="20">
        <v>0.9795717592592593</v>
      </c>
    </row>
    <row r="457" spans="1:4" ht="12.75">
      <c r="A457" t="s">
        <v>933</v>
      </c>
      <c r="B457" t="s">
        <v>934</v>
      </c>
      <c r="C457" s="62">
        <v>37110</v>
      </c>
      <c r="D457" s="20">
        <v>0.9797106481481482</v>
      </c>
    </row>
    <row r="458" spans="1:4" ht="12.75">
      <c r="A458" t="s">
        <v>935</v>
      </c>
      <c r="B458" t="s">
        <v>936</v>
      </c>
      <c r="C458" s="62">
        <v>37110</v>
      </c>
      <c r="D458" s="20">
        <v>0.979837962962963</v>
      </c>
    </row>
    <row r="459" spans="1:4" ht="12.75">
      <c r="A459" t="s">
        <v>937</v>
      </c>
      <c r="B459" t="s">
        <v>938</v>
      </c>
      <c r="C459" s="62">
        <v>37110</v>
      </c>
      <c r="D459" s="20">
        <v>0.9799768518518519</v>
      </c>
    </row>
    <row r="460" spans="1:4" ht="12.75">
      <c r="A460" t="s">
        <v>939</v>
      </c>
      <c r="B460" t="s">
        <v>940</v>
      </c>
      <c r="C460" s="62">
        <v>37110</v>
      </c>
      <c r="D460" s="20">
        <v>0.9801157407407407</v>
      </c>
    </row>
    <row r="461" spans="1:4" ht="12.75">
      <c r="A461" t="s">
        <v>941</v>
      </c>
      <c r="B461" t="s">
        <v>942</v>
      </c>
      <c r="C461" s="62">
        <v>37110</v>
      </c>
      <c r="D461" s="20">
        <v>0.9802314814814815</v>
      </c>
    </row>
    <row r="462" spans="1:4" ht="12.75">
      <c r="A462" t="s">
        <v>943</v>
      </c>
      <c r="B462" t="s">
        <v>944</v>
      </c>
      <c r="C462" s="62">
        <v>37110</v>
      </c>
      <c r="D462" s="20">
        <v>0.9803703703703704</v>
      </c>
    </row>
    <row r="463" spans="1:4" ht="12.75">
      <c r="A463" t="s">
        <v>945</v>
      </c>
      <c r="B463" t="s">
        <v>946</v>
      </c>
      <c r="C463" s="62">
        <v>37110</v>
      </c>
      <c r="D463" s="20">
        <v>0.9804861111111111</v>
      </c>
    </row>
    <row r="464" spans="1:4" ht="12.75">
      <c r="A464" t="s">
        <v>947</v>
      </c>
      <c r="B464" t="s">
        <v>948</v>
      </c>
      <c r="C464" s="62">
        <v>37110</v>
      </c>
      <c r="D464" s="20">
        <v>0.9806018518518519</v>
      </c>
    </row>
    <row r="465" spans="1:4" ht="12.75">
      <c r="A465" t="s">
        <v>949</v>
      </c>
      <c r="B465" t="s">
        <v>950</v>
      </c>
      <c r="C465" s="62">
        <v>37110</v>
      </c>
      <c r="D465" s="20">
        <v>0.9807291666666668</v>
      </c>
    </row>
    <row r="466" spans="1:4" ht="12.75">
      <c r="A466" t="s">
        <v>951</v>
      </c>
      <c r="B466" t="s">
        <v>952</v>
      </c>
      <c r="C466" s="62">
        <v>37110</v>
      </c>
      <c r="D466" s="20">
        <v>0.9808449074074074</v>
      </c>
    </row>
    <row r="467" spans="1:4" ht="12.75">
      <c r="A467" t="s">
        <v>953</v>
      </c>
      <c r="B467" t="s">
        <v>954</v>
      </c>
      <c r="C467" s="62">
        <v>37110</v>
      </c>
      <c r="D467" s="20">
        <v>0.9809837962962963</v>
      </c>
    </row>
    <row r="468" spans="1:4" ht="12.75">
      <c r="A468" t="s">
        <v>955</v>
      </c>
      <c r="B468" t="s">
        <v>956</v>
      </c>
      <c r="C468" s="62">
        <v>37110</v>
      </c>
      <c r="D468" s="20">
        <v>0.9811111111111112</v>
      </c>
    </row>
    <row r="469" spans="1:4" ht="12.75">
      <c r="A469" t="s">
        <v>957</v>
      </c>
      <c r="B469" t="s">
        <v>958</v>
      </c>
      <c r="C469" s="62">
        <v>37110</v>
      </c>
      <c r="D469" s="20">
        <v>0.9812268518518518</v>
      </c>
    </row>
    <row r="470" spans="1:4" ht="12.75">
      <c r="A470" t="s">
        <v>959</v>
      </c>
      <c r="B470" t="s">
        <v>960</v>
      </c>
      <c r="C470" s="62">
        <v>37110</v>
      </c>
      <c r="D470" s="20">
        <v>0.9813541666666666</v>
      </c>
    </row>
    <row r="471" spans="1:4" ht="12.75">
      <c r="A471" t="s">
        <v>961</v>
      </c>
      <c r="B471" t="s">
        <v>962</v>
      </c>
      <c r="C471" s="62">
        <v>37110</v>
      </c>
      <c r="D471" s="20">
        <v>0.9814699074074075</v>
      </c>
    </row>
    <row r="472" spans="1:4" ht="12.75">
      <c r="A472" t="s">
        <v>963</v>
      </c>
      <c r="B472" t="s">
        <v>964</v>
      </c>
      <c r="C472" s="62">
        <v>37110</v>
      </c>
      <c r="D472" s="20">
        <v>0.9815856481481481</v>
      </c>
    </row>
    <row r="473" spans="1:4" ht="12.75">
      <c r="A473" t="s">
        <v>965</v>
      </c>
      <c r="B473" t="s">
        <v>966</v>
      </c>
      <c r="C473" s="62">
        <v>37110</v>
      </c>
      <c r="D473" s="20">
        <v>0.981712962962963</v>
      </c>
    </row>
    <row r="474" spans="1:4" ht="12.75">
      <c r="A474" t="s">
        <v>967</v>
      </c>
      <c r="B474" t="s">
        <v>968</v>
      </c>
      <c r="C474" s="62">
        <v>37110</v>
      </c>
      <c r="D474" s="20">
        <v>0.9818518518518519</v>
      </c>
    </row>
    <row r="475" spans="1:4" ht="12.75">
      <c r="A475" t="s">
        <v>969</v>
      </c>
      <c r="B475" t="s">
        <v>970</v>
      </c>
      <c r="C475" s="62">
        <v>37110</v>
      </c>
      <c r="D475" s="20">
        <v>0.9819791666666666</v>
      </c>
    </row>
    <row r="476" spans="1:4" ht="12.75">
      <c r="A476" t="s">
        <v>971</v>
      </c>
      <c r="B476" t="s">
        <v>972</v>
      </c>
      <c r="C476" s="62">
        <v>37110</v>
      </c>
      <c r="D476" s="20">
        <v>0.9821064814814814</v>
      </c>
    </row>
    <row r="477" spans="1:4" ht="12.75">
      <c r="A477" t="s">
        <v>973</v>
      </c>
      <c r="B477" t="s">
        <v>974</v>
      </c>
      <c r="C477" s="62">
        <v>37110</v>
      </c>
      <c r="D477" s="20">
        <v>0.9822337962962964</v>
      </c>
    </row>
    <row r="478" spans="1:4" ht="12.75">
      <c r="A478" t="s">
        <v>975</v>
      </c>
      <c r="B478" t="s">
        <v>976</v>
      </c>
      <c r="C478" s="62">
        <v>37110</v>
      </c>
      <c r="D478" s="20">
        <v>0.9823495370370371</v>
      </c>
    </row>
    <row r="479" spans="1:4" ht="12.75">
      <c r="A479" t="s">
        <v>977</v>
      </c>
      <c r="B479" t="s">
        <v>978</v>
      </c>
      <c r="C479" s="62">
        <v>37110</v>
      </c>
      <c r="D479" s="20">
        <v>0.9825</v>
      </c>
    </row>
    <row r="480" spans="1:4" ht="12.75">
      <c r="A480" t="s">
        <v>979</v>
      </c>
      <c r="B480" t="s">
        <v>980</v>
      </c>
      <c r="C480" s="62">
        <v>37110</v>
      </c>
      <c r="D480" s="20">
        <v>0.9826157407407408</v>
      </c>
    </row>
    <row r="481" spans="1:4" ht="12.75">
      <c r="A481" t="s">
        <v>981</v>
      </c>
      <c r="B481" t="s">
        <v>982</v>
      </c>
      <c r="C481" s="62">
        <v>37110</v>
      </c>
      <c r="D481" s="20">
        <v>0.9827430555555555</v>
      </c>
    </row>
    <row r="482" spans="1:4" ht="12.75">
      <c r="A482" t="s">
        <v>983</v>
      </c>
      <c r="B482" t="s">
        <v>984</v>
      </c>
      <c r="C482" s="62">
        <v>37110</v>
      </c>
      <c r="D482" s="20">
        <v>0.9828587962962962</v>
      </c>
    </row>
    <row r="483" spans="1:4" ht="12.75">
      <c r="A483" t="s">
        <v>985</v>
      </c>
      <c r="B483" t="s">
        <v>986</v>
      </c>
      <c r="C483" s="62">
        <v>37110</v>
      </c>
      <c r="D483" s="20">
        <v>0.982986111111111</v>
      </c>
    </row>
    <row r="484" spans="1:4" ht="12.75">
      <c r="A484" t="s">
        <v>987</v>
      </c>
      <c r="B484" t="s">
        <v>988</v>
      </c>
      <c r="C484" s="62">
        <v>37110</v>
      </c>
      <c r="D484" s="20">
        <v>0.983113425925926</v>
      </c>
    </row>
    <row r="485" spans="1:4" ht="12.75">
      <c r="A485" t="s">
        <v>989</v>
      </c>
      <c r="B485" t="s">
        <v>990</v>
      </c>
      <c r="C485" s="62">
        <v>37110</v>
      </c>
      <c r="D485" s="20">
        <v>0.9832407407407407</v>
      </c>
    </row>
    <row r="486" spans="1:4" ht="12.75">
      <c r="A486" t="s">
        <v>991</v>
      </c>
      <c r="B486" t="s">
        <v>992</v>
      </c>
      <c r="C486" s="62">
        <v>37110</v>
      </c>
      <c r="D486" s="20">
        <v>0.9833796296296297</v>
      </c>
    </row>
    <row r="487" spans="1:4" ht="12.75">
      <c r="A487" t="s">
        <v>993</v>
      </c>
      <c r="B487" t="s">
        <v>994</v>
      </c>
      <c r="C487" s="62">
        <v>37110</v>
      </c>
      <c r="D487" s="20">
        <v>0.9834953703703704</v>
      </c>
    </row>
    <row r="488" spans="1:4" ht="12.75">
      <c r="A488" t="s">
        <v>995</v>
      </c>
      <c r="B488" t="s">
        <v>996</v>
      </c>
      <c r="C488" s="62">
        <v>37110</v>
      </c>
      <c r="D488" s="20">
        <v>0.9836342592592593</v>
      </c>
    </row>
    <row r="489" spans="1:4" ht="12.75">
      <c r="A489" t="s">
        <v>997</v>
      </c>
      <c r="B489" t="s">
        <v>998</v>
      </c>
      <c r="C489" s="62">
        <v>37110</v>
      </c>
      <c r="D489" s="20">
        <v>0.983761574074074</v>
      </c>
    </row>
    <row r="490" spans="1:4" ht="12.75">
      <c r="A490" t="s">
        <v>999</v>
      </c>
      <c r="B490" t="s">
        <v>1000</v>
      </c>
      <c r="C490" s="62">
        <v>37110</v>
      </c>
      <c r="D490" s="20">
        <v>0.9838773148148148</v>
      </c>
    </row>
    <row r="491" spans="1:4" ht="12.75">
      <c r="A491" t="s">
        <v>1001</v>
      </c>
      <c r="B491" t="s">
        <v>1002</v>
      </c>
      <c r="C491" s="62">
        <v>37110</v>
      </c>
      <c r="D491" s="20">
        <v>0.9840046296296295</v>
      </c>
    </row>
    <row r="492" spans="1:4" ht="12.75">
      <c r="A492" t="s">
        <v>1003</v>
      </c>
      <c r="B492" t="s">
        <v>1004</v>
      </c>
      <c r="C492" s="62">
        <v>37110</v>
      </c>
      <c r="D492" s="20">
        <v>0.9841203703703704</v>
      </c>
    </row>
    <row r="493" spans="1:4" ht="12.75">
      <c r="A493" t="s">
        <v>1005</v>
      </c>
      <c r="B493" t="s">
        <v>1006</v>
      </c>
      <c r="C493" s="62">
        <v>37110</v>
      </c>
      <c r="D493" s="20">
        <v>0.9842361111111111</v>
      </c>
    </row>
    <row r="494" spans="1:4" ht="12.75">
      <c r="A494" t="s">
        <v>1007</v>
      </c>
      <c r="B494" t="s">
        <v>1008</v>
      </c>
      <c r="C494" s="62">
        <v>37110</v>
      </c>
      <c r="D494" s="20">
        <v>0.9843634259259259</v>
      </c>
    </row>
    <row r="495" spans="1:4" ht="12.75">
      <c r="A495" t="s">
        <v>1009</v>
      </c>
      <c r="B495" t="s">
        <v>1010</v>
      </c>
      <c r="C495" s="62">
        <v>37110</v>
      </c>
      <c r="D495" s="20">
        <v>0.9844907407407407</v>
      </c>
    </row>
    <row r="496" spans="1:4" ht="12.75">
      <c r="A496" t="s">
        <v>1011</v>
      </c>
      <c r="B496" t="s">
        <v>1012</v>
      </c>
      <c r="C496" s="62">
        <v>37110</v>
      </c>
      <c r="D496" s="20">
        <v>0.9846180555555556</v>
      </c>
    </row>
    <row r="497" spans="1:4" ht="12.75">
      <c r="A497" t="s">
        <v>1013</v>
      </c>
      <c r="B497" t="s">
        <v>1014</v>
      </c>
      <c r="C497" s="62">
        <v>37110</v>
      </c>
      <c r="D497" s="20">
        <v>0.9847453703703705</v>
      </c>
    </row>
    <row r="498" spans="1:4" ht="12.75">
      <c r="A498" t="s">
        <v>1015</v>
      </c>
      <c r="B498" t="s">
        <v>1016</v>
      </c>
      <c r="C498" s="62">
        <v>37110</v>
      </c>
      <c r="D498" s="20">
        <v>0.9848726851851852</v>
      </c>
    </row>
    <row r="499" spans="1:4" ht="12.75">
      <c r="A499" t="s">
        <v>1017</v>
      </c>
      <c r="B499" t="s">
        <v>1018</v>
      </c>
      <c r="C499" s="62">
        <v>37110</v>
      </c>
      <c r="D499" s="20">
        <v>0.985</v>
      </c>
    </row>
    <row r="500" spans="1:4" ht="12.75">
      <c r="A500" t="s">
        <v>1019</v>
      </c>
      <c r="B500" t="s">
        <v>1020</v>
      </c>
      <c r="C500" s="62">
        <v>37110</v>
      </c>
      <c r="D500" s="20">
        <v>0.9851157407407407</v>
      </c>
    </row>
    <row r="501" spans="1:4" ht="12.75">
      <c r="A501" t="s">
        <v>1021</v>
      </c>
      <c r="B501" t="s">
        <v>1022</v>
      </c>
      <c r="C501" s="62">
        <v>37110</v>
      </c>
      <c r="D501" s="20">
        <v>0.9852430555555555</v>
      </c>
    </row>
    <row r="502" spans="1:4" ht="12.75">
      <c r="A502" t="s">
        <v>1023</v>
      </c>
      <c r="B502" t="s">
        <v>1024</v>
      </c>
      <c r="C502" s="62">
        <v>37110</v>
      </c>
      <c r="D502" s="20">
        <v>0.9853703703703703</v>
      </c>
    </row>
    <row r="503" spans="1:4" ht="12.75">
      <c r="A503" t="s">
        <v>1025</v>
      </c>
      <c r="B503" t="s">
        <v>1026</v>
      </c>
      <c r="C503" s="62">
        <v>37110</v>
      </c>
      <c r="D503" s="20">
        <v>0.9854976851851852</v>
      </c>
    </row>
    <row r="504" spans="1:4" ht="12.75">
      <c r="A504" t="s">
        <v>1027</v>
      </c>
      <c r="B504" t="s">
        <v>1028</v>
      </c>
      <c r="C504" s="62">
        <v>37110</v>
      </c>
      <c r="D504" s="20">
        <v>0.985625</v>
      </c>
    </row>
    <row r="505" spans="1:4" ht="12.75">
      <c r="A505" t="s">
        <v>1029</v>
      </c>
      <c r="B505" t="s">
        <v>1030</v>
      </c>
      <c r="C505" s="62">
        <v>37110</v>
      </c>
      <c r="D505" s="20">
        <v>0.9857407407407407</v>
      </c>
    </row>
    <row r="506" spans="1:4" ht="12.75">
      <c r="A506" t="s">
        <v>1031</v>
      </c>
      <c r="B506" t="s">
        <v>1032</v>
      </c>
      <c r="C506" s="62">
        <v>37110</v>
      </c>
      <c r="D506" s="20">
        <v>0.9858680555555556</v>
      </c>
    </row>
    <row r="507" spans="1:4" ht="12.75">
      <c r="A507" t="s">
        <v>1033</v>
      </c>
      <c r="B507" t="s">
        <v>1034</v>
      </c>
      <c r="C507" s="62">
        <v>37110</v>
      </c>
      <c r="D507" s="20">
        <v>0.9859953703703703</v>
      </c>
    </row>
    <row r="508" spans="1:4" ht="12.75">
      <c r="A508" t="s">
        <v>1035</v>
      </c>
      <c r="B508" t="s">
        <v>1036</v>
      </c>
      <c r="C508" s="62">
        <v>37110</v>
      </c>
      <c r="D508" s="20">
        <v>0.9861342592592592</v>
      </c>
    </row>
    <row r="509" spans="1:4" ht="12.75">
      <c r="A509" t="s">
        <v>1037</v>
      </c>
      <c r="B509" t="s">
        <v>1038</v>
      </c>
      <c r="C509" s="62">
        <v>37110</v>
      </c>
      <c r="D509" s="20">
        <v>0.986261574074074</v>
      </c>
    </row>
    <row r="510" spans="1:4" ht="12.75">
      <c r="A510" t="s">
        <v>1039</v>
      </c>
      <c r="B510" t="s">
        <v>1040</v>
      </c>
      <c r="C510" s="62">
        <v>37110</v>
      </c>
      <c r="D510" s="20">
        <v>0.9863888888888889</v>
      </c>
    </row>
    <row r="511" spans="1:4" ht="12.75">
      <c r="A511" t="s">
        <v>1041</v>
      </c>
      <c r="B511" t="s">
        <v>1042</v>
      </c>
      <c r="C511" s="62">
        <v>37110</v>
      </c>
      <c r="D511" s="20">
        <v>0.9865162037037036</v>
      </c>
    </row>
    <row r="512" spans="1:4" ht="12.75">
      <c r="A512" t="s">
        <v>1043</v>
      </c>
      <c r="B512" t="s">
        <v>1044</v>
      </c>
      <c r="C512" s="62">
        <v>37110</v>
      </c>
      <c r="D512" s="20">
        <v>0.9866319444444445</v>
      </c>
    </row>
    <row r="513" spans="1:4" ht="12.75">
      <c r="A513" t="s">
        <v>1045</v>
      </c>
      <c r="B513" t="s">
        <v>1046</v>
      </c>
      <c r="C513" s="62">
        <v>37110</v>
      </c>
      <c r="D513" s="20">
        <v>0.9867592592592592</v>
      </c>
    </row>
    <row r="514" spans="1:4" ht="12.75">
      <c r="A514" t="s">
        <v>1047</v>
      </c>
      <c r="B514" t="s">
        <v>1048</v>
      </c>
      <c r="C514" s="62">
        <v>37110</v>
      </c>
      <c r="D514" s="20">
        <v>0.9868865740740741</v>
      </c>
    </row>
    <row r="515" spans="1:4" ht="12.75">
      <c r="A515" t="s">
        <v>1049</v>
      </c>
      <c r="B515" t="s">
        <v>1050</v>
      </c>
      <c r="C515" s="62">
        <v>37110</v>
      </c>
      <c r="D515" s="20">
        <v>0.9870138888888889</v>
      </c>
    </row>
    <row r="516" spans="1:4" ht="12.75">
      <c r="A516" t="s">
        <v>1051</v>
      </c>
      <c r="B516" t="s">
        <v>1052</v>
      </c>
      <c r="C516" s="62">
        <v>37110</v>
      </c>
      <c r="D516" s="20">
        <v>0.9871296296296297</v>
      </c>
    </row>
    <row r="517" spans="1:4" ht="12.75">
      <c r="A517" t="s">
        <v>1053</v>
      </c>
      <c r="B517" t="s">
        <v>1054</v>
      </c>
      <c r="C517" s="62">
        <v>37110</v>
      </c>
      <c r="D517" s="20">
        <v>0.9872569444444445</v>
      </c>
    </row>
    <row r="518" spans="1:4" ht="12.75">
      <c r="A518" t="s">
        <v>1055</v>
      </c>
      <c r="B518" t="s">
        <v>1056</v>
      </c>
      <c r="C518" s="62">
        <v>37110</v>
      </c>
      <c r="D518" s="20">
        <v>0.9873842592592593</v>
      </c>
    </row>
    <row r="519" spans="1:4" ht="12.75">
      <c r="A519" t="s">
        <v>1057</v>
      </c>
      <c r="B519" t="s">
        <v>1058</v>
      </c>
      <c r="C519" s="62">
        <v>37110</v>
      </c>
      <c r="D519" s="20">
        <v>0.9875115740740741</v>
      </c>
    </row>
    <row r="520" spans="1:4" ht="12.75">
      <c r="A520" t="s">
        <v>1059</v>
      </c>
      <c r="B520" t="s">
        <v>1060</v>
      </c>
      <c r="C520" s="62">
        <v>37110</v>
      </c>
      <c r="D520" s="20">
        <v>0.9876273148148148</v>
      </c>
    </row>
    <row r="521" spans="1:4" ht="12.75">
      <c r="A521" t="s">
        <v>1061</v>
      </c>
      <c r="B521" t="s">
        <v>1062</v>
      </c>
      <c r="C521" s="62">
        <v>37110</v>
      </c>
      <c r="D521" s="20">
        <v>0.9877662037037037</v>
      </c>
    </row>
    <row r="522" spans="1:4" ht="12.75">
      <c r="A522" t="s">
        <v>1063</v>
      </c>
      <c r="B522" t="s">
        <v>1064</v>
      </c>
      <c r="C522" s="62">
        <v>37110</v>
      </c>
      <c r="D522" s="20">
        <v>0.9878935185185185</v>
      </c>
    </row>
    <row r="523" spans="1:4" ht="12.75">
      <c r="A523" t="s">
        <v>1065</v>
      </c>
      <c r="B523" t="s">
        <v>1066</v>
      </c>
      <c r="C523" s="62">
        <v>37110</v>
      </c>
      <c r="D523" s="20">
        <v>0.9880324074074074</v>
      </c>
    </row>
    <row r="524" spans="1:4" ht="12.75">
      <c r="A524" t="s">
        <v>1067</v>
      </c>
      <c r="B524" t="s">
        <v>1068</v>
      </c>
      <c r="C524" s="62">
        <v>37110</v>
      </c>
      <c r="D524" s="20">
        <v>0.9881481481481481</v>
      </c>
    </row>
    <row r="525" spans="1:4" ht="12.75">
      <c r="A525" t="s">
        <v>1069</v>
      </c>
      <c r="B525" t="s">
        <v>1070</v>
      </c>
      <c r="C525" s="62">
        <v>37110</v>
      </c>
      <c r="D525" s="20">
        <v>0.988287037037037</v>
      </c>
    </row>
    <row r="526" spans="1:4" ht="12.75">
      <c r="A526" t="s">
        <v>1071</v>
      </c>
      <c r="B526" t="s">
        <v>1072</v>
      </c>
      <c r="C526" s="62">
        <v>37110</v>
      </c>
      <c r="D526" s="20">
        <v>0.9884027777777779</v>
      </c>
    </row>
    <row r="527" spans="1:4" ht="12.75">
      <c r="A527" t="s">
        <v>1073</v>
      </c>
      <c r="B527" t="s">
        <v>1074</v>
      </c>
      <c r="C527" s="62">
        <v>37110</v>
      </c>
      <c r="D527" s="20">
        <v>0.9885185185185185</v>
      </c>
    </row>
    <row r="528" spans="1:4" ht="12.75">
      <c r="A528" t="s">
        <v>1075</v>
      </c>
      <c r="B528" t="s">
        <v>1076</v>
      </c>
      <c r="C528" s="62">
        <v>37110</v>
      </c>
      <c r="D528" s="20">
        <v>0.9886458333333333</v>
      </c>
    </row>
    <row r="529" spans="1:4" ht="12.75">
      <c r="A529" t="s">
        <v>1077</v>
      </c>
      <c r="B529" t="s">
        <v>1078</v>
      </c>
      <c r="C529" s="62">
        <v>37110</v>
      </c>
      <c r="D529" s="20">
        <v>0.9887731481481481</v>
      </c>
    </row>
    <row r="530" spans="1:4" ht="12.75">
      <c r="A530" t="s">
        <v>1079</v>
      </c>
      <c r="B530" t="s">
        <v>1080</v>
      </c>
      <c r="C530" s="62">
        <v>37110</v>
      </c>
      <c r="D530" s="20">
        <v>0.9889004629629629</v>
      </c>
    </row>
    <row r="531" spans="1:4" ht="12.75">
      <c r="A531" t="s">
        <v>1081</v>
      </c>
      <c r="B531" t="s">
        <v>1082</v>
      </c>
      <c r="C531" s="62">
        <v>37110</v>
      </c>
      <c r="D531" s="20">
        <v>0.9890162037037037</v>
      </c>
    </row>
    <row r="532" spans="1:4" ht="12.75">
      <c r="A532" t="s">
        <v>1083</v>
      </c>
      <c r="B532" t="s">
        <v>1084</v>
      </c>
      <c r="C532" s="62">
        <v>37110</v>
      </c>
      <c r="D532" s="20">
        <v>0.9891319444444444</v>
      </c>
    </row>
    <row r="533" spans="1:4" ht="12.75">
      <c r="A533" t="s">
        <v>1085</v>
      </c>
      <c r="B533" t="s">
        <v>1086</v>
      </c>
      <c r="C533" s="62">
        <v>37110</v>
      </c>
      <c r="D533" s="20">
        <v>0.9892592592592592</v>
      </c>
    </row>
    <row r="534" spans="1:4" ht="12.75">
      <c r="A534" t="s">
        <v>1087</v>
      </c>
      <c r="B534" t="s">
        <v>1088</v>
      </c>
      <c r="C534" s="62">
        <v>37110</v>
      </c>
      <c r="D534" s="20">
        <v>0.989375</v>
      </c>
    </row>
    <row r="535" spans="1:4" ht="12.75">
      <c r="A535" t="s">
        <v>1089</v>
      </c>
      <c r="B535" t="s">
        <v>1090</v>
      </c>
      <c r="C535" s="62">
        <v>37110</v>
      </c>
      <c r="D535" s="20">
        <v>0.9895138888888889</v>
      </c>
    </row>
    <row r="536" spans="1:4" ht="12.75">
      <c r="A536" t="s">
        <v>1091</v>
      </c>
      <c r="B536" t="s">
        <v>1092</v>
      </c>
      <c r="C536" s="62">
        <v>37110</v>
      </c>
      <c r="D536" s="20">
        <v>0.9896296296296296</v>
      </c>
    </row>
    <row r="537" spans="1:4" ht="12.75">
      <c r="A537" t="s">
        <v>1093</v>
      </c>
      <c r="B537" t="s">
        <v>1094</v>
      </c>
      <c r="C537" s="62">
        <v>37110</v>
      </c>
      <c r="D537" s="20">
        <v>0.9897569444444444</v>
      </c>
    </row>
    <row r="538" spans="1:4" ht="12.75">
      <c r="A538" t="s">
        <v>1095</v>
      </c>
      <c r="B538" t="s">
        <v>1096</v>
      </c>
      <c r="C538" s="62">
        <v>37110</v>
      </c>
      <c r="D538" s="20">
        <v>0.9898958333333333</v>
      </c>
    </row>
    <row r="539" spans="1:4" ht="12.75">
      <c r="A539" t="s">
        <v>1097</v>
      </c>
      <c r="B539" t="s">
        <v>1098</v>
      </c>
      <c r="C539" s="62">
        <v>37110</v>
      </c>
      <c r="D539" s="20">
        <v>0.9900231481481482</v>
      </c>
    </row>
    <row r="540" spans="1:4" ht="12.75">
      <c r="A540" t="s">
        <v>1099</v>
      </c>
      <c r="B540" t="s">
        <v>1100</v>
      </c>
      <c r="C540" s="62">
        <v>37110</v>
      </c>
      <c r="D540" s="20">
        <v>0.9901388888888888</v>
      </c>
    </row>
    <row r="541" spans="1:4" ht="12.75">
      <c r="A541" t="s">
        <v>1101</v>
      </c>
      <c r="B541" t="s">
        <v>1102</v>
      </c>
      <c r="C541" s="62">
        <v>37110</v>
      </c>
      <c r="D541" s="20">
        <v>0.9902662037037038</v>
      </c>
    </row>
    <row r="542" spans="1:4" ht="12.75">
      <c r="A542" t="s">
        <v>1103</v>
      </c>
      <c r="B542" t="s">
        <v>1104</v>
      </c>
      <c r="C542" s="62">
        <v>37110</v>
      </c>
      <c r="D542" s="20">
        <v>0.9904050925925926</v>
      </c>
    </row>
    <row r="543" spans="1:4" ht="12.75">
      <c r="A543" t="s">
        <v>1105</v>
      </c>
      <c r="B543" t="s">
        <v>1106</v>
      </c>
      <c r="C543" s="62">
        <v>37110</v>
      </c>
      <c r="D543" s="20">
        <v>0.9905324074074073</v>
      </c>
    </row>
    <row r="544" spans="1:4" ht="12.75">
      <c r="A544" t="s">
        <v>1107</v>
      </c>
      <c r="B544" t="s">
        <v>1108</v>
      </c>
      <c r="C544" s="62">
        <v>37110</v>
      </c>
      <c r="D544" s="20">
        <v>0.9906597222222223</v>
      </c>
    </row>
    <row r="545" spans="1:4" ht="12.75">
      <c r="A545" t="s">
        <v>1109</v>
      </c>
      <c r="B545" t="s">
        <v>1110</v>
      </c>
      <c r="C545" s="62">
        <v>37110</v>
      </c>
      <c r="D545" s="20">
        <v>0.990798611111111</v>
      </c>
    </row>
    <row r="547" spans="1:4" ht="12.75">
      <c r="A547" t="s">
        <v>61</v>
      </c>
      <c r="B547" t="s">
        <v>62</v>
      </c>
      <c r="C547" t="s">
        <v>63</v>
      </c>
      <c r="D547" t="s">
        <v>64</v>
      </c>
    </row>
    <row r="548" spans="1:4" ht="12.75">
      <c r="A548" t="s">
        <v>1111</v>
      </c>
      <c r="B548" t="s">
        <v>1112</v>
      </c>
      <c r="C548" s="62">
        <v>37110</v>
      </c>
      <c r="D548" s="20">
        <v>0.9948032407407408</v>
      </c>
    </row>
    <row r="549" spans="1:4" ht="12.75">
      <c r="A549" t="s">
        <v>1113</v>
      </c>
      <c r="B549" t="s">
        <v>1114</v>
      </c>
      <c r="C549" s="62">
        <v>37110</v>
      </c>
      <c r="D549" s="20">
        <v>0.9949189814814815</v>
      </c>
    </row>
    <row r="550" spans="1:4" ht="12.75">
      <c r="A550" t="s">
        <v>1115</v>
      </c>
      <c r="B550" t="s">
        <v>1116</v>
      </c>
      <c r="C550" s="62">
        <v>37110</v>
      </c>
      <c r="D550" s="20">
        <v>0.9950462962962963</v>
      </c>
    </row>
    <row r="551" spans="1:4" ht="12.75">
      <c r="A551" t="s">
        <v>1117</v>
      </c>
      <c r="B551" t="s">
        <v>1118</v>
      </c>
      <c r="C551" s="62">
        <v>37110</v>
      </c>
      <c r="D551" s="20">
        <v>0.995173611111111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="75" zoomScaleNormal="75" workbookViewId="0" topLeftCell="A1">
      <selection activeCell="J35" sqref="J35"/>
    </sheetView>
  </sheetViews>
  <sheetFormatPr defaultColWidth="9.140625" defaultRowHeight="12.75"/>
  <sheetData>
    <row r="1" ht="12.75">
      <c r="A1" t="s">
        <v>1119</v>
      </c>
    </row>
    <row r="2" ht="12.75">
      <c r="A2" t="s">
        <v>1120</v>
      </c>
    </row>
    <row r="3" ht="12.75">
      <c r="A3" t="s">
        <v>1121</v>
      </c>
    </row>
    <row r="4" ht="12.75">
      <c r="A4" t="s">
        <v>1122</v>
      </c>
    </row>
    <row r="5" ht="12.75">
      <c r="A5" t="s">
        <v>1123</v>
      </c>
    </row>
    <row r="6" ht="12.75">
      <c r="A6" t="s">
        <v>1124</v>
      </c>
    </row>
    <row r="7" ht="12.75">
      <c r="A7" t="s">
        <v>1125</v>
      </c>
    </row>
    <row r="8" ht="12.75">
      <c r="A8" t="s">
        <v>1126</v>
      </c>
    </row>
    <row r="9" ht="12.75">
      <c r="A9" t="s">
        <v>1127</v>
      </c>
    </row>
    <row r="10" ht="12.75">
      <c r="A10" t="s">
        <v>1128</v>
      </c>
    </row>
    <row r="11" ht="12.75">
      <c r="A11" t="s">
        <v>1129</v>
      </c>
    </row>
    <row r="12" ht="12.75">
      <c r="A12" t="s">
        <v>1130</v>
      </c>
    </row>
    <row r="13" ht="12.75">
      <c r="A13" t="s">
        <v>1131</v>
      </c>
    </row>
    <row r="14" ht="12.75">
      <c r="A14" t="s">
        <v>1132</v>
      </c>
    </row>
    <row r="15" ht="12.75">
      <c r="A15" t="s">
        <v>1133</v>
      </c>
    </row>
    <row r="17" ht="12.75">
      <c r="A17" t="s">
        <v>1134</v>
      </c>
    </row>
    <row r="18" ht="12.75">
      <c r="A18" t="s">
        <v>1135</v>
      </c>
    </row>
    <row r="20" ht="12.75">
      <c r="A20" t="s">
        <v>1136</v>
      </c>
    </row>
    <row r="21" ht="12.75">
      <c r="A21" t="s">
        <v>1137</v>
      </c>
    </row>
    <row r="22" ht="12.75">
      <c r="A22" t="s">
        <v>1138</v>
      </c>
    </row>
    <row r="23" ht="12.75">
      <c r="A23" t="s">
        <v>1139</v>
      </c>
    </row>
    <row r="24" ht="12.75">
      <c r="A24" t="s">
        <v>1140</v>
      </c>
    </row>
    <row r="25" ht="12.75">
      <c r="A25" t="s">
        <v>1141</v>
      </c>
    </row>
    <row r="26" ht="12.75">
      <c r="A26" t="s">
        <v>1142</v>
      </c>
    </row>
    <row r="27" ht="12.75">
      <c r="A27" t="s">
        <v>1143</v>
      </c>
    </row>
    <row r="28" ht="12.75">
      <c r="A28" t="s">
        <v>1144</v>
      </c>
    </row>
    <row r="29" ht="12.75">
      <c r="A29" t="s">
        <v>1145</v>
      </c>
    </row>
    <row r="30" ht="12.75">
      <c r="A30" t="s">
        <v>1146</v>
      </c>
    </row>
    <row r="31" ht="12.75">
      <c r="A31" t="s">
        <v>1147</v>
      </c>
    </row>
    <row r="32" ht="12.75">
      <c r="A32" t="s">
        <v>1148</v>
      </c>
    </row>
    <row r="33" ht="12.75">
      <c r="A33" t="s">
        <v>1149</v>
      </c>
    </row>
    <row r="34" ht="12.75">
      <c r="A34" t="s">
        <v>1150</v>
      </c>
    </row>
    <row r="35" ht="12.75">
      <c r="A35" t="s">
        <v>1151</v>
      </c>
    </row>
    <row r="36" ht="12.75">
      <c r="A36" t="s">
        <v>1152</v>
      </c>
    </row>
    <row r="37" ht="12.75">
      <c r="A37" t="s">
        <v>1153</v>
      </c>
    </row>
    <row r="38" ht="12.75">
      <c r="A38" t="s">
        <v>1154</v>
      </c>
    </row>
    <row r="39" ht="12.75">
      <c r="A39" t="s">
        <v>1155</v>
      </c>
    </row>
    <row r="41" ht="12.75">
      <c r="A41" t="s">
        <v>1156</v>
      </c>
    </row>
    <row r="42" ht="12.75">
      <c r="A42" t="s">
        <v>1157</v>
      </c>
    </row>
    <row r="44" ht="12.75">
      <c r="A44" t="s">
        <v>1158</v>
      </c>
    </row>
    <row r="45" ht="12.75">
      <c r="A45" t="s">
        <v>1159</v>
      </c>
    </row>
    <row r="46" ht="12.75">
      <c r="A46" t="s">
        <v>1160</v>
      </c>
    </row>
    <row r="47" ht="12.75">
      <c r="A47" t="s">
        <v>1161</v>
      </c>
    </row>
    <row r="48" ht="12.75">
      <c r="A48" t="s">
        <v>1162</v>
      </c>
    </row>
    <row r="49" ht="12.75">
      <c r="A49" t="s">
        <v>1163</v>
      </c>
    </row>
    <row r="50" ht="12.75">
      <c r="A50" t="s">
        <v>1164</v>
      </c>
    </row>
    <row r="51" ht="12.75">
      <c r="A51" t="s">
        <v>1165</v>
      </c>
    </row>
    <row r="52" ht="12.75">
      <c r="A52" t="s">
        <v>1166</v>
      </c>
    </row>
    <row r="53" ht="12.75">
      <c r="A53" t="s">
        <v>1167</v>
      </c>
    </row>
    <row r="54" ht="12.75">
      <c r="A54" t="s">
        <v>1168</v>
      </c>
    </row>
    <row r="55" ht="12.75">
      <c r="A55" t="s">
        <v>1169</v>
      </c>
    </row>
    <row r="56" ht="12.75">
      <c r="A56" t="s">
        <v>1170</v>
      </c>
    </row>
    <row r="57" ht="12.75">
      <c r="A57" t="s">
        <v>1171</v>
      </c>
    </row>
    <row r="58" ht="12.75">
      <c r="A58" t="s">
        <v>1124</v>
      </c>
    </row>
    <row r="59" ht="12.75">
      <c r="A59" t="s">
        <v>1172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Union of Perfection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Princess Emmy</dc:creator>
  <cp:keywords/>
  <dc:description/>
  <cp:lastModifiedBy>Bruce G. Doddridge</cp:lastModifiedBy>
  <cp:lastPrinted>2001-10-19T15:23:06Z</cp:lastPrinted>
  <dcterms:created xsi:type="dcterms:W3CDTF">2001-08-15T22:51:15Z</dcterms:created>
  <dcterms:modified xsi:type="dcterms:W3CDTF">2002-08-30T14:13:27Z</dcterms:modified>
  <cp:category/>
  <cp:version/>
  <cp:contentType/>
  <cp:contentStatus/>
</cp:coreProperties>
</file>