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845" windowHeight="9105" tabRatio="816" firstSheet="9" activeTab="17"/>
  </bookViews>
  <sheets>
    <sheet name="Palt" sheetId="1" r:id="rId1"/>
    <sheet name="Track" sheetId="2" r:id="rId2"/>
    <sheet name="Ozone" sheetId="3" r:id="rId3"/>
    <sheet name="P53_T" sheetId="4" r:id="rId4"/>
    <sheet name="P53_RH" sheetId="5" r:id="rId5"/>
    <sheet name="P53_O3" sheetId="6" r:id="rId6"/>
    <sheet name="P53_CO" sheetId="7" r:id="rId7"/>
    <sheet name="P53_SO2" sheetId="8" r:id="rId8"/>
    <sheet name="P53_Bap" sheetId="9" r:id="rId9"/>
    <sheet name="P53_Bscat" sheetId="10" r:id="rId10"/>
    <sheet name="9G1_T" sheetId="11" r:id="rId11"/>
    <sheet name="9G1_RH" sheetId="12" r:id="rId12"/>
    <sheet name="9G1_O3" sheetId="13" r:id="rId13"/>
    <sheet name="9G1_CO" sheetId="14" r:id="rId14"/>
    <sheet name="9G1_SO2" sheetId="15" r:id="rId15"/>
    <sheet name="9G1_Bap" sheetId="16" r:id="rId16"/>
    <sheet name="9G1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<sst xmlns="http://schemas.openxmlformats.org/spreadsheetml/2006/main" count="1660" uniqueCount="1615">
  <si>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</si>
  <si>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Date</t>
  </si>
  <si>
    <t>DOY</t>
  </si>
  <si>
    <t>Dec.Day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</si>
  <si>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</si>
  <si>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</si>
  <si>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</si>
  <si>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</si>
  <si>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</si>
  <si>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</si>
  <si>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</si>
  <si>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</si>
  <si>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</si>
  <si>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</si>
  <si>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</si>
  <si>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</si>
  <si>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</si>
  <si>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</si>
  <si>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</si>
  <si>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</si>
  <si>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</si>
  <si>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</si>
  <si>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</si>
  <si>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</si>
  <si>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</si>
  <si>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</si>
  <si>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</si>
  <si>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</si>
  <si>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</si>
  <si>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</si>
  <si>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</si>
  <si>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t>mm/dd/yy</t>
  </si>
  <si>
    <t>(UT)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</si>
  <si>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</si>
  <si>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</si>
  <si>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</si>
  <si>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</si>
  <si>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</si>
  <si>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</si>
  <si>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</si>
  <si>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</si>
  <si>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</si>
  <si>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</si>
  <si>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</si>
  <si>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</si>
  <si>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</si>
  <si>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</si>
  <si>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</si>
  <si>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</si>
  <si>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</si>
  <si>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</si>
  <si>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</si>
  <si>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</si>
  <si>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</si>
  <si>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</si>
  <si>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</si>
  <si>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</si>
  <si>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</si>
  <si>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</si>
  <si>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</si>
  <si>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</si>
  <si>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</si>
  <si>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</si>
  <si>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N4021.21753</t>
  </si>
  <si>
    <t>W07955.09289</t>
  </si>
  <si>
    <t>W07955.09192</t>
  </si>
  <si>
    <t>N4021.21012</t>
  </si>
  <si>
    <t>W07955.09868</t>
  </si>
  <si>
    <t>N4021.21624</t>
  </si>
  <si>
    <t>W07955.09482</t>
  </si>
  <si>
    <t>N4021.21978</t>
  </si>
  <si>
    <t>W07955.09675</t>
  </si>
  <si>
    <t>N4021.21785</t>
  </si>
  <si>
    <t>W07955.09547</t>
  </si>
  <si>
    <t>N4021.21688</t>
  </si>
  <si>
    <t>N4021.21721</t>
  </si>
  <si>
    <t>W07955.09386</t>
  </si>
  <si>
    <t>N4021.21656</t>
  </si>
  <si>
    <t>W07955.09353</t>
  </si>
  <si>
    <t>N4021.21849</t>
  </si>
  <si>
    <t>W07955.09321</t>
  </si>
  <si>
    <t>W07955.09160</t>
  </si>
  <si>
    <t>W07955.09225</t>
  </si>
  <si>
    <t>W07955.08806</t>
  </si>
  <si>
    <t>N4021.22203</t>
  </si>
  <si>
    <t>W07955.08227</t>
  </si>
  <si>
    <t>N4021.23459</t>
  </si>
  <si>
    <t>W07955.07615</t>
  </si>
  <si>
    <t>N4021.25583</t>
  </si>
  <si>
    <t>W07955.07712</t>
  </si>
  <si>
    <t>N4021.26452</t>
  </si>
  <si>
    <t>W07955.09579</t>
  </si>
  <si>
    <t>N4021.25808</t>
  </si>
  <si>
    <t>W07955.10931</t>
  </si>
  <si>
    <t>W07955.23902</t>
  </si>
  <si>
    <t>N4021.25712</t>
  </si>
  <si>
    <t>W07955.53481</t>
  </si>
  <si>
    <t>N4021.25454</t>
  </si>
  <si>
    <t>W07955.91107</t>
  </si>
  <si>
    <t>N4021.25486</t>
  </si>
  <si>
    <t>W07956.32853</t>
  </si>
  <si>
    <t>N4021.23362</t>
  </si>
  <si>
    <t>W07956.77689</t>
  </si>
  <si>
    <t>N4021.15219</t>
  </si>
  <si>
    <t>W07957.25164</t>
  </si>
  <si>
    <t>N4020.98578</t>
  </si>
  <si>
    <t>W07957.62082</t>
  </si>
  <si>
    <t>N4020.74085</t>
  </si>
  <si>
    <t>W07957.85256</t>
  </si>
  <si>
    <t>N4020.43250</t>
  </si>
  <si>
    <t>W07957.81555</t>
  </si>
  <si>
    <t>N4020.15376</t>
  </si>
  <si>
    <t>W07957.56160</t>
  </si>
  <si>
    <t>N4019.88983</t>
  </si>
  <si>
    <t>W07957.21913</t>
  </si>
  <si>
    <t>N4019.68931</t>
  </si>
  <si>
    <t>W07956.83257</t>
  </si>
  <si>
    <t>N4019.55027</t>
  </si>
  <si>
    <t>W07956.41930</t>
  </si>
  <si>
    <t>N4019.32947</t>
  </si>
  <si>
    <t>W07956.05012</t>
  </si>
  <si>
    <t>N4019.08131</t>
  </si>
  <si>
    <t>W07955.73276</t>
  </si>
  <si>
    <t>N4018.80611</t>
  </si>
  <si>
    <t>W07955.34040</t>
  </si>
  <si>
    <t>N4018.54315</t>
  </si>
  <si>
    <t>W07954.90685</t>
  </si>
  <si>
    <t>N4018.24478</t>
  </si>
  <si>
    <t>W07954.44819</t>
  </si>
  <si>
    <t>N4017.93998</t>
  </si>
  <si>
    <t>W07954.06292</t>
  </si>
  <si>
    <t>N4017.61811</t>
  </si>
  <si>
    <t>W07953.60748</t>
  </si>
  <si>
    <t>N4017.31556</t>
  </si>
  <si>
    <t>W07953.20740</t>
  </si>
  <si>
    <t>N4017.01043</t>
  </si>
  <si>
    <t>W07952.77707</t>
  </si>
  <si>
    <t>N4016.75294</t>
  </si>
  <si>
    <t>W07952.28365</t>
  </si>
  <si>
    <t>N4016.52827</t>
  </si>
  <si>
    <t>W07951.83948</t>
  </si>
  <si>
    <t>N4016.22025</t>
  </si>
  <si>
    <t>W07951.39691</t>
  </si>
  <si>
    <t>N4015.77608</t>
  </si>
  <si>
    <t>W07951.06185</t>
  </si>
  <si>
    <t>N4015.34349</t>
  </si>
  <si>
    <t>W07950.87485</t>
  </si>
  <si>
    <t>N4014.93794</t>
  </si>
  <si>
    <t>W07950.76735</t>
  </si>
  <si>
    <t>N4014.49087</t>
  </si>
  <si>
    <t>W07950.62830</t>
  </si>
  <si>
    <t>N4014.04251</t>
  </si>
  <si>
    <t>W07950.47348</t>
  </si>
  <si>
    <t>N4013.60413</t>
  </si>
  <si>
    <t>W07950.30483</t>
  </si>
  <si>
    <t>N4013.12487</t>
  </si>
  <si>
    <t>W07950.26170</t>
  </si>
  <si>
    <t>N4012.74346</t>
  </si>
  <si>
    <t>W07950.54848</t>
  </si>
  <si>
    <t>N4012.36495</t>
  </si>
  <si>
    <t>W07950.86455</t>
  </si>
  <si>
    <t>N4011.95039</t>
  </si>
  <si>
    <t>W07950.75898</t>
  </si>
  <si>
    <t>N4011.68839</t>
  </si>
  <si>
    <t>W07950.34409</t>
  </si>
  <si>
    <t>N4011.75695</t>
  </si>
  <si>
    <t>W07949.79338</t>
  </si>
  <si>
    <t>N4011.90887</t>
  </si>
  <si>
    <t>W07949.19857</t>
  </si>
  <si>
    <t>N4012.07109</t>
  </si>
  <si>
    <t>W07948.69647</t>
  </si>
  <si>
    <t>N4012.42031</t>
  </si>
  <si>
    <t>W07948.36140</t>
  </si>
  <si>
    <t>N4012.82715</t>
  </si>
  <si>
    <t>W07948.37750</t>
  </si>
  <si>
    <t>N4013.19890</t>
  </si>
  <si>
    <t>W07948.61214</t>
  </si>
  <si>
    <t>N4013.58900</t>
  </si>
  <si>
    <t>W07949.04118</t>
  </si>
  <si>
    <t>N4013.85422</t>
  </si>
  <si>
    <t>W07949.50113</t>
  </si>
  <si>
    <t>N4013.81624</t>
  </si>
  <si>
    <t>W07950.09143</t>
  </si>
  <si>
    <t>N4013.64243</t>
  </si>
  <si>
    <t>W07950.59225</t>
  </si>
  <si>
    <t>N4013.43837</t>
  </si>
  <si>
    <t>W07951.09179</t>
  </si>
  <si>
    <t>N4013.22948</t>
  </si>
  <si>
    <t>W07951.50377</t>
  </si>
  <si>
    <t>N4012.98036</t>
  </si>
  <si>
    <t>W07951.82982</t>
  </si>
  <si>
    <t>N4012.67555</t>
  </si>
  <si>
    <t>W07951.89741</t>
  </si>
  <si>
    <t>N4012.36527</t>
  </si>
  <si>
    <t>W07951.64475</t>
  </si>
  <si>
    <t>N4012.12870</t>
  </si>
  <si>
    <t>W07951.32128</t>
  </si>
  <si>
    <t>N4012.17923</t>
  </si>
  <si>
    <t>N4012.42128</t>
  </si>
  <si>
    <t>W07950.47509</t>
  </si>
  <si>
    <t>N4012.53747</t>
  </si>
  <si>
    <t>W07950.02448</t>
  </si>
  <si>
    <t>N4012.66107</t>
  </si>
  <si>
    <t>W07949.63792</t>
  </si>
  <si>
    <t>N4012.80365</t>
  </si>
  <si>
    <t>W07949.20469</t>
  </si>
  <si>
    <t>N4012.95622</t>
  </si>
  <si>
    <t>W07948.82940</t>
  </si>
  <si>
    <t>N4013.23688</t>
  </si>
  <si>
    <t>W07948.53167</t>
  </si>
  <si>
    <t>N4013.59383</t>
  </si>
  <si>
    <t>W07948.46344</t>
  </si>
  <si>
    <t>N4013.93372</t>
  </si>
  <si>
    <t>W07948.56933</t>
  </si>
  <si>
    <t>N4014.16096</t>
  </si>
  <si>
    <t>W07948.89409</t>
  </si>
  <si>
    <t>N4014.24979</t>
  </si>
  <si>
    <t>W07949.35275</t>
  </si>
  <si>
    <t>N4014.17995</t>
  </si>
  <si>
    <t>W07949.77858</t>
  </si>
  <si>
    <t>N4013.99037</t>
  </si>
  <si>
    <t>W07950.17898</t>
  </si>
  <si>
    <t>N4013.71260</t>
  </si>
  <si>
    <t>W07950.51887</t>
  </si>
  <si>
    <t>N4013.40908</t>
  </si>
  <si>
    <t>W07950.75801</t>
  </si>
  <si>
    <t>N4013.09172</t>
  </si>
  <si>
    <t>W07950.90060</t>
  </si>
  <si>
    <t>N4012.76052</t>
  </si>
  <si>
    <t>W07950.97109</t>
  </si>
  <si>
    <t>N4012.39746</t>
  </si>
  <si>
    <t>W07950.89899</t>
  </si>
  <si>
    <t>N4012.11035</t>
  </si>
  <si>
    <t>W07950.65759</t>
  </si>
  <si>
    <t>N4011.92689</t>
  </si>
  <si>
    <t>W07950.28551</t>
  </si>
  <si>
    <t>N4011.86606</t>
  </si>
  <si>
    <t>W07949.82396</t>
  </si>
  <si>
    <t>N4011.91949</t>
  </si>
  <si>
    <t>W07949.37818</t>
  </si>
  <si>
    <t>N4012.07785</t>
  </si>
  <si>
    <t>W07948.98003</t>
  </si>
  <si>
    <t>N4012.33566</t>
  </si>
  <si>
    <t>W07948.70837</t>
  </si>
  <si>
    <t>N4012.70098</t>
  </si>
  <si>
    <t>W07948.63499</t>
  </si>
  <si>
    <t>N4013.02059</t>
  </si>
  <si>
    <t>W07948.76341</t>
  </si>
  <si>
    <t>N4013.27518</t>
  </si>
  <si>
    <t>W07949.17701</t>
  </si>
  <si>
    <t>N4013.33248</t>
  </si>
  <si>
    <t>W07949.65144</t>
  </si>
  <si>
    <t>N4013.17090</t>
  </si>
  <si>
    <t>W07950.06793</t>
  </si>
  <si>
    <t>N4012.81975</t>
  </si>
  <si>
    <t>W07950.32478</t>
  </si>
  <si>
    <t>N4012.45700</t>
  </si>
  <si>
    <t>W07950.26942</t>
  </si>
  <si>
    <t>N4012.16829</t>
  </si>
  <si>
    <t>W07950.00517</t>
  </si>
  <si>
    <t>N4011.97485</t>
  </si>
  <si>
    <t>W07949.57194</t>
  </si>
  <si>
    <t>N4011.99416</t>
  </si>
  <si>
    <t>W07949.11071</t>
  </si>
  <si>
    <t>N4012.19983</t>
  </si>
  <si>
    <t>W07948.72576</t>
  </si>
  <si>
    <t>N4012.54809</t>
  </si>
  <si>
    <t>W07948.47116</t>
  </si>
  <si>
    <t>N4012.91920</t>
  </si>
  <si>
    <t>W07948.38619</t>
  </si>
  <si>
    <t>N4013.26263</t>
  </si>
  <si>
    <t>W07948.51429</t>
  </si>
  <si>
    <t>N4013.51304</t>
  </si>
  <si>
    <t>W07948.80332</t>
  </si>
  <si>
    <t>N4013.62827</t>
  </si>
  <si>
    <t>W07949.31316</t>
  </si>
  <si>
    <t>N4013.52592</t>
  </si>
  <si>
    <t>W07949.70648</t>
  </si>
  <si>
    <t>N4013.25040</t>
  </si>
  <si>
    <t>W07950.02255</t>
  </si>
  <si>
    <t>N4012.92757</t>
  </si>
  <si>
    <t>W07950.18638</t>
  </si>
  <si>
    <t>N4012.55228</t>
  </si>
  <si>
    <t>W07950.16095</t>
  </si>
  <si>
    <t>N4012.24747</t>
  </si>
  <si>
    <t>W07949.92599</t>
  </si>
  <si>
    <t>N4012.04373</t>
  </si>
  <si>
    <t>W07949.48793</t>
  </si>
  <si>
    <t>N4012.02249</t>
  </si>
  <si>
    <t>W07949.01930</t>
  </si>
  <si>
    <t>N4012.15381</t>
  </si>
  <si>
    <t>W07948.58253</t>
  </si>
  <si>
    <t>N4012.46408</t>
  </si>
  <si>
    <t>W07948.23588</t>
  </si>
  <si>
    <t>N4012.82135</t>
  </si>
  <si>
    <t>W07948.09587</t>
  </si>
  <si>
    <t>N4013.17637</t>
  </si>
  <si>
    <t>W07948.12741</t>
  </si>
  <si>
    <t>N4013.46315</t>
  </si>
  <si>
    <t>W07948.34402</t>
  </si>
  <si>
    <t>N4013.68106</t>
  </si>
  <si>
    <t>W07948.78047</t>
  </si>
  <si>
    <t>N4013.70938</t>
  </si>
  <si>
    <t>W07949.27679</t>
  </si>
  <si>
    <t>N4013.54105</t>
  </si>
  <si>
    <t>W07949.67719</t>
  </si>
  <si>
    <t>N4013.22755</t>
  </si>
  <si>
    <t>W07949.95528</t>
  </si>
  <si>
    <t>N4012.83745</t>
  </si>
  <si>
    <t>W07950.02641</t>
  </si>
  <si>
    <t>N4012.48436</t>
  </si>
  <si>
    <t>W07949.95110</t>
  </si>
  <si>
    <t>W07949.78308</t>
  </si>
  <si>
    <t>N4011.86348</t>
  </si>
  <si>
    <t>W07949.50660</t>
  </si>
  <si>
    <t>N4011.67326</t>
  </si>
  <si>
    <t>W07949.11972</t>
  </si>
  <si>
    <t>N4011.56512</t>
  </si>
  <si>
    <t>W07948.63435</t>
  </si>
  <si>
    <t>N4011.57896</t>
  </si>
  <si>
    <t>W07948.17472</t>
  </si>
  <si>
    <t>N4011.67037</t>
  </si>
  <si>
    <t>W07947.67648</t>
  </si>
  <si>
    <t>N4011.82969</t>
  </si>
  <si>
    <t>W07947.25451</t>
  </si>
  <si>
    <t>N4012.07205</t>
  </si>
  <si>
    <t>W07946.90947</t>
  </si>
  <si>
    <t>N4012.39038</t>
  </si>
  <si>
    <t>W07946.68545</t>
  </si>
  <si>
    <t>N4012.75376</t>
  </si>
  <si>
    <t>W07946.64104</t>
  </si>
  <si>
    <t>N4013.14419</t>
  </si>
  <si>
    <t>W07946.83866</t>
  </si>
  <si>
    <t>N4013.41198</t>
  </si>
  <si>
    <t>W07947.21878</t>
  </si>
  <si>
    <t>N4013.53364</t>
  </si>
  <si>
    <t>W07947.69643</t>
  </si>
  <si>
    <t>N4013.46798</t>
  </si>
  <si>
    <t>W07948.19951</t>
  </si>
  <si>
    <t>N4013.38526</t>
  </si>
  <si>
    <t>W07948.64336</t>
  </si>
  <si>
    <t>N4013.34310</t>
  </si>
  <si>
    <t>W07949.05889</t>
  </si>
  <si>
    <t>N4013.16736</t>
  </si>
  <si>
    <t>W07949.48825</t>
  </si>
  <si>
    <t>N4012.90697</t>
  </si>
  <si>
    <t>W07949.76731</t>
  </si>
  <si>
    <t>N4012.53264</t>
  </si>
  <si>
    <t>W07949.94530</t>
  </si>
  <si>
    <t>N4012.21657</t>
  </si>
  <si>
    <t>W07949.99262</t>
  </si>
  <si>
    <t>N4011.87282</t>
  </si>
  <si>
    <t>W07949.92020</t>
  </si>
  <si>
    <t>N4011.56737</t>
  </si>
  <si>
    <t>W07949.75025</t>
  </si>
  <si>
    <t>N4011.31309</t>
  </si>
  <si>
    <t>W07949.51529</t>
  </si>
  <si>
    <t>N4011.15538</t>
  </si>
  <si>
    <t>W07949.13388</t>
  </si>
  <si>
    <t>N4011.07556</t>
  </si>
  <si>
    <t>W07948.63338</t>
  </si>
  <si>
    <t>N4011.11676</t>
  </si>
  <si>
    <t>W07948.11711</t>
  </si>
  <si>
    <t>N4011.37264</t>
  </si>
  <si>
    <t>W07947.71606</t>
  </si>
  <si>
    <t>N4011.67391</t>
  </si>
  <si>
    <t>W07947.50138</t>
  </si>
  <si>
    <t>N4012.08493</t>
  </si>
  <si>
    <t>W07947.42574</t>
  </si>
  <si>
    <t>N4012.45507</t>
  </si>
  <si>
    <t>W07947.55578</t>
  </si>
  <si>
    <t>N4012.78112</t>
  </si>
  <si>
    <t>W07947.85382</t>
  </si>
  <si>
    <t>N4012.98744</t>
  </si>
  <si>
    <t>W07948.28770</t>
  </si>
  <si>
    <t>N4013.08593</t>
  </si>
  <si>
    <t>W07948.70870</t>
  </si>
  <si>
    <t>N4013.04666</t>
  </si>
  <si>
    <t>W07949.26424</t>
  </si>
  <si>
    <t>N4012.83713</t>
  </si>
  <si>
    <t>W07949.70841</t>
  </si>
  <si>
    <t>N4012.49917</t>
  </si>
  <si>
    <t>W07950.03800</t>
  </si>
  <si>
    <t>N4012.15703</t>
  </si>
  <si>
    <t>W07950.16031</t>
  </si>
  <si>
    <t>N4011.73667</t>
  </si>
  <si>
    <t>W07950.11589</t>
  </si>
  <si>
    <t>N4011.35043</t>
  </si>
  <si>
    <t>W07949.89316</t>
  </si>
  <si>
    <t>N4011.07524</t>
  </si>
  <si>
    <t>W07949.63953</t>
  </si>
  <si>
    <t>N4010.88662</t>
  </si>
  <si>
    <t>W07949.25136</t>
  </si>
  <si>
    <t>N4010.83513</t>
  </si>
  <si>
    <t>W07948.80011</t>
  </si>
  <si>
    <t>N4010.94617</t>
  </si>
  <si>
    <t>W07948.37042</t>
  </si>
  <si>
    <t>N4011.25645</t>
  </si>
  <si>
    <t>W07948.04115</t>
  </si>
  <si>
    <t>N4011.63078</t>
  </si>
  <si>
    <t>W07948.02602</t>
  </si>
  <si>
    <t>N4011.97034</t>
  </si>
  <si>
    <t>W07948.11840</t>
  </si>
  <si>
    <t>N4012.43029</t>
  </si>
  <si>
    <t>W07948.14479</t>
  </si>
  <si>
    <t>N4012.86996</t>
  </si>
  <si>
    <t>W07948.23266</t>
  </si>
  <si>
    <t>N4013.29965</t>
  </si>
  <si>
    <t>W07948.44187</t>
  </si>
  <si>
    <t>N4013.72097</t>
  </si>
  <si>
    <t>W07948.55678</t>
  </si>
  <si>
    <t>N4014.13360</t>
  </si>
  <si>
    <t>W07948.63853</t>
  </si>
  <si>
    <t>N4014.54977</t>
  </si>
  <si>
    <t>W07948.76599</t>
  </si>
  <si>
    <t>N4014.99813</t>
  </si>
  <si>
    <t>W07948.89731</t>
  </si>
  <si>
    <t>N4015.39982</t>
  </si>
  <si>
    <t>W07949.00546</t>
  </si>
  <si>
    <t>N4015.85429</t>
  </si>
  <si>
    <t>W07949.12487</t>
  </si>
  <si>
    <t>N4016.27046</t>
  </si>
  <si>
    <t>W07949.22883</t>
  </si>
  <si>
    <t>N4016.73330</t>
  </si>
  <si>
    <t>W07949.34116</t>
  </si>
  <si>
    <t>N4017.15462</t>
  </si>
  <si>
    <t>W07949.43161</t>
  </si>
  <si>
    <t>N4017.62616</t>
  </si>
  <si>
    <t>W07949.47956</t>
  </si>
  <si>
    <t>N4018.05134</t>
  </si>
  <si>
    <t>W07949.49984</t>
  </si>
  <si>
    <t>N4018.47202</t>
  </si>
  <si>
    <t>W07949.51915</t>
  </si>
  <si>
    <t>N4018.89076</t>
  </si>
  <si>
    <t>W07949.53235</t>
  </si>
  <si>
    <t>N4019.31402</t>
  </si>
  <si>
    <t>W07949.53686</t>
  </si>
  <si>
    <t>N4019.74596</t>
  </si>
  <si>
    <t>W07949.54555</t>
  </si>
  <si>
    <t>N4020.19496</t>
  </si>
  <si>
    <t>W07949.51304</t>
  </si>
  <si>
    <t>N4020.60502</t>
  </si>
  <si>
    <t>W07949.42452</t>
  </si>
  <si>
    <t>N4020.97870</t>
  </si>
  <si>
    <t>W07949.29513</t>
  </si>
  <si>
    <t>N4021.43350</t>
  </si>
  <si>
    <t>W07949.14354</t>
  </si>
  <si>
    <t>N4021.85096</t>
  </si>
  <si>
    <t>W07949.01962</t>
  </si>
  <si>
    <t>N4022.29932</t>
  </si>
  <si>
    <t>W07948.90053</t>
  </si>
  <si>
    <t>N4022.70551</t>
  </si>
  <si>
    <t>W07948.80526</t>
  </si>
  <si>
    <t>N4023.15322</t>
  </si>
  <si>
    <t>W07948.69775</t>
  </si>
  <si>
    <t>N4023.55974</t>
  </si>
  <si>
    <t>W07948.59604</t>
  </si>
  <si>
    <t>N4023.92313</t>
  </si>
  <si>
    <t>W07948.49627</t>
  </si>
  <si>
    <t>N4024.29778</t>
  </si>
  <si>
    <t>W07948.39198</t>
  </si>
  <si>
    <t>N4024.71781</t>
  </si>
  <si>
    <t>W07948.28834</t>
  </si>
  <si>
    <t>N4025.17035</t>
  </si>
  <si>
    <t>W07948.20626</t>
  </si>
  <si>
    <t>N4025.58813</t>
  </si>
  <si>
    <t>W07948.14318</t>
  </si>
  <si>
    <t>N4025.99079</t>
  </si>
  <si>
    <t>W07948.08267</t>
  </si>
  <si>
    <t>N4026.46039</t>
  </si>
  <si>
    <t>W07948.11325</t>
  </si>
  <si>
    <t>N4026.87334</t>
  </si>
  <si>
    <t>W07948.23298</t>
  </si>
  <si>
    <t>N4027.28887</t>
  </si>
  <si>
    <t>W07948.38683</t>
  </si>
  <si>
    <t>N4027.69860</t>
  </si>
  <si>
    <t>W07948.54133</t>
  </si>
  <si>
    <t>N4028.13312</t>
  </si>
  <si>
    <t>W07948.68649</t>
  </si>
  <si>
    <t>N4028.57955</t>
  </si>
  <si>
    <t>W07948.76824</t>
  </si>
  <si>
    <t>N4029.01825</t>
  </si>
  <si>
    <t>W07948.81008</t>
  </si>
  <si>
    <t>N4029.47111</t>
  </si>
  <si>
    <t>W07948.81523</t>
  </si>
  <si>
    <t>N4029.98545</t>
  </si>
  <si>
    <t>W07948.83068</t>
  </si>
  <si>
    <t>N4030.42416</t>
  </si>
  <si>
    <t>W07948.89441</t>
  </si>
  <si>
    <t>N4030.87638</t>
  </si>
  <si>
    <t>W07948.98743</t>
  </si>
  <si>
    <t>N4031.33342</t>
  </si>
  <si>
    <t>W07949.09654</t>
  </si>
  <si>
    <t>N4031.79466</t>
  </si>
  <si>
    <t>W07949.21467</t>
  </si>
  <si>
    <t>N4032.29645</t>
  </si>
  <si>
    <t>W07949.33794</t>
  </si>
  <si>
    <t>N4032.80757</t>
  </si>
  <si>
    <t>W07949.40618</t>
  </si>
  <si>
    <t>N4033.27298</t>
  </si>
  <si>
    <t>W07949.39813</t>
  </si>
  <si>
    <t>N4033.75192</t>
  </si>
  <si>
    <t>W07949.37270</t>
  </si>
  <si>
    <t>N4034.23407</t>
  </si>
  <si>
    <t>W07949.33666</t>
  </si>
  <si>
    <t>N4034.75646</t>
  </si>
  <si>
    <t>W07949.28934</t>
  </si>
  <si>
    <t>N4035.20063</t>
  </si>
  <si>
    <t>W07949.24846</t>
  </si>
  <si>
    <t>N4035.69792</t>
  </si>
  <si>
    <t>W07949.20823</t>
  </si>
  <si>
    <t>N4036.19809</t>
  </si>
  <si>
    <t>W07949.16639</t>
  </si>
  <si>
    <t>N4036.67606</t>
  </si>
  <si>
    <t>W07949.13774</t>
  </si>
  <si>
    <t>N4037.13923</t>
  </si>
  <si>
    <t>W07949.22497</t>
  </si>
  <si>
    <t>N4037.52965</t>
  </si>
  <si>
    <t>W07949.66110</t>
  </si>
  <si>
    <t>N4037.65099</t>
  </si>
  <si>
    <t>W07950.25043</t>
  </si>
  <si>
    <t>N4037.50712</t>
  </si>
  <si>
    <t>W07950.80790</t>
  </si>
  <si>
    <t>N4037.11927</t>
  </si>
  <si>
    <t>W07951.22632</t>
  </si>
  <si>
    <t>N4036.67091</t>
  </si>
  <si>
    <t>W07951.32932</t>
  </si>
  <si>
    <t>N4036.22964</t>
  </si>
  <si>
    <t>W07951.15970</t>
  </si>
  <si>
    <t>N4035.79769</t>
  </si>
  <si>
    <t>W07950.81337</t>
  </si>
  <si>
    <t>N4035.44557</t>
  </si>
  <si>
    <t>W07950.50728</t>
  </si>
  <si>
    <t>N4035.08412</t>
  </si>
  <si>
    <t>W07950.15162</t>
  </si>
  <si>
    <t>N4034.80377</t>
  </si>
  <si>
    <t>W07949.69875</t>
  </si>
  <si>
    <t>N4034.67374</t>
  </si>
  <si>
    <t>W07949.11232</t>
  </si>
  <si>
    <t>N4034.71751</t>
  </si>
  <si>
    <t>W07948.42578</t>
  </si>
  <si>
    <t>N4034.92640</t>
  </si>
  <si>
    <t>W07947.85543</t>
  </si>
  <si>
    <t>N4035.23797</t>
  </si>
  <si>
    <t>W07947.44892</t>
  </si>
  <si>
    <t>N4035.68182</t>
  </si>
  <si>
    <t>W07947.24003</t>
  </si>
  <si>
    <t>N4036.15239</t>
  </si>
  <si>
    <t>W07947.31116</t>
  </si>
  <si>
    <t>N4036.60010</t>
  </si>
  <si>
    <t>W07947.63270</t>
  </si>
  <si>
    <t>N4036.83957</t>
  </si>
  <si>
    <t>W07948.15541</t>
  </si>
  <si>
    <t>N4036.71404</t>
  </si>
  <si>
    <t>W07948.79978</t>
  </si>
  <si>
    <t>N4036.32426</t>
  </si>
  <si>
    <t>W07949.11940</t>
  </si>
  <si>
    <t>N4035.86979</t>
  </si>
  <si>
    <t>W07949.03249</t>
  </si>
  <si>
    <t>N4035.55469</t>
  </si>
  <si>
    <t>W07948.61632</t>
  </si>
  <si>
    <t>N4035.49739</t>
  </si>
  <si>
    <t>N4035.72881</t>
  </si>
  <si>
    <t>W07947.46630</t>
  </si>
  <si>
    <t>N4036.16172</t>
  </si>
  <si>
    <t>W07947.24485</t>
  </si>
  <si>
    <t>N4036.65836</t>
  </si>
  <si>
    <t>W07947.47306</t>
  </si>
  <si>
    <t>N4036.95995</t>
  </si>
  <si>
    <t>W07948.00349</t>
  </si>
  <si>
    <t>N4036.99793</t>
  </si>
  <si>
    <t>N4036.80417</t>
  </si>
  <si>
    <t>N4036.47940</t>
  </si>
  <si>
    <t>W07949.63341</t>
  </si>
  <si>
    <t>N4036.02718</t>
  </si>
  <si>
    <t>W07949.78823</t>
  </si>
  <si>
    <t>N4035.63515</t>
  </si>
  <si>
    <t>W07949.45349</t>
  </si>
  <si>
    <t>N4035.48355</t>
  </si>
  <si>
    <t>W07948.90503</t>
  </si>
  <si>
    <t>N4035.70564</t>
  </si>
  <si>
    <t>W07948.33405</t>
  </si>
  <si>
    <t>N4036.06130</t>
  </si>
  <si>
    <t>W07948.07784</t>
  </si>
  <si>
    <t>N4036.53122</t>
  </si>
  <si>
    <t>W07948.19500</t>
  </si>
  <si>
    <t>N4036.79644</t>
  </si>
  <si>
    <t>W07948.64819</t>
  </si>
  <si>
    <t>N4036.82026</t>
  </si>
  <si>
    <t>W07949.27518</t>
  </si>
  <si>
    <t>N4036.58369</t>
  </si>
  <si>
    <t>W07949.76023</t>
  </si>
  <si>
    <t>N4036.18586</t>
  </si>
  <si>
    <t>W07950.08885</t>
  </si>
  <si>
    <t>N4035.78192</t>
  </si>
  <si>
    <t>W07950.12297</t>
  </si>
  <si>
    <t>N4035.42980</t>
  </si>
  <si>
    <t>W07949.77439</t>
  </si>
  <si>
    <t>N4035.27595</t>
  </si>
  <si>
    <t>W07949.22947</t>
  </si>
  <si>
    <t>N4035.39987</t>
  </si>
  <si>
    <t>N4035.76293</t>
  </si>
  <si>
    <t>W07948.28931</t>
  </si>
  <si>
    <t>N4036.26569</t>
  </si>
  <si>
    <t>W07948.27901</t>
  </si>
  <si>
    <t>N4036.64001</t>
  </si>
  <si>
    <t>W07948.62051</t>
  </si>
  <si>
    <t>N4036.80674</t>
  </si>
  <si>
    <t>W07949.21113</t>
  </si>
  <si>
    <t>N4036.65965</t>
  </si>
  <si>
    <t>W07949.74414</t>
  </si>
  <si>
    <t>N4036.27309</t>
  </si>
  <si>
    <t>W07950.02158</t>
  </si>
  <si>
    <t>N4035.83567</t>
  </si>
  <si>
    <t>W07949.82235</t>
  </si>
  <si>
    <t>N4035.64899</t>
  </si>
  <si>
    <t>W07949.28773</t>
  </si>
  <si>
    <t>N4035.73686</t>
  </si>
  <si>
    <t>W07948.69164</t>
  </si>
  <si>
    <t>N4036.14820</t>
  </si>
  <si>
    <t>W07948.38426</t>
  </si>
  <si>
    <t>N4036.59141</t>
  </si>
  <si>
    <t>W07948.53070</t>
  </si>
  <si>
    <t>N4036.88753</t>
  </si>
  <si>
    <t>W07948.94012</t>
  </si>
  <si>
    <t>N4036.93484</t>
  </si>
  <si>
    <t>W07949.52752</t>
  </si>
  <si>
    <t>N4036.64967</t>
  </si>
  <si>
    <t>W07950.02867</t>
  </si>
  <si>
    <t>N4036.21934</t>
  </si>
  <si>
    <t>W07950.19603</t>
  </si>
  <si>
    <t>N4035.81894</t>
  </si>
  <si>
    <t>W07950.04347</t>
  </si>
  <si>
    <t>N4035.53280</t>
  </si>
  <si>
    <t>W07949.63567</t>
  </si>
  <si>
    <t>N4035.43431</t>
  </si>
  <si>
    <t>W07949.10588</t>
  </si>
  <si>
    <t>N4035.66605</t>
  </si>
  <si>
    <t>W07948.56740</t>
  </si>
  <si>
    <t>N4036.06935</t>
  </si>
  <si>
    <t>W07948.33855</t>
  </si>
  <si>
    <t>N4036.50193</t>
  </si>
  <si>
    <t>W07948.38233</t>
  </si>
  <si>
    <t>N4036.84279</t>
  </si>
  <si>
    <t>W07948.72543</t>
  </si>
  <si>
    <t>N4036.92004</t>
  </si>
  <si>
    <t>W07949.31091</t>
  </si>
  <si>
    <t>N4036.74011</t>
  </si>
  <si>
    <t>W07949.78212</t>
  </si>
  <si>
    <t>N4036.37415</t>
  </si>
  <si>
    <t>W07950.01772</t>
  </si>
  <si>
    <t>N4035.96764</t>
  </si>
  <si>
    <t>W07949.96236</t>
  </si>
  <si>
    <t>N4035.61552</t>
  </si>
  <si>
    <t>W07949.65337</t>
  </si>
  <si>
    <t>N4035.46392</t>
  </si>
  <si>
    <t>W07949.16607</t>
  </si>
  <si>
    <t>N4035.53634</t>
  </si>
  <si>
    <t>W07948.65012</t>
  </si>
  <si>
    <t>N4035.83921</t>
  </si>
  <si>
    <t>W07948.28351</t>
  </si>
  <si>
    <t>N4036.19842</t>
  </si>
  <si>
    <t>W07948.14028</t>
  </si>
  <si>
    <t>N4036.61491</t>
  </si>
  <si>
    <t>W07948.28126</t>
  </si>
  <si>
    <t>N4036.86854</t>
  </si>
  <si>
    <t>W07948.72511</t>
  </si>
  <si>
    <t>N4036.97186</t>
  </si>
  <si>
    <t>W07949.30415</t>
  </si>
  <si>
    <t>N4036.83925</t>
  </si>
  <si>
    <t>W07949.80529</t>
  </si>
  <si>
    <t>N4036.45462</t>
  </si>
  <si>
    <t>W07950.04572</t>
  </si>
  <si>
    <t>N4036.05551</t>
  </si>
  <si>
    <t>W07950.06697</t>
  </si>
  <si>
    <t>N4035.63547</t>
  </si>
  <si>
    <t>W07950.05635</t>
  </si>
  <si>
    <t>N4035.26114</t>
  </si>
  <si>
    <t>W07949.99229</t>
  </si>
  <si>
    <t>N4034.92125</t>
  </si>
  <si>
    <t>W07949.75926</t>
  </si>
  <si>
    <t>N4034.73457</t>
  </si>
  <si>
    <t>W07949.24299</t>
  </si>
  <si>
    <t>N4034.78285</t>
  </si>
  <si>
    <t>W07948.76470</t>
  </si>
  <si>
    <t>N4035.06609</t>
  </si>
  <si>
    <t>W07948.40132</t>
  </si>
  <si>
    <t>N4035.46843</t>
  </si>
  <si>
    <t>W07948.21656</t>
  </si>
  <si>
    <t>N4035.80477</t>
  </si>
  <si>
    <t>W07948.10906</t>
  </si>
  <si>
    <t>N4036.14466</t>
  </si>
  <si>
    <t>W07947.95424</t>
  </si>
  <si>
    <t>N4036.45333</t>
  </si>
  <si>
    <t>W07947.84288</t>
  </si>
  <si>
    <t>N4036.79226</t>
  </si>
  <si>
    <t>W07947.93236</t>
  </si>
  <si>
    <t>N4036.96542</t>
  </si>
  <si>
    <t>W07948.34274</t>
  </si>
  <si>
    <t>N4036.98248</t>
  </si>
  <si>
    <t>W07948.80944</t>
  </si>
  <si>
    <t>N4036.76458</t>
  </si>
  <si>
    <t>W07949.12616</t>
  </si>
  <si>
    <t>N4036.42501</t>
  </si>
  <si>
    <t>W07949.17798</t>
  </si>
  <si>
    <t>N4036.12052</t>
  </si>
  <si>
    <t>W07949.22658</t>
  </si>
  <si>
    <t>N4035.79673</t>
  </si>
  <si>
    <t>W07949.28033</t>
  </si>
  <si>
    <t>N4035.45394</t>
  </si>
  <si>
    <t>W07949.33987</t>
  </si>
  <si>
    <t>N4035.11019</t>
  </si>
  <si>
    <t>W07949.43450</t>
  </si>
  <si>
    <t>N4034.81633</t>
  </si>
  <si>
    <t>W07949.44834</t>
  </si>
  <si>
    <t>N4034.52955</t>
  </si>
  <si>
    <t>W07949.25522</t>
  </si>
  <si>
    <t>N4034.37441</t>
  </si>
  <si>
    <t>W07948.89280</t>
  </si>
  <si>
    <t>N4034.29458</t>
  </si>
  <si>
    <t>W07948.46279</t>
  </si>
  <si>
    <t>N4034.20221</t>
  </si>
  <si>
    <t>W07948.04147</t>
  </si>
  <si>
    <t>N4034.01714</t>
  </si>
  <si>
    <t>W07947.68549</t>
  </si>
  <si>
    <t>N4033.79151</t>
  </si>
  <si>
    <t>W07947.39677</t>
  </si>
  <si>
    <t>N4033.59195</t>
  </si>
  <si>
    <t>W07947.11353</t>
  </si>
  <si>
    <t>N4033.40430</t>
  </si>
  <si>
    <t>W07946.80937</t>
  </si>
  <si>
    <t>N4033.22503</t>
  </si>
  <si>
    <t>W07946.47817</t>
  </si>
  <si>
    <t>N4033.08437</t>
  </si>
  <si>
    <t>W07946.09161</t>
  </si>
  <si>
    <t>N4032.97848</t>
  </si>
  <si>
    <t>W07945.66804</t>
  </si>
  <si>
    <t>N4032.97461</t>
  </si>
  <si>
    <t>W07945.17140</t>
  </si>
  <si>
    <t>N4033.04800</t>
  </si>
  <si>
    <t>W07944.71339</t>
  </si>
  <si>
    <t>N4033.07246</t>
  </si>
  <si>
    <t>W07944.32586</t>
  </si>
  <si>
    <t>N4033.16162</t>
  </si>
  <si>
    <t>W07943.90711</t>
  </si>
  <si>
    <t>N4033.31837</t>
  </si>
  <si>
    <t>W07943.53021</t>
  </si>
  <si>
    <t>N4033.49668</t>
  </si>
  <si>
    <t>W07943.14751</t>
  </si>
  <si>
    <t>N4033.52243</t>
  </si>
  <si>
    <t>W07942.69561</t>
  </si>
  <si>
    <t>N4033.39594</t>
  </si>
  <si>
    <t>W07942.27139</t>
  </si>
  <si>
    <t>N4033.20861</t>
  </si>
  <si>
    <t>W07941.88483</t>
  </si>
  <si>
    <t>N4032.98620</t>
  </si>
  <si>
    <t>W07941.47832</t>
  </si>
  <si>
    <t>N4032.79051</t>
  </si>
  <si>
    <t>W07941.04187</t>
  </si>
  <si>
    <t>N4032.63086</t>
  </si>
  <si>
    <t>W07940.66143</t>
  </si>
  <si>
    <t>N4032.41393</t>
  </si>
  <si>
    <t>W07940.32154</t>
  </si>
  <si>
    <t>N4032.15547</t>
  </si>
  <si>
    <t>W07939.98326</t>
  </si>
  <si>
    <t>N4031.94626</t>
  </si>
  <si>
    <t>W07939.59541</t>
  </si>
  <si>
    <t>N4031.81558</t>
  </si>
  <si>
    <t>W07939.12709</t>
  </si>
  <si>
    <t>N4031.62375</t>
  </si>
  <si>
    <t>W07938.70674</t>
  </si>
  <si>
    <t>N4031.36432</t>
  </si>
  <si>
    <t>W07938.37007</t>
  </si>
  <si>
    <t>N4031.08591</t>
  </si>
  <si>
    <t>W07937.98222</t>
  </si>
  <si>
    <t>N4030.79752</t>
  </si>
  <si>
    <t>W07937.53612</t>
  </si>
  <si>
    <t>N4030.51782</t>
  </si>
  <si>
    <t>W07937.11705</t>
  </si>
  <si>
    <t>N4030.24938</t>
  </si>
  <si>
    <t>W07936.71214</t>
  </si>
  <si>
    <t>N4029.96840</t>
  </si>
  <si>
    <t>W07936.30144</t>
  </si>
  <si>
    <t>N4029.68934</t>
  </si>
  <si>
    <t>W07935.90168</t>
  </si>
  <si>
    <t>N4029.39354</t>
  </si>
  <si>
    <t>W07935.42050</t>
  </si>
  <si>
    <t>N4029.11899</t>
  </si>
  <si>
    <t>W07934.90294</t>
  </si>
  <si>
    <t>N4028.87792</t>
  </si>
  <si>
    <t>W07934.38828</t>
  </si>
  <si>
    <t>N4028.50552</t>
  </si>
  <si>
    <t>W07933.95086</t>
  </si>
  <si>
    <t>N4028.16531</t>
  </si>
  <si>
    <t>W07933.52632</t>
  </si>
  <si>
    <t>N4027.87177</t>
  </si>
  <si>
    <t>W07933.07281</t>
  </si>
  <si>
    <t>N4027.51514</t>
  </si>
  <si>
    <t>W07932.64538</t>
  </si>
  <si>
    <t>N4027.23866</t>
  </si>
  <si>
    <t>W07932.26847</t>
  </si>
  <si>
    <t>N4026.95027</t>
  </si>
  <si>
    <t>W07931.84908</t>
  </si>
  <si>
    <t>N4026.58012</t>
  </si>
  <si>
    <t>W07931.32026</t>
  </si>
  <si>
    <t>N4026.25729</t>
  </si>
  <si>
    <t>W07930.88220</t>
  </si>
  <si>
    <t>N4025.96472</t>
  </si>
  <si>
    <t>W07930.48470</t>
  </si>
  <si>
    <t>N4025.59264</t>
  </si>
  <si>
    <t>W07930.09492</t>
  </si>
  <si>
    <t>N4025.25629</t>
  </si>
  <si>
    <t>W07929.75052</t>
  </si>
  <si>
    <t>N4024.95567</t>
  </si>
  <si>
    <t>W07929.43831</t>
  </si>
  <si>
    <t>N4024.61095</t>
  </si>
  <si>
    <t>W07929.07042</t>
  </si>
  <si>
    <t>N4024.26816</t>
  </si>
  <si>
    <t>W07928.71572</t>
  </si>
  <si>
    <t>N4023.92055</t>
  </si>
  <si>
    <t>W07928.35813</t>
  </si>
  <si>
    <t>N4023.60223</t>
  </si>
  <si>
    <t>W07928.03208</t>
  </si>
  <si>
    <t>N4023.26588</t>
  </si>
  <si>
    <t>W07927.68962</t>
  </si>
  <si>
    <t>N4022.91537</t>
  </si>
  <si>
    <t>W07927.34200</t>
  </si>
  <si>
    <t>N4022.54329</t>
  </si>
  <si>
    <t>W07926.95577</t>
  </si>
  <si>
    <t>N4022.19568</t>
  </si>
  <si>
    <t>W07926.60204</t>
  </si>
  <si>
    <t>N4021.83808</t>
  </si>
  <si>
    <t>W07926.24444</t>
  </si>
  <si>
    <t>N4021.36140</t>
  </si>
  <si>
    <t>W07925.75263</t>
  </si>
  <si>
    <t>N4021.03857</t>
  </si>
  <si>
    <t>W07925.42498</t>
  </si>
  <si>
    <t>N4020.67969</t>
  </si>
  <si>
    <t>W07925.06577</t>
  </si>
  <si>
    <t>N4020.31920</t>
  </si>
  <si>
    <t>W07924.70078</t>
  </si>
  <si>
    <t>N4019.96676</t>
  </si>
  <si>
    <t>W07924.34898</t>
  </si>
  <si>
    <t>N4019.63974</t>
  </si>
  <si>
    <t>W07923.96661</t>
  </si>
  <si>
    <t>N4019.34459</t>
  </si>
  <si>
    <t>W07923.45967</t>
  </si>
  <si>
    <t>N4019.10738</t>
  </si>
  <si>
    <t>W07922.96528</t>
  </si>
  <si>
    <t>N4018.87242</t>
  </si>
  <si>
    <t>W07922.45899</t>
  </si>
  <si>
    <t>N4018.57984</t>
  </si>
  <si>
    <t>W07921.86676</t>
  </si>
  <si>
    <t>N4018.32010</t>
  </si>
  <si>
    <t>W07921.32828</t>
  </si>
  <si>
    <t>N4018.07548</t>
  </si>
  <si>
    <t>W07920.82134</t>
  </si>
  <si>
    <t>N4017.84502</t>
  </si>
  <si>
    <t>W07920.34466</t>
  </si>
  <si>
    <t>N4017.60813</t>
  </si>
  <si>
    <t>W07919.86283</t>
  </si>
  <si>
    <t>N4017.33583</t>
  </si>
  <si>
    <t>W07919.33432</t>
  </si>
  <si>
    <t>N4017.11149</t>
  </si>
  <si>
    <t>W07918.88983</t>
  </si>
  <si>
    <t>N4016.88522</t>
  </si>
  <si>
    <t>W07918.44308</t>
  </si>
  <si>
    <t>N4016.60971</t>
  </si>
  <si>
    <t>W07917.89398</t>
  </si>
  <si>
    <t>N4016.28816</t>
  </si>
  <si>
    <t>W07917.25990</t>
  </si>
  <si>
    <t>N4016.06865</t>
  </si>
  <si>
    <t>W07916.81927</t>
  </si>
  <si>
    <t>N4015.80247</t>
  </si>
  <si>
    <t>W07916.29527</t>
  </si>
  <si>
    <t>N4015.56075</t>
  </si>
  <si>
    <t>W07915.81763</t>
  </si>
  <si>
    <t>N4015.31452</t>
  </si>
  <si>
    <t>W07915.33418</t>
  </si>
  <si>
    <t>N4015.06379</t>
  </si>
  <si>
    <t>W07914.84495</t>
  </si>
  <si>
    <t>N4014.82786</t>
  </si>
  <si>
    <t>W07914.37631</t>
  </si>
  <si>
    <t>N4014.59161</t>
  </si>
  <si>
    <t>W07913.89416</t>
  </si>
  <si>
    <t>N4014.36051</t>
  </si>
  <si>
    <t>W07913.41201</t>
  </si>
  <si>
    <t>N4014.14486</t>
  </si>
  <si>
    <t>W07912.96429</t>
  </si>
  <si>
    <t>N4013.90540</t>
  </si>
  <si>
    <t>W07912.47409</t>
  </si>
  <si>
    <t>N4013.70455</t>
  </si>
  <si>
    <t>W07912.05019</t>
  </si>
  <si>
    <t>N4013.47957</t>
  </si>
  <si>
    <t>W07911.58188</t>
  </si>
  <si>
    <t>N4013.25491</t>
  </si>
  <si>
    <t>W07911.13320</t>
  </si>
  <si>
    <t>N4013.05471</t>
  </si>
  <si>
    <t>W07910.68581</t>
  </si>
  <si>
    <t>N4012.90536</t>
  </si>
  <si>
    <t>W07910.29152</t>
  </si>
  <si>
    <t>N4012.75634</t>
  </si>
  <si>
    <t>W07909.88630</t>
  </si>
  <si>
    <t>N4012.56386</t>
  </si>
  <si>
    <t>W07909.45371</t>
  </si>
  <si>
    <t>N4012.35658</t>
  </si>
  <si>
    <t>W07909.04043</t>
  </si>
  <si>
    <t>N4012.18245</t>
  </si>
  <si>
    <t>W07908.66353</t>
  </si>
  <si>
    <t>N4012.00446</t>
  </si>
  <si>
    <t>W07908.27922</t>
  </si>
  <si>
    <t>N4011.82293</t>
  </si>
  <si>
    <t>W07907.89781</t>
  </si>
  <si>
    <t>N4011.60631</t>
  </si>
  <si>
    <t>W07907.42853</t>
  </si>
  <si>
    <t>N4011.40064</t>
  </si>
  <si>
    <t>W07906.98565</t>
  </si>
  <si>
    <t>N4011.18821</t>
  </si>
  <si>
    <t>W07906.54437</t>
  </si>
  <si>
    <t>N4010.96645</t>
  </si>
  <si>
    <t>W07906.10631</t>
  </si>
  <si>
    <t>N4010.73535</t>
  </si>
  <si>
    <t>W07905.67244</t>
  </si>
  <si>
    <t>N4010.47914</t>
  </si>
  <si>
    <t>W07905.19543</t>
  </si>
  <si>
    <t>N4010.23195</t>
  </si>
  <si>
    <t>W07904.75770</t>
  </si>
  <si>
    <t>N4009.98637</t>
  </si>
  <si>
    <t>W07904.31739</t>
  </si>
  <si>
    <t>N4009.72855</t>
  </si>
  <si>
    <t>W07903.85680</t>
  </si>
  <si>
    <t>N4009.45400</t>
  </si>
  <si>
    <t>W07903.35952</t>
  </si>
  <si>
    <t>N4009.20295</t>
  </si>
  <si>
    <t>W07902.88863</t>
  </si>
  <si>
    <t>N4008.93966</t>
  </si>
  <si>
    <t>W07902.41162</t>
  </si>
  <si>
    <t>N4008.67670</t>
  </si>
  <si>
    <t>W07901.93269</t>
  </si>
  <si>
    <t>N4008.41116</t>
  </si>
  <si>
    <t>W07901.45826</t>
  </si>
  <si>
    <t>N4008.14047</t>
  </si>
  <si>
    <t>W07900.96581</t>
  </si>
  <si>
    <t>N4007.81088</t>
  </si>
  <si>
    <t>W07900.38162</t>
  </si>
  <si>
    <t>N4007.51477</t>
  </si>
  <si>
    <t>W07859.85119</t>
  </si>
  <si>
    <t>N4007.24118</t>
  </si>
  <si>
    <t>W07859.35101</t>
  </si>
  <si>
    <t>N4006.88777</t>
  </si>
  <si>
    <t>W07858.71951</t>
  </si>
  <si>
    <t>N4006.63833</t>
  </si>
  <si>
    <t>W07858.26954</t>
  </si>
  <si>
    <t>N4006.38888</t>
  </si>
  <si>
    <t>W07857.81603</t>
  </si>
  <si>
    <t>N4006.08922</t>
  </si>
  <si>
    <t>W07857.35223</t>
  </si>
  <si>
    <t>N4005.75223</t>
  </si>
  <si>
    <t>W07856.96148</t>
  </si>
  <si>
    <t>N4005.39625</t>
  </si>
  <si>
    <t>W07856.53115</t>
  </si>
  <si>
    <t>N4005.11043</t>
  </si>
  <si>
    <t>W07856.10371</t>
  </si>
  <si>
    <t>N4004.84715</t>
  </si>
  <si>
    <t>W07855.67627</t>
  </si>
  <si>
    <t>N4004.58257</t>
  </si>
  <si>
    <t>W07855.23950</t>
  </si>
  <si>
    <t>N4004.29290</t>
  </si>
  <si>
    <t>W07854.76282</t>
  </si>
  <si>
    <t>N4004.00032</t>
  </si>
  <si>
    <t>W07854.29579</t>
  </si>
  <si>
    <t>N4003.73060</t>
  </si>
  <si>
    <t>W07853.84132</t>
  </si>
  <si>
    <t>N4003.46377</t>
  </si>
  <si>
    <t>W07853.40713</t>
  </si>
  <si>
    <t>N4003.20982</t>
  </si>
  <si>
    <t>W07852.98774</t>
  </si>
  <si>
    <t>N4002.93752</t>
  </si>
  <si>
    <t>W07852.55386</t>
  </si>
  <si>
    <t>N4002.67391</t>
  </si>
  <si>
    <t>W07852.12127</t>
  </si>
  <si>
    <t>N4002.41481</t>
  </si>
  <si>
    <t>W07851.70060</t>
  </si>
  <si>
    <t>N4002.10389</t>
  </si>
  <si>
    <t>W07851.19559</t>
  </si>
  <si>
    <t>N4001.86024</t>
  </si>
  <si>
    <t>W07850.79519</t>
  </si>
  <si>
    <t>N4001.59277</t>
  </si>
  <si>
    <t>W07850.36260</t>
  </si>
  <si>
    <t>N4001.22971</t>
  </si>
  <si>
    <t>W07849.77681</t>
  </si>
  <si>
    <t>N4000.96835</t>
  </si>
  <si>
    <t>W07849.35678</t>
  </si>
  <si>
    <t>N4000.69959</t>
  </si>
  <si>
    <t>W07848.93384</t>
  </si>
  <si>
    <t>N4000.45626</t>
  </si>
  <si>
    <t>W07848.54664</t>
  </si>
  <si>
    <t>N4000.18718</t>
  </si>
  <si>
    <t>W07848.10536</t>
  </si>
  <si>
    <t>N3959.88817</t>
  </si>
  <si>
    <t>W07847.62385</t>
  </si>
  <si>
    <t>N3959.64388</t>
  </si>
  <si>
    <t>W07847.22732</t>
  </si>
  <si>
    <t>N3959.27277</t>
  </si>
  <si>
    <t>W07846.62704</t>
  </si>
  <si>
    <t>N3958.98116</t>
  </si>
  <si>
    <t>W07846.15518</t>
  </si>
  <si>
    <t>N3958.70564</t>
  </si>
  <si>
    <t>W07845.70586</t>
  </si>
  <si>
    <t>N3958.44171</t>
  </si>
  <si>
    <t>W07845.27553</t>
  </si>
  <si>
    <t>N3958.16458</t>
  </si>
  <si>
    <t>W07844.81301</t>
  </si>
  <si>
    <t>N3957.89808</t>
  </si>
  <si>
    <t>W07844.36915</t>
  </si>
  <si>
    <t>N3957.60390</t>
  </si>
  <si>
    <t>W07843.87928</t>
  </si>
  <si>
    <t>N3957.33739</t>
  </si>
  <si>
    <t>W07843.42287</t>
  </si>
  <si>
    <t>N3957.06799</t>
  </si>
  <si>
    <t>W07842.97258</t>
  </si>
  <si>
    <t>N3956.79827</t>
  </si>
  <si>
    <t>W07842.51264</t>
  </si>
  <si>
    <t>N3956.51245</t>
  </si>
  <si>
    <t>W07842.02823</t>
  </si>
  <si>
    <t>N3956.22857</t>
  </si>
  <si>
    <t>W07841.56700</t>
  </si>
  <si>
    <t>N3955.96335</t>
  </si>
  <si>
    <t>W07841.13023</t>
  </si>
  <si>
    <t>N3955.67206</t>
  </si>
  <si>
    <t>W07840.63648</t>
  </si>
  <si>
    <t>N3955.42938</t>
  </si>
  <si>
    <t>W07840.22578</t>
  </si>
  <si>
    <t>N3955.14098</t>
  </si>
  <si>
    <t>W07839.74814</t>
  </si>
  <si>
    <t>N3954.87158</t>
  </si>
  <si>
    <t>W07839.30429</t>
  </si>
  <si>
    <t>N3954.61055</t>
  </si>
  <si>
    <t>W07838.86397</t>
  </si>
  <si>
    <t>N3954.33986</t>
  </si>
  <si>
    <t>W07838.41143</t>
  </si>
  <si>
    <t>N3954.03956</t>
  </si>
  <si>
    <t>W07837.91447</t>
  </si>
  <si>
    <t>N3953.78304</t>
  </si>
  <si>
    <t>W07837.48382</t>
  </si>
  <si>
    <t>N3953.52973</t>
  </si>
  <si>
    <t>W07837.07569</t>
  </si>
  <si>
    <t>N3953.22846</t>
  </si>
  <si>
    <t>W07836.57423</t>
  </si>
  <si>
    <t>N3952.97097</t>
  </si>
  <si>
    <t>W07836.13906</t>
  </si>
  <si>
    <t>N3952.69384</t>
  </si>
  <si>
    <t>W07835.67847</t>
  </si>
  <si>
    <t>N3952.40642</t>
  </si>
  <si>
    <t>W07835.19696</t>
  </si>
  <si>
    <t>N3952.13766</t>
  </si>
  <si>
    <t>W07834.74989</t>
  </si>
  <si>
    <t>N3951.88242</t>
  </si>
  <si>
    <t>W07834.30958</t>
  </si>
  <si>
    <t>N3951.62203</t>
  </si>
  <si>
    <t>W07833.86219</t>
  </si>
  <si>
    <t>N3951.37516</t>
  </si>
  <si>
    <t>W07833.43540</t>
  </si>
  <si>
    <t>N3951.10834</t>
  </si>
  <si>
    <t>W07832.98768</t>
  </si>
  <si>
    <t>N3950.82445</t>
  </si>
  <si>
    <t>W07832.50360</t>
  </si>
  <si>
    <t>N3950.53960</t>
  </si>
  <si>
    <t>W07832.01629</t>
  </si>
  <si>
    <t>N3950.26988</t>
  </si>
  <si>
    <t>W07831.57341</t>
  </si>
  <si>
    <t>N3950.02977</t>
  </si>
  <si>
    <t>W07831.18395</t>
  </si>
  <si>
    <t>N3949.73783</t>
  </si>
  <si>
    <t>W07830.70148</t>
  </si>
  <si>
    <t>N3949.46489</t>
  </si>
  <si>
    <t>W07830.25923</t>
  </si>
  <si>
    <t>N3949.19968</t>
  </si>
  <si>
    <t>W07829.83147</t>
  </si>
  <si>
    <t>N3948.94154</t>
  </si>
  <si>
    <t>W07829.39631</t>
  </si>
  <si>
    <t>N3948.67439</t>
  </si>
  <si>
    <t>W07828.93926</t>
  </si>
  <si>
    <t>N3948.41529</t>
  </si>
  <si>
    <t>W07828.50539</t>
  </si>
  <si>
    <t>N3948.14653</t>
  </si>
  <si>
    <t>W07828.06122</t>
  </si>
  <si>
    <t>N3947.85911</t>
  </si>
  <si>
    <t>W07827.58357</t>
  </si>
  <si>
    <t>N3947.62286</t>
  </si>
  <si>
    <t>W07827.18800</t>
  </si>
  <si>
    <t>N3947.34380</t>
  </si>
  <si>
    <t>W07826.75605</t>
  </si>
  <si>
    <t>N3947.05187</t>
  </si>
  <si>
    <t>W07826.29707</t>
  </si>
  <si>
    <t>N3946.78730</t>
  </si>
  <si>
    <t>W07825.86899</t>
  </si>
  <si>
    <t>N3946.51854</t>
  </si>
  <si>
    <t>W07825.42643</t>
  </si>
  <si>
    <t>N3946.20440</t>
  </si>
  <si>
    <t>W07824.91080</t>
  </si>
  <si>
    <t>N3945.96397</t>
  </si>
  <si>
    <t>W07824.51362</t>
  </si>
  <si>
    <t>N3945.72128</t>
  </si>
  <si>
    <t>W07824.11451</t>
  </si>
  <si>
    <t>N3945.47827</t>
  </si>
  <si>
    <t>W07823.71475</t>
  </si>
  <si>
    <t>N3945.21273</t>
  </si>
  <si>
    <t>W07823.27766</t>
  </si>
  <si>
    <t>N3944.97391</t>
  </si>
  <si>
    <t>W07822.88402</t>
  </si>
  <si>
    <t>N3944.68552</t>
  </si>
  <si>
    <t>W07822.40830</t>
  </si>
  <si>
    <t>N3944.32632</t>
  </si>
  <si>
    <t>W07821.81092</t>
  </si>
  <si>
    <t>N3944.06239</t>
  </si>
  <si>
    <t>W07821.37737</t>
  </si>
  <si>
    <t>N3943.80457</t>
  </si>
  <si>
    <t>W07820.97793</t>
  </si>
  <si>
    <t>N3943.52777</t>
  </si>
  <si>
    <t>W07820.53987</t>
  </si>
  <si>
    <t>N3943.26738</t>
  </si>
  <si>
    <t>W07820.11501</t>
  </si>
  <si>
    <t>N3942.96998</t>
  </si>
  <si>
    <t>W07819.63511</t>
  </si>
  <si>
    <t>N3942.70476</t>
  </si>
  <si>
    <t>W07819.19641</t>
  </si>
  <si>
    <t>N3942.42828</t>
  </si>
  <si>
    <t>W07818.73260</t>
  </si>
  <si>
    <t>N3942.15276</t>
  </si>
  <si>
    <t>W07818.29422</t>
  </si>
  <si>
    <t>N3941.86598</t>
  </si>
  <si>
    <t>W07817.82558</t>
  </si>
  <si>
    <t>N3941.63263</t>
  </si>
  <si>
    <t>W07817.44836</t>
  </si>
  <si>
    <t>N3941.38833</t>
  </si>
  <si>
    <t>W07817.05311</t>
  </si>
  <si>
    <t>N3941.11153</t>
  </si>
  <si>
    <t>W07816.61344</t>
  </si>
  <si>
    <t>N3940.84760</t>
  </si>
  <si>
    <t>W07816.19308</t>
  </si>
  <si>
    <t>N3940.57562</t>
  </si>
  <si>
    <t>W07815.75438</t>
  </si>
  <si>
    <t>N3940.32682</t>
  </si>
  <si>
    <t>W07815.36493</t>
  </si>
  <si>
    <t>N3940.04261</t>
  </si>
  <si>
    <t>W07814.91721</t>
  </si>
  <si>
    <t>N3939.78963</t>
  </si>
  <si>
    <t>W07814.50941</t>
  </si>
  <si>
    <t>N3939.47710</t>
  </si>
  <si>
    <t>W07814.00826</t>
  </si>
  <si>
    <t>N3939.23216</t>
  </si>
  <si>
    <t>W07813.61044</t>
  </si>
  <si>
    <t>N3938.99623</t>
  </si>
  <si>
    <t>W07813.24126</t>
  </si>
  <si>
    <t>N3938.74357</t>
  </si>
  <si>
    <t>W07812.83056</t>
  </si>
  <si>
    <t>N3938.47159</t>
  </si>
  <si>
    <t>W07812.38059</t>
  </si>
  <si>
    <t>N3938.19318</t>
  </si>
  <si>
    <t>W07811.92676</t>
  </si>
  <si>
    <t>N3937.93311</t>
  </si>
  <si>
    <t>W07811.49611</t>
  </si>
  <si>
    <t>N3937.67337</t>
  </si>
  <si>
    <t>W07811.06288</t>
  </si>
  <si>
    <t>N3937.39045</t>
  </si>
  <si>
    <t>W07810.60004</t>
  </si>
  <si>
    <t>N3937.12233</t>
  </si>
  <si>
    <t>W07810.15264</t>
  </si>
  <si>
    <t>N3936.87031</t>
  </si>
  <si>
    <t>W07809.73068</t>
  </si>
  <si>
    <t>N3936.58900</t>
  </si>
  <si>
    <t>W07809.27685</t>
  </si>
  <si>
    <t>N3936.31574</t>
  </si>
  <si>
    <t>W07808.81336</t>
  </si>
  <si>
    <t>N3936.05278</t>
  </si>
  <si>
    <t>W07808.36404</t>
  </si>
  <si>
    <t>N3935.79528</t>
  </si>
  <si>
    <t>W07807.91117</t>
  </si>
  <si>
    <t>N3935.54745</t>
  </si>
  <si>
    <t>W07807.47054</t>
  </si>
  <si>
    <t>N3935.31764</t>
  </si>
  <si>
    <t>W07807.05019</t>
  </si>
  <si>
    <t>N3935.05950</t>
  </si>
  <si>
    <t>W07806.57930</t>
  </si>
  <si>
    <t>N3934.81810</t>
  </si>
  <si>
    <t>W07806.13834</t>
  </si>
  <si>
    <t>N3934.57123</t>
  </si>
  <si>
    <t>W07805.67968</t>
  </si>
  <si>
    <t>N3934.31181</t>
  </si>
  <si>
    <t>W07805.20010</t>
  </si>
  <si>
    <t>N3934.05625</t>
  </si>
  <si>
    <t>W07804.74338</t>
  </si>
  <si>
    <t>N3933.78942</t>
  </si>
  <si>
    <t>W07804.26895</t>
  </si>
  <si>
    <t>N3933.56090</t>
  </si>
  <si>
    <t>W07803.86308</t>
  </si>
  <si>
    <t>N3933.29600</t>
  </si>
  <si>
    <t>W07803.39669</t>
  </si>
  <si>
    <t>N3933.01212</t>
  </si>
  <si>
    <t>W07802.90521</t>
  </si>
  <si>
    <t>N3932.78263</t>
  </si>
  <si>
    <t>W07802.50416</t>
  </si>
  <si>
    <t>N3932.56408</t>
  </si>
  <si>
    <t>W07802.11245</t>
  </si>
  <si>
    <t>N3932.30144</t>
  </si>
  <si>
    <t>W07801.63931</t>
  </si>
  <si>
    <t>N3932.03880</t>
  </si>
  <si>
    <t>W07801.15973</t>
  </si>
  <si>
    <t>N3931.79579</t>
  </si>
  <si>
    <t>W07800.71846</t>
  </si>
  <si>
    <t>N3931.53958</t>
  </si>
  <si>
    <t>W07800.25239</t>
  </si>
  <si>
    <t>N3931.29464</t>
  </si>
  <si>
    <t>W07759.80500</t>
  </si>
  <si>
    <t>N3931.04713</t>
  </si>
  <si>
    <t>W07759.35085</t>
  </si>
  <si>
    <t>N3930.80895</t>
  </si>
  <si>
    <t>W07758.93178</t>
  </si>
  <si>
    <t>N3930.52571</t>
  </si>
  <si>
    <t>W07758.43643</t>
  </si>
  <si>
    <t>N3930.26983</t>
  </si>
  <si>
    <t>W07757.99387</t>
  </si>
  <si>
    <t>N3929.99045</t>
  </si>
  <si>
    <t>W07757.50882</t>
  </si>
  <si>
    <t>N3929.74454</t>
  </si>
  <si>
    <t>W07757.07076</t>
  </si>
  <si>
    <t>N3929.49703</t>
  </si>
  <si>
    <t>W07756.63399</t>
  </si>
  <si>
    <t>N3929.24372</t>
  </si>
  <si>
    <t>W07756.18048</t>
  </si>
  <si>
    <t>N3928.96112</t>
  </si>
  <si>
    <t>W07755.68449</t>
  </si>
  <si>
    <t>N3928.70363</t>
  </si>
  <si>
    <t>W07755.25383</t>
  </si>
  <si>
    <t>N3928.45418</t>
  </si>
  <si>
    <t>W07754.83605</t>
  </si>
  <si>
    <t>N3928.20120</t>
  </si>
  <si>
    <t>W07754.40765</t>
  </si>
  <si>
    <t>N3927.97525</t>
  </si>
  <si>
    <t>W07754.03042</t>
  </si>
  <si>
    <t>N3927.72709</t>
  </si>
  <si>
    <t>W07753.60170</t>
  </si>
  <si>
    <t>N3927.44385</t>
  </si>
  <si>
    <t>W07753.11085</t>
  </si>
  <si>
    <t>N3927.18153</t>
  </si>
  <si>
    <t>W07752.67827</t>
  </si>
  <si>
    <t>N3926.83359</t>
  </si>
  <si>
    <t>W07752.09537</t>
  </si>
  <si>
    <t>N3926.53909</t>
  </si>
  <si>
    <t>W07751.61804</t>
  </si>
  <si>
    <t>N3926.28160</t>
  </si>
  <si>
    <t>W07751.19318</t>
  </si>
  <si>
    <t>N3926.01445</t>
  </si>
  <si>
    <t>W07750.75383</t>
  </si>
  <si>
    <t>N3925.74472</t>
  </si>
  <si>
    <t>W07750.31449</t>
  </si>
  <si>
    <t>N3925.51169</t>
  </si>
  <si>
    <t>W07749.92857</t>
  </si>
  <si>
    <t>N3925.20689</t>
  </si>
  <si>
    <t>W07749.42357</t>
  </si>
  <si>
    <t>N3924.94746</t>
  </si>
  <si>
    <t>W07748.99259</t>
  </si>
  <si>
    <t>N3924.68997</t>
  </si>
  <si>
    <t>W07748.57610</t>
  </si>
  <si>
    <t>N3924.42926</t>
  </si>
  <si>
    <t>W07748.16025</t>
  </si>
  <si>
    <t>N3924.16501</t>
  </si>
  <si>
    <t>W07747.73892</t>
  </si>
  <si>
    <t>N3923.91009</t>
  </si>
  <si>
    <t>W07747.33144</t>
  </si>
  <si>
    <t>N3923.63747</t>
  </si>
  <si>
    <t>W07746.88405</t>
  </si>
  <si>
    <t>N3923.37065</t>
  </si>
  <si>
    <t>W07746.43827</t>
  </si>
  <si>
    <t>N3923.09159</t>
  </si>
  <si>
    <t>W07745.95322</t>
  </si>
  <si>
    <t>N3922.86886</t>
  </si>
  <si>
    <t>W07745.53157</t>
  </si>
  <si>
    <t>N3922.59463</t>
  </si>
  <si>
    <t>W07745.00082</t>
  </si>
  <si>
    <t>N3922.33553</t>
  </si>
  <si>
    <t>W07744.52446</t>
  </si>
  <si>
    <t>N3922.08351</t>
  </si>
  <si>
    <t>W07744.04230</t>
  </si>
  <si>
    <t>N3921.81411</t>
  </si>
  <si>
    <t>W07743.48548</t>
  </si>
  <si>
    <t>N3921.57078</t>
  </si>
  <si>
    <t>W07742.97596</t>
  </si>
  <si>
    <t>N3921.33324</t>
  </si>
  <si>
    <t>W07742.48158</t>
  </si>
  <si>
    <t>N3921.11759</t>
  </si>
  <si>
    <t>W07742.03966</t>
  </si>
  <si>
    <t>N3920.89325</t>
  </si>
  <si>
    <t>W07741.59098</t>
  </si>
  <si>
    <t>N3920.67599</t>
  </si>
  <si>
    <t>W07741.13329</t>
  </si>
  <si>
    <t>N3920.44328</t>
  </si>
  <si>
    <t>W07740.62345</t>
  </si>
  <si>
    <t>N3920.14524</t>
  </si>
  <si>
    <t>W07739.97843</t>
  </si>
  <si>
    <t>N3919.93409</t>
  </si>
  <si>
    <t>W07739.52718</t>
  </si>
  <si>
    <t>N3919.66695</t>
  </si>
  <si>
    <t>W07738.93688</t>
  </si>
  <si>
    <t>N3919.37630</t>
  </si>
  <si>
    <t>W07738.28961</t>
  </si>
  <si>
    <t>N3919.17063</t>
  </si>
  <si>
    <t>W07737.82902</t>
  </si>
  <si>
    <t>N3918.95144</t>
  </si>
  <si>
    <t>W07737.34493</t>
  </si>
  <si>
    <t>N3918.71809</t>
  </si>
  <si>
    <t>W07736.81643</t>
  </si>
  <si>
    <t>N3918.45738</t>
  </si>
  <si>
    <t>W07736.24287</t>
  </si>
  <si>
    <t>N3918.25653</t>
  </si>
  <si>
    <t>W07735.78840</t>
  </si>
  <si>
    <t>N3918.01900</t>
  </si>
  <si>
    <t>W07735.25635</t>
  </si>
  <si>
    <t>N3917.81429</t>
  </si>
  <si>
    <t>W07734.77613</t>
  </si>
  <si>
    <t>N3917.61570</t>
  </si>
  <si>
    <t>W07734.32166</t>
  </si>
  <si>
    <t>N3917.40230</t>
  </si>
  <si>
    <t>W07733.82116</t>
  </si>
  <si>
    <t>N3917.19245</t>
  </si>
  <si>
    <t>W07733.34126</t>
  </si>
  <si>
    <t>N3916.92144</t>
  </si>
  <si>
    <t>W07732.72199</t>
  </si>
  <si>
    <t>N3916.70901</t>
  </si>
  <si>
    <t>W07732.23211</t>
  </si>
  <si>
    <t>N3916.45988</t>
  </si>
  <si>
    <t>W07731.66563</t>
  </si>
  <si>
    <t>N3916.22235</t>
  </si>
  <si>
    <t>W07731.13777</t>
  </si>
  <si>
    <t>N3916.01120</t>
  </si>
  <si>
    <t>W07730.65175</t>
  </si>
  <si>
    <t>N3915.82323</t>
  </si>
  <si>
    <t>W07730.21627</t>
  </si>
  <si>
    <t>N3915.57540</t>
  </si>
  <si>
    <t>W07729.67360</t>
  </si>
  <si>
    <t>N3915.36071</t>
  </si>
  <si>
    <t>W07729.17857</t>
  </si>
  <si>
    <t>N3915.14796</t>
  </si>
  <si>
    <t>W07728.68097</t>
  </si>
  <si>
    <t>N3914.95033</t>
  </si>
  <si>
    <t>W07728.21942</t>
  </si>
  <si>
    <t>N3914.72535</t>
  </si>
  <si>
    <t>W07727.71248</t>
  </si>
  <si>
    <t>N3914.49972</t>
  </si>
  <si>
    <t>W07727.20618</t>
  </si>
  <si>
    <t>N3914.24513</t>
  </si>
  <si>
    <t>W07726.65161</t>
  </si>
  <si>
    <t>N3913.99890</t>
  </si>
  <si>
    <t>W07726.12955</t>
  </si>
  <si>
    <t>N3913.74463</t>
  </si>
  <si>
    <t>W07725.57304</t>
  </si>
  <si>
    <t>N3913.53992</t>
  </si>
  <si>
    <t>W07725.11052</t>
  </si>
  <si>
    <t>N3913.27986</t>
  </si>
  <si>
    <t>W07724.54983</t>
  </si>
  <si>
    <t>N3913.03492</t>
  </si>
  <si>
    <t>W07724.02648</t>
  </si>
  <si>
    <t>N3912.82377</t>
  </si>
  <si>
    <t>W07723.57555</t>
  </si>
  <si>
    <t>N3912.56242</t>
  </si>
  <si>
    <t>W07723.02130</t>
  </si>
  <si>
    <t>N3912.35771</t>
  </si>
  <si>
    <t>W07722.56296</t>
  </si>
  <si>
    <t>N3912.14142</t>
  </si>
  <si>
    <t>W07722.07115</t>
  </si>
  <si>
    <t>N3911.92062</t>
  </si>
  <si>
    <t>W07721.58256</t>
  </si>
  <si>
    <t>N3911.66602</t>
  </si>
  <si>
    <t>W07721.00127</t>
  </si>
  <si>
    <t>N3911.43106</t>
  </si>
  <si>
    <t>W07720.45957</t>
  </si>
  <si>
    <t>N3911.24148</t>
  </si>
  <si>
    <t>W07720.01701</t>
  </si>
  <si>
    <t>N3911.01843</t>
  </si>
  <si>
    <t>W07719.52166</t>
  </si>
  <si>
    <t>N3910.81727</t>
  </si>
  <si>
    <t>W07719.07459</t>
  </si>
  <si>
    <t>N3910.57876</t>
  </si>
  <si>
    <t>W07718.54801</t>
  </si>
  <si>
    <t>N3910.32996</t>
  </si>
  <si>
    <t>W07718.03335</t>
  </si>
  <si>
    <t>N3910.10948</t>
  </si>
  <si>
    <t>W07717.56439</t>
  </si>
  <si>
    <t>N3909.88225</t>
  </si>
  <si>
    <t>W07717.08482</t>
  </si>
  <si>
    <t>N3909.59933</t>
  </si>
  <si>
    <t>W07716.51029</t>
  </si>
  <si>
    <t>N3909.35053</t>
  </si>
  <si>
    <t>W07716.00077</t>
  </si>
  <si>
    <t>N3909.11106</t>
  </si>
  <si>
    <t>W07715.51411</t>
  </si>
  <si>
    <t>N3908.85582</t>
  </si>
  <si>
    <t>W07714.99366</t>
  </si>
  <si>
    <t>N3908.65272</t>
  </si>
  <si>
    <t>W07714.56526</t>
  </si>
  <si>
    <t>N3908.39072</t>
  </si>
  <si>
    <t>W07714.02967</t>
  </si>
  <si>
    <t>N3908.15641</t>
  </si>
  <si>
    <t>W07713.54527</t>
  </si>
  <si>
    <t>N3907.82971</t>
  </si>
  <si>
    <t>W07712.84553</t>
  </si>
  <si>
    <t>N3907.58606</t>
  </si>
  <si>
    <t>W07712.36048</t>
  </si>
  <si>
    <t>N3907.37170</t>
  </si>
  <si>
    <t>W07711.90536</t>
  </si>
  <si>
    <t>N3907.14318</t>
  </si>
  <si>
    <t>W07711.42611</t>
  </si>
  <si>
    <t>N3906.90564</t>
  </si>
  <si>
    <t>W07710.92721</t>
  </si>
  <si>
    <t>N3906.69128</t>
  </si>
  <si>
    <t>W07710.49012</t>
  </si>
  <si>
    <t>N3906.46468</t>
  </si>
  <si>
    <t>W07710.02567</t>
  </si>
  <si>
    <t>N3906.20494</t>
  </si>
  <si>
    <t>W07709.48011</t>
  </si>
  <si>
    <t>N3905.97352</t>
  </si>
  <si>
    <t>W07708.97188</t>
  </si>
  <si>
    <t>N3905.72053</t>
  </si>
  <si>
    <t>W07708.42536</t>
  </si>
  <si>
    <t>N3905.49458</t>
  </si>
  <si>
    <t>W07707.93805</t>
  </si>
  <si>
    <t>N3905.22743</t>
  </si>
  <si>
    <t>W07707.37318</t>
  </si>
  <si>
    <t>N3904.98925</t>
  </si>
  <si>
    <t>W07706.85948</t>
  </si>
  <si>
    <t>N3904.74367</t>
  </si>
  <si>
    <t>W07706.33742</t>
  </si>
  <si>
    <t>N3904.51515</t>
  </si>
  <si>
    <t>W07705.85655</t>
  </si>
  <si>
    <t>N3904.24671</t>
  </si>
  <si>
    <t>W07705.28846</t>
  </si>
  <si>
    <t>N3903.99984</t>
  </si>
  <si>
    <t>W07704.75770</t>
  </si>
  <si>
    <t>N3903.75715</t>
  </si>
  <si>
    <t>W07704.23725</t>
  </si>
  <si>
    <t>N3903.48775</t>
  </si>
  <si>
    <t>W07703.66626</t>
  </si>
  <si>
    <t>N3903.25891</t>
  </si>
  <si>
    <t>W07703.19215</t>
  </si>
  <si>
    <t>N3902.93994</t>
  </si>
  <si>
    <t>W07702.67492</t>
  </si>
  <si>
    <t>N3902.63481</t>
  </si>
  <si>
    <t>W07702.21079</t>
  </si>
  <si>
    <t>N3902.21510</t>
  </si>
  <si>
    <t>W07701.57156</t>
  </si>
  <si>
    <t>N3901.91898</t>
  </si>
  <si>
    <t>W07701.10808</t>
  </si>
  <si>
    <t>N3901.58199</t>
  </si>
  <si>
    <t>W07700.59245</t>
  </si>
  <si>
    <t>N3901.29167</t>
  </si>
  <si>
    <t>W07700.13347</t>
  </si>
  <si>
    <t>N3900.96208</t>
  </si>
  <si>
    <t>W07659.61366</t>
  </si>
  <si>
    <t>N3900.65438</t>
  </si>
  <si>
    <t>W07659.13311</t>
  </si>
  <si>
    <t>N3900.35601</t>
  </si>
  <si>
    <t>W07658.69602</t>
  </si>
  <si>
    <t>N3900.02899</t>
  </si>
  <si>
    <t>W07658.28468</t>
  </si>
  <si>
    <t>N3859.72901</t>
  </si>
  <si>
    <t>W07657.92387</t>
  </si>
  <si>
    <t>N3859.38204</t>
  </si>
  <si>
    <t>W07657.52797</t>
  </si>
  <si>
    <t>N3859.02670</t>
  </si>
  <si>
    <t>W07657.14495</t>
  </si>
  <si>
    <t>N3858.68295</t>
  </si>
  <si>
    <t>W07656.75485</t>
  </si>
  <si>
    <t>N3858.37074</t>
  </si>
  <si>
    <t>W07656.40595</t>
  </si>
  <si>
    <t>N3858.00349</t>
  </si>
  <si>
    <t>W07655.99042</t>
  </si>
  <si>
    <t>N3857.69515</t>
  </si>
  <si>
    <t>W07655.56427</t>
  </si>
  <si>
    <t>N3857.55610</t>
  </si>
  <si>
    <t>W07655.02676</t>
  </si>
  <si>
    <t>N3857.66811</t>
  </si>
  <si>
    <t>W07654.51274</t>
  </si>
  <si>
    <t>N3857.92110</t>
  </si>
  <si>
    <t>W07653.94014</t>
  </si>
  <si>
    <t>N3858.23524</t>
  </si>
  <si>
    <t>W07653.48020</t>
  </si>
  <si>
    <t>N3858.61504</t>
  </si>
  <si>
    <t>W07653.33117</t>
  </si>
  <si>
    <t>N3858.99548</t>
  </si>
  <si>
    <t>W07653.52461</t>
  </si>
  <si>
    <t>N3859.29128</t>
  </si>
  <si>
    <t>W07653.94851</t>
  </si>
  <si>
    <t>N3859.60284</t>
  </si>
  <si>
    <t>W07654.29387</t>
  </si>
  <si>
    <t>N3859.92503</t>
  </si>
  <si>
    <t>W07654.60737</t>
  </si>
  <si>
    <t>N3900.19894</t>
  </si>
  <si>
    <t>W07654.90445</t>
  </si>
  <si>
    <t>N3900.41169</t>
  </si>
  <si>
    <t>W07655.25625</t>
  </si>
  <si>
    <t>N3900.35440</t>
  </si>
  <si>
    <t>W07655.66244</t>
  </si>
  <si>
    <t>N3900.12298</t>
  </si>
  <si>
    <t>W07655.93281</t>
  </si>
  <si>
    <t>N3859.90572</t>
  </si>
  <si>
    <t>W07656.15232</t>
  </si>
  <si>
    <t>N3859.64887</t>
  </si>
  <si>
    <t>W07656.30327</t>
  </si>
  <si>
    <t>N3859.40329</t>
  </si>
  <si>
    <t>W07656.01521</t>
  </si>
  <si>
    <t>N3859.19858</t>
  </si>
  <si>
    <t>W07655.75353</t>
  </si>
  <si>
    <t>N3858.99033</t>
  </si>
  <si>
    <t>W07655.51760</t>
  </si>
  <si>
    <t>N3858.81878</t>
  </si>
  <si>
    <t>W07655.31805</t>
  </si>
  <si>
    <t>N3858.70645</t>
  </si>
  <si>
    <t>W07655.18576</t>
  </si>
  <si>
    <t>N3858.67104</t>
  </si>
  <si>
    <t>W07655.14907</t>
  </si>
  <si>
    <t>N3858.68005</t>
  </si>
  <si>
    <t>W07655.19445</t>
  </si>
  <si>
    <t>N3858.71482</t>
  </si>
  <si>
    <t>W07655.23726</t>
  </si>
  <si>
    <t>N3858.76535</t>
  </si>
  <si>
    <t>W07655.29230</t>
  </si>
  <si>
    <t>N3858.79464</t>
  </si>
  <si>
    <t>W07655.33414</t>
  </si>
  <si>
    <t>N3858.78659</t>
  </si>
  <si>
    <t>W07655.35088</t>
  </si>
  <si>
    <t>N3858.79239</t>
  </si>
  <si>
    <t>W07655.37051</t>
  </si>
  <si>
    <t>N3858.78627</t>
  </si>
  <si>
    <t>W07655.37083</t>
  </si>
  <si>
    <t>W07655.37180</t>
  </si>
  <si>
    <t>N3858.78820</t>
  </si>
  <si>
    <t>W07655.36987</t>
  </si>
  <si>
    <t>N3858.78852</t>
  </si>
  <si>
    <t>W07655.36954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</si>
  <si>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</si>
  <si>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</si>
  <si>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Time (UT)</t>
  </si>
  <si>
    <t>hh:mm:ss</t>
  </si>
  <si>
    <t>Lat</t>
  </si>
  <si>
    <t>Lon</t>
  </si>
  <si>
    <t>deg</t>
  </si>
  <si>
    <t>START:flight54.txt</t>
  </si>
  <si>
    <t>RAMMPP 2001 Study RF-54 Flight Notes 08/01/2001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</si>
  <si>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</si>
  <si>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</si>
  <si>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</si>
  <si>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</si>
  <si>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1850   AGC altimeter 30.32"Hg (ATIS)</t>
  </si>
  <si>
    <t>1855   Engine on</t>
  </si>
  <si>
    <t>1856   Research power on</t>
  </si>
  <si>
    <t xml:space="preserve">1858   GPS, Rustrak on.  PSAP pump on.  TEI settings same as for </t>
  </si>
  <si>
    <t xml:space="preserve">       RF-52, 53</t>
  </si>
  <si>
    <t>1901   Start PSAP DAS</t>
  </si>
  <si>
    <t>1902   Start neph program</t>
  </si>
  <si>
    <t>1903   Clear GPS track log &amp; restart</t>
  </si>
  <si>
    <t xml:space="preserve">1904   Start TEI 43, 48 pumps now to save time zeroing en route to </t>
  </si>
  <si>
    <t xml:space="preserve">       P53</t>
  </si>
  <si>
    <t>190855 Takeoff rnwy 28 AGC.  TEI 49 pump on</t>
  </si>
  <si>
    <t>191345 TEI zeros off @ 2.0Kft in P53 pattern</t>
  </si>
  <si>
    <t xml:space="preserve">191709*Low pass to ~15ft AGL rnwy 08 P53.  nav/time fix mid-field.  </t>
  </si>
  <si>
    <t xml:space="preserve">       300ft/min spiral over P53</t>
  </si>
  <si>
    <t>191830 Elevated SO2 and CO @ ~2.0Kft pver P53</t>
  </si>
  <si>
    <t xml:space="preserve">193600 Level @ 8.5Kft over P53.  TEI zeros on.  Head direct 9G1 @ </t>
  </si>
  <si>
    <t xml:space="preserve">       8.5Kft.  Status:96.1%; 792.2mbarind; 0.312V(1.6ppbvSO2); </t>
  </si>
  <si>
    <t xml:space="preserve">       5V(BG); 9.8C; 74.3ppbvO3; 4.355V(2.18ppmvCO)</t>
  </si>
  <si>
    <t xml:space="preserve">       current wx(PIT area): Heavy PBL haze.  Visibility ~3mi.  Haze </t>
  </si>
  <si>
    <t xml:space="preserve">       looks to extend up to ~8.5KFt (unusual!).  Few(20%) fair-wx Cu </t>
  </si>
  <si>
    <t xml:space="preserve">       clouds with some tops to 9.5Kft.  Some high Ci to the west</t>
  </si>
  <si>
    <t xml:space="preserve">1941   Had to climb to 9.5Kft en route to dodge some Cu developing to </t>
  </si>
  <si>
    <t xml:space="preserve">       9.0Kft</t>
  </si>
  <si>
    <t>194500 TEI zeros off @ 8.5Kft direct 9G1</t>
  </si>
  <si>
    <t>194600 Begin descent @ 300ft/min over 9G1</t>
  </si>
  <si>
    <t>1953   @ ~5.0Kft O3 ~80; SO2 ~10.7ppbvind; Bscat ~10^-4 m^-1</t>
  </si>
  <si>
    <t>200436*Low pass ~15 AGL rnwy 20 9G1.  Nav/time fix mid-field</t>
  </si>
  <si>
    <t>200600 TEI zeros on @ 1.9Kft</t>
  </si>
  <si>
    <t>2007   Will traverse direct CGS initially @ 3.5Kft for terrain</t>
  </si>
  <si>
    <t>201200 TEI zeros off @ 3.5KFt direct CGS</t>
  </si>
  <si>
    <t xml:space="preserve">202430 Status @ 4.0Kft: 91.8; 921.4; 0.182(1.0); 0V(MEAS); 20.3; </t>
  </si>
  <si>
    <t xml:space="preserve">       63.4; 4.108(2.05)</t>
  </si>
  <si>
    <t>203600 TEI zeros on @ 3.5Kft direct CGS</t>
  </si>
  <si>
    <t>203630*Time fix</t>
  </si>
  <si>
    <t>204300 TEI zeros off @ 3.5Kft direct CGS</t>
  </si>
  <si>
    <t>2050   Change neph PCDAS battery</t>
  </si>
  <si>
    <t xml:space="preserve">2100   IAD alt 30.33.  Have descended to 3.0Kft direct CGS to stay </t>
  </si>
  <si>
    <t xml:space="preserve">       under class-B</t>
  </si>
  <si>
    <t>210445 Descend to 2.5Kft direct CGS</t>
  </si>
  <si>
    <t xml:space="preserve">210630 O3~93 @ 2.5.  SO2 elevated (1.9ppbvind) but Bscat relatively </t>
  </si>
  <si>
    <t xml:space="preserve">       low @ ~ 7 x 10^-5 m^-1</t>
  </si>
  <si>
    <t xml:space="preserve">       current wx(Balt): mostly clear sky.  Moderate PBL haze.  Vis </t>
  </si>
  <si>
    <t xml:space="preserve">       5-7mi</t>
  </si>
  <si>
    <t>2107   O3 ~100ppbv @ 2.4Kft</t>
  </si>
  <si>
    <t>2111   O3 ~98ppbv.  Descend to 2.0Kft direct CGS</t>
  </si>
  <si>
    <t>2112   CGS AWOS 30.31</t>
  </si>
  <si>
    <t>211230 TEI zeros on direct CGS</t>
  </si>
  <si>
    <t>2114   conclude PSAP DAS.  Crashed!</t>
  </si>
  <si>
    <t>2115   Conclude neph DAS.  PSAP pump off</t>
  </si>
  <si>
    <t>212000*Time fix</t>
  </si>
  <si>
    <t>212030 Land rnwy 15 CGS.  TEI zeros off. Taxi</t>
  </si>
  <si>
    <t>212120 Conclude Rustrak</t>
  </si>
  <si>
    <t>212130 Research power off</t>
  </si>
  <si>
    <t>212140 GPS off</t>
  </si>
  <si>
    <t>Raw Data Files:</t>
  </si>
  <si>
    <t>GPS    01080154.trk</t>
  </si>
  <si>
    <t>DAS    1080154x.dta (x: 1=RH,2=Pr,3=SO2,4=Mode,5=T,7=O3,8=CO)</t>
  </si>
  <si>
    <t>PSAP   12131901.psp</t>
  </si>
  <si>
    <t>NEPH   01080154.dat</t>
  </si>
  <si>
    <t>END:flight54.txt</t>
  </si>
  <si>
    <t>Latest Revision: 03/17/2002</t>
  </si>
  <si>
    <t>RF-54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</si>
</sst>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color indexed="2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Data!$N$9:$N$859</c:f>
              <c:numCache>
                <c:ptCount val="851"/>
                <c:pt idx="0">
                  <c:v>382.24171642833335</c:v>
                </c:pt>
                <c:pt idx="1">
                  <c:v>380.58778994335455</c:v>
                </c:pt>
                <c:pt idx="2">
                  <c:v>382.24171642833335</c:v>
                </c:pt>
                <c:pt idx="3">
                  <c:v>382.24171642833335</c:v>
                </c:pt>
                <c:pt idx="4">
                  <c:v>383.89597239714846</c:v>
                </c:pt>
                <c:pt idx="5">
                  <c:v>382.24171642833335</c:v>
                </c:pt>
                <c:pt idx="6">
                  <c:v>381.414712008568</c:v>
                </c:pt>
                <c:pt idx="7">
                  <c:v>382.24171642833335</c:v>
                </c:pt>
                <c:pt idx="8">
                  <c:v>383.0688032190555</c:v>
                </c:pt>
                <c:pt idx="9">
                  <c:v>383.89597239714846</c:v>
                </c:pt>
                <c:pt idx="10">
                  <c:v>383.0688032190555</c:v>
                </c:pt>
                <c:pt idx="11">
                  <c:v>385.55055798110436</c:v>
                </c:pt>
                <c:pt idx="12">
                  <c:v>386.3779744198112</c:v>
                </c:pt>
                <c:pt idx="13">
                  <c:v>386.3779744198112</c:v>
                </c:pt>
                <c:pt idx="14">
                  <c:v>386.3779744198112</c:v>
                </c:pt>
                <c:pt idx="15">
                  <c:v>387.20547331157684</c:v>
                </c:pt>
                <c:pt idx="16">
                  <c:v>389.68846486959734</c:v>
                </c:pt>
                <c:pt idx="17">
                  <c:v>388.8607185200274</c:v>
                </c:pt>
                <c:pt idx="18">
                  <c:v>387.20547331157684</c:v>
                </c:pt>
                <c:pt idx="19">
                  <c:v>382.24171642833335</c:v>
                </c:pt>
                <c:pt idx="20">
                  <c:v>383.89597239714846</c:v>
                </c:pt>
                <c:pt idx="21">
                  <c:v>385.55055798110436</c:v>
                </c:pt>
                <c:pt idx="22">
                  <c:v>382.24171642833335</c:v>
                </c:pt>
                <c:pt idx="23">
                  <c:v>383.0688032190555</c:v>
                </c:pt>
                <c:pt idx="24">
                  <c:v>383.0688032190555</c:v>
                </c:pt>
                <c:pt idx="25">
                  <c:v>385.55055798110436</c:v>
                </c:pt>
                <c:pt idx="26">
                  <c:v>385.55055798110436</c:v>
                </c:pt>
                <c:pt idx="27">
                  <c:v>383.89597239714846</c:v>
                </c:pt>
                <c:pt idx="28">
                  <c:v>385.55055798110436</c:v>
                </c:pt>
                <c:pt idx="29">
                  <c:v>385.55055798110436</c:v>
                </c:pt>
                <c:pt idx="30">
                  <c:v>385.55055798110436</c:v>
                </c:pt>
                <c:pt idx="31">
                  <c:v>386.3779744198112</c:v>
                </c:pt>
                <c:pt idx="32">
                  <c:v>386.3779744198112</c:v>
                </c:pt>
                <c:pt idx="33">
                  <c:v>386.3779744198112</c:v>
                </c:pt>
                <c:pt idx="34">
                  <c:v>386.3779744198112</c:v>
                </c:pt>
                <c:pt idx="35">
                  <c:v>383.89597239714846</c:v>
                </c:pt>
                <c:pt idx="36">
                  <c:v>385.55055798110436</c:v>
                </c:pt>
                <c:pt idx="37">
                  <c:v>392.1721990970871</c:v>
                </c:pt>
                <c:pt idx="38">
                  <c:v>386.3779744198112</c:v>
                </c:pt>
                <c:pt idx="39">
                  <c:v>385.55055798110436</c:v>
                </c:pt>
                <c:pt idx="40">
                  <c:v>389.68846486959734</c:v>
                </c:pt>
                <c:pt idx="41">
                  <c:v>385.55055798110436</c:v>
                </c:pt>
                <c:pt idx="42">
                  <c:v>384.7232239790244</c:v>
                </c:pt>
                <c:pt idx="43">
                  <c:v>383.89597239714846</c:v>
                </c:pt>
                <c:pt idx="44">
                  <c:v>380.58778994335455</c:v>
                </c:pt>
                <c:pt idx="45">
                  <c:v>389.68846486959734</c:v>
                </c:pt>
                <c:pt idx="46">
                  <c:v>422.8661601941334</c:v>
                </c:pt>
                <c:pt idx="47">
                  <c:v>443.6697369934148</c:v>
                </c:pt>
                <c:pt idx="48">
                  <c:v>484.596556635738</c:v>
                </c:pt>
                <c:pt idx="49">
                  <c:v>530.7763850004136</c:v>
                </c:pt>
                <c:pt idx="50">
                  <c:v>565.3692013608756</c:v>
                </c:pt>
                <c:pt idx="51">
                  <c:v>585.685724358089</c:v>
                </c:pt>
                <c:pt idx="52">
                  <c:v>587.3810137779527</c:v>
                </c:pt>
                <c:pt idx="53">
                  <c:v>592.468959633528</c:v>
                </c:pt>
                <c:pt idx="54">
                  <c:v>610.3013602703144</c:v>
                </c:pt>
                <c:pt idx="55">
                  <c:v>639.2543041937321</c:v>
                </c:pt>
                <c:pt idx="56">
                  <c:v>682.8738833229432</c:v>
                </c:pt>
                <c:pt idx="57">
                  <c:v>699.1830756720105</c:v>
                </c:pt>
                <c:pt idx="58">
                  <c:v>686.3047365957319</c:v>
                </c:pt>
                <c:pt idx="59">
                  <c:v>677.7302597411509</c:v>
                </c:pt>
                <c:pt idx="60">
                  <c:v>688.0206949367026</c:v>
                </c:pt>
                <c:pt idx="61">
                  <c:v>698.3238980849004</c:v>
                </c:pt>
                <c:pt idx="62">
                  <c:v>704.340008843183</c:v>
                </c:pt>
                <c:pt idx="63">
                  <c:v>707.7797443542826</c:v>
                </c:pt>
                <c:pt idx="64">
                  <c:v>717.2463704279445</c:v>
                </c:pt>
                <c:pt idx="65">
                  <c:v>724.9998269875038</c:v>
                </c:pt>
                <c:pt idx="66">
                  <c:v>690.59529749102</c:v>
                </c:pt>
                <c:pt idx="67">
                  <c:v>692.3121427696834</c:v>
                </c:pt>
                <c:pt idx="68">
                  <c:v>694.0293430802024</c:v>
                </c:pt>
                <c:pt idx="69">
                  <c:v>662.3184777540994</c:v>
                </c:pt>
                <c:pt idx="70">
                  <c:v>635.8428312871265</c:v>
                </c:pt>
                <c:pt idx="71">
                  <c:v>641.8138289356656</c:v>
                </c:pt>
                <c:pt idx="72">
                  <c:v>643.5206171585188</c:v>
                </c:pt>
                <c:pt idx="73">
                  <c:v>625.6168136302973</c:v>
                </c:pt>
                <c:pt idx="74">
                  <c:v>612.8519750252902</c:v>
                </c:pt>
                <c:pt idx="75">
                  <c:v>608.6013855733496</c:v>
                </c:pt>
                <c:pt idx="76">
                  <c:v>596.7112972000002</c:v>
                </c:pt>
                <c:pt idx="77">
                  <c:v>599.2577404496382</c:v>
                </c:pt>
                <c:pt idx="78">
                  <c:v>618.8064579278416</c:v>
                </c:pt>
                <c:pt idx="79">
                  <c:v>609.451329419741</c:v>
                </c:pt>
                <c:pt idx="80">
                  <c:v>623.0622756573218</c:v>
                </c:pt>
                <c:pt idx="81">
                  <c:v>623.0622756573218</c:v>
                </c:pt>
                <c:pt idx="82">
                  <c:v>643.5206171585188</c:v>
                </c:pt>
                <c:pt idx="83">
                  <c:v>625.6168136302973</c:v>
                </c:pt>
                <c:pt idx="84">
                  <c:v>635.8428312871265</c:v>
                </c:pt>
                <c:pt idx="85">
                  <c:v>676.8732988144885</c:v>
                </c:pt>
                <c:pt idx="86">
                  <c:v>692.3121427696834</c:v>
                </c:pt>
                <c:pt idx="87">
                  <c:v>679.4444469531012</c:v>
                </c:pt>
                <c:pt idx="88">
                  <c:v>672.5898202443178</c:v>
                </c:pt>
                <c:pt idx="89">
                  <c:v>670.0207932963239</c:v>
                </c:pt>
                <c:pt idx="90">
                  <c:v>659.7526260377332</c:v>
                </c:pt>
                <c:pt idx="91">
                  <c:v>674.3029465327196</c:v>
                </c:pt>
                <c:pt idx="92">
                  <c:v>645.2277562655216</c:v>
                </c:pt>
                <c:pt idx="93">
                  <c:v>603.5035485859045</c:v>
                </c:pt>
                <c:pt idx="94">
                  <c:v>612.001683055266</c:v>
                </c:pt>
                <c:pt idx="95">
                  <c:v>597.5600248552776</c:v>
                </c:pt>
                <c:pt idx="96">
                  <c:v>590.7726312742265</c:v>
                </c:pt>
                <c:pt idx="97">
                  <c:v>589.07664936953</c:v>
                </c:pt>
                <c:pt idx="98">
                  <c:v>544.2588804227427</c:v>
                </c:pt>
                <c:pt idx="99">
                  <c:v>494.6502749060486</c:v>
                </c:pt>
                <c:pt idx="100">
                  <c:v>476.22774628063735</c:v>
                </c:pt>
                <c:pt idx="101">
                  <c:v>433.6775155356336</c:v>
                </c:pt>
                <c:pt idx="102">
                  <c:v>416.22000797341286</c:v>
                </c:pt>
                <c:pt idx="103">
                  <c:v>388.8607185200274</c:v>
                </c:pt>
                <c:pt idx="104">
                  <c:v>391.34420514166874</c:v>
                </c:pt>
                <c:pt idx="105">
                  <c:v>407.0902254353564</c:v>
                </c:pt>
                <c:pt idx="106">
                  <c:v>450.3379040745427</c:v>
                </c:pt>
                <c:pt idx="107">
                  <c:v>474.5549958349351</c:v>
                </c:pt>
                <c:pt idx="108">
                  <c:v>491.2976828354788</c:v>
                </c:pt>
                <c:pt idx="109">
                  <c:v>528.2508523252284</c:v>
                </c:pt>
                <c:pt idx="110">
                  <c:v>556.9186318919427</c:v>
                </c:pt>
                <c:pt idx="111">
                  <c:v>580.6019317160639</c:v>
                </c:pt>
                <c:pt idx="112">
                  <c:v>591.6207521382049</c:v>
                </c:pt>
                <c:pt idx="113">
                  <c:v>599.2577404496382</c:v>
                </c:pt>
                <c:pt idx="114">
                  <c:v>615.4033734595376</c:v>
                </c:pt>
                <c:pt idx="115">
                  <c:v>638.4013045656583</c:v>
                </c:pt>
                <c:pt idx="116">
                  <c:v>655.4779675617857</c:v>
                </c:pt>
                <c:pt idx="117">
                  <c:v>698.3238980849004</c:v>
                </c:pt>
                <c:pt idx="118">
                  <c:v>721.5529525035186</c:v>
                </c:pt>
                <c:pt idx="119">
                  <c:v>751.7617269084219</c:v>
                </c:pt>
                <c:pt idx="120">
                  <c:v>760.4130288025705</c:v>
                </c:pt>
                <c:pt idx="121">
                  <c:v>773.4069048713931</c:v>
                </c:pt>
                <c:pt idx="122">
                  <c:v>802.065205149925</c:v>
                </c:pt>
                <c:pt idx="123">
                  <c:v>823.8420753143549</c:v>
                </c:pt>
                <c:pt idx="124">
                  <c:v>845.6762048793511</c:v>
                </c:pt>
                <c:pt idx="125">
                  <c:v>865.8144350735879</c:v>
                </c:pt>
                <c:pt idx="126">
                  <c:v>896.5535815467128</c:v>
                </c:pt>
                <c:pt idx="127">
                  <c:v>894.7939902126936</c:v>
                </c:pt>
                <c:pt idx="128">
                  <c:v>925.6407989828342</c:v>
                </c:pt>
                <c:pt idx="129">
                  <c:v>947.744600822344</c:v>
                </c:pt>
                <c:pt idx="130">
                  <c:v>960.1484782108837</c:v>
                </c:pt>
                <c:pt idx="131">
                  <c:v>972.5709113880798</c:v>
                </c:pt>
                <c:pt idx="132">
                  <c:v>986.7907705863655</c:v>
                </c:pt>
                <c:pt idx="133">
                  <c:v>993.9098420159143</c:v>
                </c:pt>
                <c:pt idx="134">
                  <c:v>1035.858094858589</c:v>
                </c:pt>
                <c:pt idx="135">
                  <c:v>1056.4634438234195</c:v>
                </c:pt>
                <c:pt idx="136">
                  <c:v>1079.8181820990603</c:v>
                </c:pt>
                <c:pt idx="137">
                  <c:v>1102.3367753868679</c:v>
                </c:pt>
                <c:pt idx="138">
                  <c:v>1114.9739123665647</c:v>
                </c:pt>
                <c:pt idx="139">
                  <c:v>1127.6303101362198</c:v>
                </c:pt>
                <c:pt idx="140">
                  <c:v>1129.4399426951659</c:v>
                </c:pt>
                <c:pt idx="141">
                  <c:v>1157.5397940404953</c:v>
                </c:pt>
                <c:pt idx="142">
                  <c:v>1183.0022942423443</c:v>
                </c:pt>
                <c:pt idx="143">
                  <c:v>1183.0022942423443</c:v>
                </c:pt>
                <c:pt idx="144">
                  <c:v>1190.2916578503805</c:v>
                </c:pt>
                <c:pt idx="145">
                  <c:v>1231.4139837448215</c:v>
                </c:pt>
                <c:pt idx="146">
                  <c:v>1264.4590999660732</c:v>
                </c:pt>
                <c:pt idx="147">
                  <c:v>1275.5034259459069</c:v>
                </c:pt>
                <c:pt idx="148">
                  <c:v>1282.874478965376</c:v>
                </c:pt>
                <c:pt idx="149">
                  <c:v>1306.8756891234593</c:v>
                </c:pt>
                <c:pt idx="150">
                  <c:v>1325.3854797286326</c:v>
                </c:pt>
                <c:pt idx="151">
                  <c:v>1343.9366214781437</c:v>
                </c:pt>
                <c:pt idx="152">
                  <c:v>1362.5292995438763</c:v>
                </c:pt>
                <c:pt idx="153">
                  <c:v>1394.2327063815771</c:v>
                </c:pt>
                <c:pt idx="154">
                  <c:v>1409.193942561171</c:v>
                </c:pt>
                <c:pt idx="155">
                  <c:v>1431.6864604525788</c:v>
                </c:pt>
                <c:pt idx="156">
                  <c:v>1457.0635811700351</c:v>
                </c:pt>
                <c:pt idx="157">
                  <c:v>1487.2409403603629</c:v>
                </c:pt>
                <c:pt idx="158">
                  <c:v>1473.0816473332802</c:v>
                </c:pt>
                <c:pt idx="159">
                  <c:v>1487.2409403603629</c:v>
                </c:pt>
                <c:pt idx="160">
                  <c:v>1512.788668698197</c:v>
                </c:pt>
                <c:pt idx="161">
                  <c:v>1524.1684930639872</c:v>
                </c:pt>
                <c:pt idx="162">
                  <c:v>1557.4490022874902</c:v>
                </c:pt>
                <c:pt idx="163">
                  <c:v>1584.169779055095</c:v>
                </c:pt>
                <c:pt idx="164">
                  <c:v>1611.935813201909</c:v>
                </c:pt>
                <c:pt idx="165">
                  <c:v>1631.139039362947</c:v>
                </c:pt>
                <c:pt idx="166">
                  <c:v>1655.2056901412036</c:v>
                </c:pt>
                <c:pt idx="167">
                  <c:v>1683.2106695613213</c:v>
                </c:pt>
                <c:pt idx="168">
                  <c:v>1705.4888681047787</c:v>
                </c:pt>
                <c:pt idx="169">
                  <c:v>1734.6375016921756</c:v>
                </c:pt>
                <c:pt idx="170">
                  <c:v>1753.1513648021755</c:v>
                </c:pt>
                <c:pt idx="171">
                  <c:v>1770.7289717296521</c:v>
                </c:pt>
                <c:pt idx="172">
                  <c:v>1797.165344375533</c:v>
                </c:pt>
                <c:pt idx="173">
                  <c:v>1823.6861484471249</c:v>
                </c:pt>
                <c:pt idx="174">
                  <c:v>1849.305004207489</c:v>
                </c:pt>
                <c:pt idx="175">
                  <c:v>1865.1098292904855</c:v>
                </c:pt>
                <c:pt idx="176">
                  <c:v>1880.9447929056846</c:v>
                </c:pt>
                <c:pt idx="177">
                  <c:v>1890.8570010322076</c:v>
                </c:pt>
                <c:pt idx="178">
                  <c:v>1906.7411856773151</c:v>
                </c:pt>
                <c:pt idx="179">
                  <c:v>1926.639239580951</c:v>
                </c:pt>
                <c:pt idx="180">
                  <c:v>1937.603526984924</c:v>
                </c:pt>
                <c:pt idx="181">
                  <c:v>1961.5759779789478</c:v>
                </c:pt>
                <c:pt idx="182">
                  <c:v>2002.6896963393408</c:v>
                </c:pt>
                <c:pt idx="183">
                  <c:v>2013.754926939944</c:v>
                </c:pt>
                <c:pt idx="184">
                  <c:v>2017.7823056776333</c:v>
                </c:pt>
                <c:pt idx="185">
                  <c:v>2034.9204898991486</c:v>
                </c:pt>
                <c:pt idx="186">
                  <c:v>2060.1881316321287</c:v>
                </c:pt>
                <c:pt idx="187">
                  <c:v>2074.371666979146</c:v>
                </c:pt>
                <c:pt idx="188">
                  <c:v>2125.2258364013724</c:v>
                </c:pt>
                <c:pt idx="189">
                  <c:v>2142.5874431837624</c:v>
                </c:pt>
                <c:pt idx="190">
                  <c:v>2151.793598641115</c:v>
                </c:pt>
                <c:pt idx="191">
                  <c:v>2171.262397794533</c:v>
                </c:pt>
                <c:pt idx="192">
                  <c:v>2181.5274975280777</c:v>
                </c:pt>
                <c:pt idx="193">
                  <c:v>2212.399153527748</c:v>
                </c:pt>
                <c:pt idx="194">
                  <c:v>2235.1115354601206</c:v>
                </c:pt>
                <c:pt idx="195">
                  <c:v>2247.526340795539</c:v>
                </c:pt>
                <c:pt idx="196">
                  <c:v>2277.605637959906</c:v>
                </c:pt>
                <c:pt idx="197">
                  <c:v>2294.247870868157</c:v>
                </c:pt>
                <c:pt idx="198">
                  <c:v>2316.1415406519664</c:v>
                </c:pt>
                <c:pt idx="199">
                  <c:v>2354.857109870384</c:v>
                </c:pt>
                <c:pt idx="200">
                  <c:v>2379.014840234411</c:v>
                </c:pt>
                <c:pt idx="201">
                  <c:v>2384.2758334235646</c:v>
                </c:pt>
                <c:pt idx="202">
                  <c:v>2389.5401618438195</c:v>
                </c:pt>
                <c:pt idx="203">
                  <c:v>2401.1334452463807</c:v>
                </c:pt>
                <c:pt idx="204">
                  <c:v>2439.1886642125073</c:v>
                </c:pt>
                <c:pt idx="205">
                  <c:v>2445.5481907511758</c:v>
                </c:pt>
                <c:pt idx="206">
                  <c:v>2463.5933433622654</c:v>
                </c:pt>
                <c:pt idx="207">
                  <c:v>2480.6129127547597</c:v>
                </c:pt>
                <c:pt idx="208">
                  <c:v>2500.8690630055025</c:v>
                </c:pt>
                <c:pt idx="209">
                  <c:v>2538.3128649211867</c:v>
                </c:pt>
                <c:pt idx="210">
                  <c:v>2563.0110444572547</c:v>
                </c:pt>
                <c:pt idx="211">
                  <c:v>2582.3914259863404</c:v>
                </c:pt>
                <c:pt idx="212">
                  <c:v>2592.098604952264</c:v>
                </c:pt>
                <c:pt idx="213">
                  <c:v>2589.9404732080648</c:v>
                </c:pt>
                <c:pt idx="214">
                  <c:v>2598.5763675159506</c:v>
                </c:pt>
                <c:pt idx="215">
                  <c:v>2633.2100369977557</c:v>
                </c:pt>
                <c:pt idx="216">
                  <c:v>2614.7929161640477</c:v>
                </c:pt>
                <c:pt idx="217">
                  <c:v>2581.3135506769345</c:v>
                </c:pt>
                <c:pt idx="218">
                  <c:v>2569.466147228642</c:v>
                </c:pt>
                <c:pt idx="219">
                  <c:v>2584.547596429353</c:v>
                </c:pt>
                <c:pt idx="220">
                  <c:v>2611.5470719382256</c:v>
                </c:pt>
                <c:pt idx="221">
                  <c:v>2622.371490302073</c:v>
                </c:pt>
                <c:pt idx="222">
                  <c:v>2616.9575173811268</c:v>
                </c:pt>
                <c:pt idx="223">
                  <c:v>2624.5380681949987</c:v>
                </c:pt>
                <c:pt idx="224">
                  <c:v>2653.8423316539056</c:v>
                </c:pt>
                <c:pt idx="225">
                  <c:v>2639.7199619711346</c:v>
                </c:pt>
                <c:pt idx="226">
                  <c:v>2647.321330306817</c:v>
                </c:pt>
                <c:pt idx="227">
                  <c:v>2650.5811908715814</c:v>
                </c:pt>
                <c:pt idx="228">
                  <c:v>2652.7551424179997</c:v>
                </c:pt>
                <c:pt idx="229">
                  <c:v>2667.9887598997248</c:v>
                </c:pt>
                <c:pt idx="230">
                  <c:v>2657.1047536597257</c:v>
                </c:pt>
                <c:pt idx="231">
                  <c:v>2673.4361173320176</c:v>
                </c:pt>
                <c:pt idx="232">
                  <c:v>2686.52437333688</c:v>
                </c:pt>
                <c:pt idx="233">
                  <c:v>2700.726635427438</c:v>
                </c:pt>
                <c:pt idx="234">
                  <c:v>2709.478577608506</c:v>
                </c:pt>
                <c:pt idx="235">
                  <c:v>2696.3541209463674</c:v>
                </c:pt>
                <c:pt idx="236">
                  <c:v>2707.289727151814</c:v>
                </c:pt>
                <c:pt idx="237">
                  <c:v>2722.623810412811</c:v>
                </c:pt>
                <c:pt idx="238">
                  <c:v>2719.335550850834</c:v>
                </c:pt>
                <c:pt idx="239">
                  <c:v>2718.2397536241206</c:v>
                </c:pt>
                <c:pt idx="240">
                  <c:v>2717.1441009807572</c:v>
                </c:pt>
                <c:pt idx="241">
                  <c:v>2723.720186354726</c:v>
                </c:pt>
                <c:pt idx="242">
                  <c:v>2733.594089268387</c:v>
                </c:pt>
                <c:pt idx="243">
                  <c:v>2744.5788800388427</c:v>
                </c:pt>
                <c:pt idx="244">
                  <c:v>2756.6789570363644</c:v>
                </c:pt>
                <c:pt idx="245">
                  <c:v>2774.310603492204</c:v>
                </c:pt>
                <c:pt idx="246">
                  <c:v>2784.244881208743</c:v>
                </c:pt>
                <c:pt idx="247">
                  <c:v>2783.1404854933235</c:v>
                </c:pt>
                <c:pt idx="248">
                  <c:v>2780.9321346068277</c:v>
                </c:pt>
                <c:pt idx="249">
                  <c:v>2789.7690640708006</c:v>
                </c:pt>
                <c:pt idx="250">
                  <c:v>2801.93521769777</c:v>
                </c:pt>
                <c:pt idx="251">
                  <c:v>2804.149161954569</c:v>
                </c:pt>
                <c:pt idx="252">
                  <c:v>2783.1404854933235</c:v>
                </c:pt>
                <c:pt idx="253">
                  <c:v>2794.1910578500638</c:v>
                </c:pt>
                <c:pt idx="254">
                  <c:v>2820.7725854401424</c:v>
                </c:pt>
                <c:pt idx="255">
                  <c:v>2808.578822056676</c:v>
                </c:pt>
                <c:pt idx="256">
                  <c:v>2811.9026185141292</c:v>
                </c:pt>
                <c:pt idx="257">
                  <c:v>2806.363696635873</c:v>
                </c:pt>
                <c:pt idx="258">
                  <c:v>2783.1404854933235</c:v>
                </c:pt>
                <c:pt idx="259">
                  <c:v>2800.8284668801925</c:v>
                </c:pt>
                <c:pt idx="260">
                  <c:v>2799.7218635507297</c:v>
                </c:pt>
                <c:pt idx="261">
                  <c:v>2785.349423824363</c:v>
                </c:pt>
                <c:pt idx="262">
                  <c:v>2750.076729400159</c:v>
                </c:pt>
                <c:pt idx="263">
                  <c:v>2791.9797666121763</c:v>
                </c:pt>
                <c:pt idx="264">
                  <c:v>2788.6639334633674</c:v>
                </c:pt>
                <c:pt idx="265">
                  <c:v>2769.899180918436</c:v>
                </c:pt>
                <c:pt idx="266">
                  <c:v>2759.982040362334</c:v>
                </c:pt>
                <c:pt idx="267">
                  <c:v>2762.184826069794</c:v>
                </c:pt>
                <c:pt idx="268">
                  <c:v>2753.377187063639</c:v>
                </c:pt>
                <c:pt idx="269">
                  <c:v>2742.380759088411</c:v>
                </c:pt>
                <c:pt idx="270">
                  <c:v>2730.301483605898</c:v>
                </c:pt>
                <c:pt idx="271">
                  <c:v>2713.858010169372</c:v>
                </c:pt>
                <c:pt idx="272">
                  <c:v>2705.1014535053137</c:v>
                </c:pt>
                <c:pt idx="273">
                  <c:v>2697.447033737099</c:v>
                </c:pt>
                <c:pt idx="274">
                  <c:v>2681.06842611564</c:v>
                </c:pt>
                <c:pt idx="275">
                  <c:v>2648.407808310722</c:v>
                </c:pt>
                <c:pt idx="276">
                  <c:v>2634.2946701461124</c:v>
                </c:pt>
                <c:pt idx="277">
                  <c:v>2632.1255455018954</c:v>
                </c:pt>
                <c:pt idx="278">
                  <c:v>2626.705211515708</c:v>
                </c:pt>
                <c:pt idx="279">
                  <c:v>2609.3838804256343</c:v>
                </c:pt>
                <c:pt idx="280">
                  <c:v>2583.469441225033</c:v>
                </c:pt>
                <c:pt idx="281">
                  <c:v>2559.7853738073463</c:v>
                </c:pt>
                <c:pt idx="282">
                  <c:v>2563.0110444572547</c:v>
                </c:pt>
                <c:pt idx="283">
                  <c:v>2534.0250179934096</c:v>
                </c:pt>
                <c:pt idx="284">
                  <c:v>2484.873261143983</c:v>
                </c:pt>
                <c:pt idx="285">
                  <c:v>2479.5481670971913</c:v>
                </c:pt>
                <c:pt idx="286">
                  <c:v>2454.03514274845</c:v>
                </c:pt>
                <c:pt idx="287">
                  <c:v>2421.196409745095</c:v>
                </c:pt>
                <c:pt idx="288">
                  <c:v>2393.7540287896845</c:v>
                </c:pt>
                <c:pt idx="289">
                  <c:v>2373.7571780529443</c:v>
                </c:pt>
                <c:pt idx="290">
                  <c:v>2359.053409054878</c:v>
                </c:pt>
                <c:pt idx="291">
                  <c:v>2321.3628382158386</c:v>
                </c:pt>
                <c:pt idx="292">
                  <c:v>2281.763070362661</c:v>
                </c:pt>
                <c:pt idx="293">
                  <c:v>2246.4910644730408</c:v>
                </c:pt>
                <c:pt idx="294">
                  <c:v>2248.5617462048613</c:v>
                </c:pt>
                <c:pt idx="295">
                  <c:v>2251.6687372757788</c:v>
                </c:pt>
                <c:pt idx="296">
                  <c:v>2222.7152631494473</c:v>
                </c:pt>
                <c:pt idx="297">
                  <c:v>2169.2108996994834</c:v>
                </c:pt>
                <c:pt idx="298">
                  <c:v>2145.6550277668566</c:v>
                </c:pt>
                <c:pt idx="299">
                  <c:v>2120.126381947328</c:v>
                </c:pt>
                <c:pt idx="300">
                  <c:v>2098.742804365991</c:v>
                </c:pt>
                <c:pt idx="301">
                  <c:v>2039.9678711462086</c:v>
                </c:pt>
                <c:pt idx="302">
                  <c:v>2025.8429276751192</c:v>
                </c:pt>
                <c:pt idx="303">
                  <c:v>1996.6603249566442</c:v>
                </c:pt>
                <c:pt idx="304">
                  <c:v>1975.591933950724</c:v>
                </c:pt>
                <c:pt idx="305">
                  <c:v>1957.5757604646058</c:v>
                </c:pt>
                <c:pt idx="306">
                  <c:v>1935.6089430872662</c:v>
                </c:pt>
                <c:pt idx="307">
                  <c:v>1902.767290107308</c:v>
                </c:pt>
                <c:pt idx="308">
                  <c:v>1851.2789630619725</c:v>
                </c:pt>
                <c:pt idx="309">
                  <c:v>1824.6700289425887</c:v>
                </c:pt>
                <c:pt idx="310">
                  <c:v>1786.384808801189</c:v>
                </c:pt>
                <c:pt idx="311">
                  <c:v>1755.1025958214339</c:v>
                </c:pt>
                <c:pt idx="312">
                  <c:v>1741.453597244199</c:v>
                </c:pt>
                <c:pt idx="313">
                  <c:v>1735.6108871547833</c:v>
                </c:pt>
                <c:pt idx="314">
                  <c:v>1716.1648238871214</c:v>
                </c:pt>
                <c:pt idx="315">
                  <c:v>1678.3754817153806</c:v>
                </c:pt>
                <c:pt idx="316">
                  <c:v>1654.2416837119815</c:v>
                </c:pt>
                <c:pt idx="317">
                  <c:v>1637.8706737332145</c:v>
                </c:pt>
                <c:pt idx="318">
                  <c:v>1609.059155653971</c:v>
                </c:pt>
                <c:pt idx="319">
                  <c:v>1594.6907969439662</c:v>
                </c:pt>
                <c:pt idx="320">
                  <c:v>1567.9361982958426</c:v>
                </c:pt>
                <c:pt idx="321">
                  <c:v>1532.7136072811106</c:v>
                </c:pt>
                <c:pt idx="322">
                  <c:v>1541.2675238378856</c:v>
                </c:pt>
                <c:pt idx="323">
                  <c:v>1495.7481195162572</c:v>
                </c:pt>
                <c:pt idx="324">
                  <c:v>1486.2962359939274</c:v>
                </c:pt>
                <c:pt idx="325">
                  <c:v>1476.8550987458975</c:v>
                </c:pt>
                <c:pt idx="326">
                  <c:v>1434.5023137762705</c:v>
                </c:pt>
                <c:pt idx="327">
                  <c:v>1416.6846811844755</c:v>
                </c:pt>
                <c:pt idx="328">
                  <c:v>1435.441143779759</c:v>
                </c:pt>
                <c:pt idx="329">
                  <c:v>1416.6846811844755</c:v>
                </c:pt>
                <c:pt idx="330">
                  <c:v>1374.6369023882755</c:v>
                </c:pt>
                <c:pt idx="331">
                  <c:v>1336.5111908178224</c:v>
                </c:pt>
                <c:pt idx="332">
                  <c:v>1319.8282090698237</c:v>
                </c:pt>
                <c:pt idx="333">
                  <c:v>1292.09750581677</c:v>
                </c:pt>
                <c:pt idx="334">
                  <c:v>1261.700312109468</c:v>
                </c:pt>
                <c:pt idx="335">
                  <c:v>1230.4979383636392</c:v>
                </c:pt>
                <c:pt idx="336">
                  <c:v>1204.889609415361</c:v>
                </c:pt>
                <c:pt idx="337">
                  <c:v>1183.0022942423443</c:v>
                </c:pt>
                <c:pt idx="338">
                  <c:v>1145.744406585617</c:v>
                </c:pt>
                <c:pt idx="339">
                  <c:v>1163.8981032117908</c:v>
                </c:pt>
                <c:pt idx="340">
                  <c:v>1134.8712077530154</c:v>
                </c:pt>
                <c:pt idx="341">
                  <c:v>1078.9187072961874</c:v>
                </c:pt>
                <c:pt idx="342">
                  <c:v>1082.5171912361482</c:v>
                </c:pt>
                <c:pt idx="343">
                  <c:v>1020.6608494365317</c:v>
                </c:pt>
                <c:pt idx="344">
                  <c:v>985.9013156399286</c:v>
                </c:pt>
                <c:pt idx="345">
                  <c:v>970.7951399037413</c:v>
                </c:pt>
                <c:pt idx="346">
                  <c:v>961.0351788387414</c:v>
                </c:pt>
                <c:pt idx="347">
                  <c:v>957.4889442801755</c:v>
                </c:pt>
                <c:pt idx="348">
                  <c:v>951.2866755748515</c:v>
                </c:pt>
                <c:pt idx="349">
                  <c:v>963.6958489582668</c:v>
                </c:pt>
                <c:pt idx="350">
                  <c:v>945.089035922194</c:v>
                </c:pt>
                <c:pt idx="351">
                  <c:v>927.4069395482198</c:v>
                </c:pt>
                <c:pt idx="352">
                  <c:v>916.8157262865425</c:v>
                </c:pt>
                <c:pt idx="353">
                  <c:v>880.7306661895875</c:v>
                </c:pt>
                <c:pt idx="354">
                  <c:v>863.1849381003822</c:v>
                </c:pt>
                <c:pt idx="355">
                  <c:v>810.7691013107748</c:v>
                </c:pt>
                <c:pt idx="356">
                  <c:v>817.7387928468266</c:v>
                </c:pt>
                <c:pt idx="357">
                  <c:v>796.847243179835</c:v>
                </c:pt>
                <c:pt idx="358">
                  <c:v>801.1953170942376</c:v>
                </c:pt>
                <c:pt idx="359">
                  <c:v>822.0978225385237</c:v>
                </c:pt>
                <c:pt idx="360">
                  <c:v>806.4160128424577</c:v>
                </c:pt>
                <c:pt idx="361">
                  <c:v>801.1953170942376</c:v>
                </c:pt>
                <c:pt idx="362">
                  <c:v>805.5456689183814</c:v>
                </c:pt>
                <c:pt idx="363">
                  <c:v>783.8166650712982</c:v>
                </c:pt>
                <c:pt idx="364">
                  <c:v>769.0733532794612</c:v>
                </c:pt>
                <c:pt idx="365">
                  <c:v>758.6820472189407</c:v>
                </c:pt>
                <c:pt idx="366">
                  <c:v>731.0353022406338</c:v>
                </c:pt>
                <c:pt idx="367">
                  <c:v>720.6914573920498</c:v>
                </c:pt>
                <c:pt idx="368">
                  <c:v>692.3121427696834</c:v>
                </c:pt>
                <c:pt idx="369">
                  <c:v>676.8732988144885</c:v>
                </c:pt>
                <c:pt idx="370">
                  <c:v>670.8770473053308</c:v>
                </c:pt>
                <c:pt idx="371">
                  <c:v>692.3121427696834</c:v>
                </c:pt>
                <c:pt idx="372">
                  <c:v>700.9016975795251</c:v>
                </c:pt>
                <c:pt idx="373">
                  <c:v>706.0596984940602</c:v>
                </c:pt>
                <c:pt idx="374">
                  <c:v>709.5001465714477</c:v>
                </c:pt>
                <c:pt idx="375">
                  <c:v>692.3121427696834</c:v>
                </c:pt>
                <c:pt idx="376">
                  <c:v>656.3327232364483</c:v>
                </c:pt>
                <c:pt idx="377">
                  <c:v>632.4327593242086</c:v>
                </c:pt>
                <c:pt idx="378">
                  <c:v>628.1721376955945</c:v>
                </c:pt>
                <c:pt idx="379">
                  <c:v>601.8049648168517</c:v>
                </c:pt>
                <c:pt idx="380">
                  <c:v>589.924597023897</c:v>
                </c:pt>
                <c:pt idx="381">
                  <c:v>567.0603477181286</c:v>
                </c:pt>
                <c:pt idx="382">
                  <c:v>528.2508523252284</c:v>
                </c:pt>
                <c:pt idx="383">
                  <c:v>518.9971318769673</c:v>
                </c:pt>
                <c:pt idx="384">
                  <c:v>497.1656075298846</c:v>
                </c:pt>
                <c:pt idx="385">
                  <c:v>488.7841267557472</c:v>
                </c:pt>
                <c:pt idx="386">
                  <c:v>445.3362768358452</c:v>
                </c:pt>
                <c:pt idx="387">
                  <c:v>380.58778994335455</c:v>
                </c:pt>
                <c:pt idx="388">
                  <c:v>347.57825033849053</c:v>
                </c:pt>
                <c:pt idx="389">
                  <c:v>345.1078165523203</c:v>
                </c:pt>
                <c:pt idx="390">
                  <c:v>364.89189628615014</c:v>
                </c:pt>
                <c:pt idx="391">
                  <c:v>398.79912457982607</c:v>
                </c:pt>
                <c:pt idx="392">
                  <c:v>424.52852972513415</c:v>
                </c:pt>
                <c:pt idx="393">
                  <c:v>448.67036024204026</c:v>
                </c:pt>
                <c:pt idx="394">
                  <c:v>472.88258228071936</c:v>
                </c:pt>
                <c:pt idx="395">
                  <c:v>484.596556635738</c:v>
                </c:pt>
                <c:pt idx="396">
                  <c:v>507.234564097673</c:v>
                </c:pt>
                <c:pt idx="397">
                  <c:v>546.7892871580161</c:v>
                </c:pt>
                <c:pt idx="398">
                  <c:v>582.2961834683309</c:v>
                </c:pt>
                <c:pt idx="399">
                  <c:v>618.8064579278416</c:v>
                </c:pt>
                <c:pt idx="400">
                  <c:v>665.740847127977</c:v>
                </c:pt>
                <c:pt idx="401">
                  <c:v>693.1706985367837</c:v>
                </c:pt>
                <c:pt idx="402">
                  <c:v>712.9420206674587</c:v>
                </c:pt>
                <c:pt idx="403">
                  <c:v>732.7605297692</c:v>
                </c:pt>
                <c:pt idx="404">
                  <c:v>754.35617122405</c:v>
                </c:pt>
                <c:pt idx="405">
                  <c:v>784.6847344189424</c:v>
                </c:pt>
                <c:pt idx="406">
                  <c:v>825.5866945490924</c:v>
                </c:pt>
                <c:pt idx="407">
                  <c:v>849.174999420816</c:v>
                </c:pt>
                <c:pt idx="408">
                  <c:v>870.1987812007822</c:v>
                </c:pt>
                <c:pt idx="409">
                  <c:v>886.0016220113145</c:v>
                </c:pt>
                <c:pt idx="410">
                  <c:v>880.7306661895875</c:v>
                </c:pt>
                <c:pt idx="411">
                  <c:v>912.4067045348802</c:v>
                </c:pt>
                <c:pt idx="412">
                  <c:v>938.8960184175867</c:v>
                </c:pt>
                <c:pt idx="413">
                  <c:v>915.9337346370675</c:v>
                </c:pt>
                <c:pt idx="414">
                  <c:v>949.5154493383058</c:v>
                </c:pt>
                <c:pt idx="415">
                  <c:v>945.089035922194</c:v>
                </c:pt>
                <c:pt idx="416">
                  <c:v>955.7163947516981</c:v>
                </c:pt>
                <c:pt idx="417">
                  <c:v>997.47166776223</c:v>
                </c:pt>
                <c:pt idx="418">
                  <c:v>1043.914969396199</c:v>
                </c:pt>
                <c:pt idx="419">
                  <c:v>1052.8762300424864</c:v>
                </c:pt>
                <c:pt idx="420">
                  <c:v>1055.5664950893447</c:v>
                </c:pt>
                <c:pt idx="421">
                  <c:v>1071.7264142058425</c:v>
                </c:pt>
                <c:pt idx="422">
                  <c:v>1089.7188406631926</c:v>
                </c:pt>
                <c:pt idx="423">
                  <c:v>1123.1079533247394</c:v>
                </c:pt>
                <c:pt idx="424">
                  <c:v>1134.8712077530154</c:v>
                </c:pt>
                <c:pt idx="425">
                  <c:v>1151.1863496815874</c:v>
                </c:pt>
                <c:pt idx="426">
                  <c:v>1163.8981032117908</c:v>
                </c:pt>
                <c:pt idx="427">
                  <c:v>1202.1505380198823</c:v>
                </c:pt>
                <c:pt idx="428">
                  <c:v>1195.7628828033708</c:v>
                </c:pt>
                <c:pt idx="429">
                  <c:v>1206.7161590783744</c:v>
                </c:pt>
                <c:pt idx="430">
                  <c:v>1221.3430381783273</c:v>
                </c:pt>
                <c:pt idx="431">
                  <c:v>1177.5394676397605</c:v>
                </c:pt>
                <c:pt idx="432">
                  <c:v>1157.5397940404953</c:v>
                </c:pt>
                <c:pt idx="433">
                  <c:v>1113.1674292198315</c:v>
                </c:pt>
                <c:pt idx="434">
                  <c:v>1102.3367753868679</c:v>
                </c:pt>
                <c:pt idx="435">
                  <c:v>1093.3220088585772</c:v>
                </c:pt>
                <c:pt idx="436">
                  <c:v>1080.7177543426005</c:v>
                </c:pt>
                <c:pt idx="437">
                  <c:v>1058.2576319948244</c:v>
                </c:pt>
                <c:pt idx="438">
                  <c:v>1063.6425236433502</c:v>
                </c:pt>
                <c:pt idx="439">
                  <c:v>1069.9293138640332</c:v>
                </c:pt>
                <c:pt idx="440">
                  <c:v>1065.43826379675</c:v>
                </c:pt>
                <c:pt idx="441">
                  <c:v>1066.3362795186165</c:v>
                </c:pt>
                <c:pt idx="442">
                  <c:v>1059.1548714740343</c:v>
                </c:pt>
                <c:pt idx="443">
                  <c:v>1052.8762300424864</c:v>
                </c:pt>
                <c:pt idx="444">
                  <c:v>1060.9496413242139</c:v>
                </c:pt>
                <c:pt idx="445">
                  <c:v>1071.7264142058425</c:v>
                </c:pt>
                <c:pt idx="446">
                  <c:v>1059.1548714740343</c:v>
                </c:pt>
                <c:pt idx="447">
                  <c:v>1105.043114804197</c:v>
                </c:pt>
                <c:pt idx="448">
                  <c:v>1100.5330389970445</c:v>
                </c:pt>
                <c:pt idx="449">
                  <c:v>1136.6824191396609</c:v>
                </c:pt>
                <c:pt idx="450">
                  <c:v>1132.1551311788667</c:v>
                </c:pt>
                <c:pt idx="451">
                  <c:v>1102.3367753868679</c:v>
                </c:pt>
                <c:pt idx="452">
                  <c:v>1121.2996999838242</c:v>
                </c:pt>
                <c:pt idx="453">
                  <c:v>1126.7256417213366</c:v>
                </c:pt>
                <c:pt idx="454">
                  <c:v>1139.3999771562778</c:v>
                </c:pt>
                <c:pt idx="455">
                  <c:v>1121.2996999838242</c:v>
                </c:pt>
                <c:pt idx="456">
                  <c:v>1153.9086591930213</c:v>
                </c:pt>
                <c:pt idx="457">
                  <c:v>1144.837762696519</c:v>
                </c:pt>
                <c:pt idx="458">
                  <c:v>1119.4918403191418</c:v>
                </c:pt>
                <c:pt idx="459">
                  <c:v>1123.1079533247394</c:v>
                </c:pt>
                <c:pt idx="460">
                  <c:v>1138.4940256637803</c:v>
                </c:pt>
                <c:pt idx="461">
                  <c:v>1140.3060274978218</c:v>
                </c:pt>
                <c:pt idx="462">
                  <c:v>1124.9166005133752</c:v>
                </c:pt>
                <c:pt idx="463">
                  <c:v>1103.2387905270125</c:v>
                </c:pt>
                <c:pt idx="464">
                  <c:v>1108.6529399426063</c:v>
                </c:pt>
                <c:pt idx="465">
                  <c:v>1124.0122276773686</c:v>
                </c:pt>
                <c:pt idx="466">
                  <c:v>1153.9086591930213</c:v>
                </c:pt>
                <c:pt idx="467">
                  <c:v>1152.0936870264586</c:v>
                </c:pt>
                <c:pt idx="468">
                  <c:v>1158.447825902745</c:v>
                </c:pt>
                <c:pt idx="469">
                  <c:v>1147.5579913860543</c:v>
                </c:pt>
                <c:pt idx="470">
                  <c:v>1153.0011235230459</c:v>
                </c:pt>
                <c:pt idx="471">
                  <c:v>1186.646176203949</c:v>
                </c:pt>
                <c:pt idx="472">
                  <c:v>1152.0936870264586</c:v>
                </c:pt>
                <c:pt idx="473">
                  <c:v>1172.9898557727192</c:v>
                </c:pt>
                <c:pt idx="474">
                  <c:v>1174.8094014106757</c:v>
                </c:pt>
                <c:pt idx="475">
                  <c:v>1149.3719723603365</c:v>
                </c:pt>
                <c:pt idx="476">
                  <c:v>1158.447825902745</c:v>
                </c:pt>
                <c:pt idx="477">
                  <c:v>1148.4649323406484</c:v>
                </c:pt>
                <c:pt idx="478">
                  <c:v>1133.9657501823876</c:v>
                </c:pt>
                <c:pt idx="479">
                  <c:v>1121.2996999838242</c:v>
                </c:pt>
                <c:pt idx="480">
                  <c:v>1113.1674292198315</c:v>
                </c:pt>
                <c:pt idx="481">
                  <c:v>1130.3449068821997</c:v>
                </c:pt>
                <c:pt idx="482">
                  <c:v>1134.8712077530154</c:v>
                </c:pt>
                <c:pt idx="483">
                  <c:v>1136.6824191396609</c:v>
                </c:pt>
                <c:pt idx="484">
                  <c:v>1132.1551311788667</c:v>
                </c:pt>
                <c:pt idx="485">
                  <c:v>1092.421070225599</c:v>
                </c:pt>
                <c:pt idx="486">
                  <c:v>1086.1172352407266</c:v>
                </c:pt>
                <c:pt idx="487">
                  <c:v>1099.6313177048137</c:v>
                </c:pt>
                <c:pt idx="488">
                  <c:v>1087.0174901605146</c:v>
                </c:pt>
                <c:pt idx="489">
                  <c:v>1089.7188406631926</c:v>
                </c:pt>
                <c:pt idx="490">
                  <c:v>1060.9496413242139</c:v>
                </c:pt>
                <c:pt idx="491">
                  <c:v>1048.3943908943982</c:v>
                </c:pt>
                <c:pt idx="492">
                  <c:v>1071.7264142058425</c:v>
                </c:pt>
                <c:pt idx="493">
                  <c:v>1068.1326023577017</c:v>
                </c:pt>
                <c:pt idx="494">
                  <c:v>1067.2343923652625</c:v>
                </c:pt>
                <c:pt idx="495">
                  <c:v>1110.4584411449127</c:v>
                </c:pt>
                <c:pt idx="496">
                  <c:v>1146.651149474921</c:v>
                </c:pt>
                <c:pt idx="497">
                  <c:v>1183.913114839068</c:v>
                </c:pt>
                <c:pt idx="498">
                  <c:v>1185.735055797943</c:v>
                </c:pt>
                <c:pt idx="499">
                  <c:v>1190.2916578503805</c:v>
                </c:pt>
                <c:pt idx="500">
                  <c:v>1210.3704641583067</c:v>
                </c:pt>
                <c:pt idx="501">
                  <c:v>1224.0884486194684</c:v>
                </c:pt>
                <c:pt idx="502">
                  <c:v>1214.940608121764</c:v>
                </c:pt>
                <c:pt idx="503">
                  <c:v>1241.4971580814286</c:v>
                </c:pt>
                <c:pt idx="504">
                  <c:v>1225.0037871755108</c:v>
                </c:pt>
                <c:pt idx="505">
                  <c:v>1244.2492409740507</c:v>
                </c:pt>
                <c:pt idx="506">
                  <c:v>1259.8616292628758</c:v>
                </c:pt>
                <c:pt idx="507">
                  <c:v>1266.2988011914324</c:v>
                </c:pt>
                <c:pt idx="508">
                  <c:v>1279.188134585654</c:v>
                </c:pt>
                <c:pt idx="509">
                  <c:v>1290.2520807584497</c:v>
                </c:pt>
                <c:pt idx="510">
                  <c:v>1273.6616845750077</c:v>
                </c:pt>
                <c:pt idx="511">
                  <c:v>1288.4070657262514</c:v>
                </c:pt>
                <c:pt idx="512">
                  <c:v>1281.9527394403983</c:v>
                </c:pt>
                <c:pt idx="513">
                  <c:v>1267.2188046681104</c:v>
                </c:pt>
                <c:pt idx="514">
                  <c:v>1280.10956727324</c:v>
                </c:pt>
                <c:pt idx="515">
                  <c:v>1251.5925909221244</c:v>
                </c:pt>
                <c:pt idx="516">
                  <c:v>1241.4971580814286</c:v>
                </c:pt>
                <c:pt idx="517">
                  <c:v>1207.6295845959614</c:v>
                </c:pt>
                <c:pt idx="518">
                  <c:v>1225.0037871755108</c:v>
                </c:pt>
                <c:pt idx="519">
                  <c:v>1186.646176203949</c:v>
                </c:pt>
                <c:pt idx="520">
                  <c:v>1167.5336098082494</c:v>
                </c:pt>
                <c:pt idx="521">
                  <c:v>1153.9086591930213</c:v>
                </c:pt>
                <c:pt idx="522">
                  <c:v>1144.837762696519</c:v>
                </c:pt>
                <c:pt idx="523">
                  <c:v>1104.1409036590244</c:v>
                </c:pt>
                <c:pt idx="524">
                  <c:v>1088.8182928505748</c:v>
                </c:pt>
                <c:pt idx="525">
                  <c:v>1068.1326023577017</c:v>
                </c:pt>
                <c:pt idx="526">
                  <c:v>1040.333171153573</c:v>
                </c:pt>
                <c:pt idx="527">
                  <c:v>1032.279769407258</c:v>
                </c:pt>
                <c:pt idx="528">
                  <c:v>1058.2576319948244</c:v>
                </c:pt>
                <c:pt idx="529">
                  <c:v>1032.279769407258</c:v>
                </c:pt>
                <c:pt idx="530">
                  <c:v>1031.385428924756</c:v>
                </c:pt>
                <c:pt idx="531">
                  <c:v>1056.4634438234195</c:v>
                </c:pt>
                <c:pt idx="532">
                  <c:v>1093.3220088585772</c:v>
                </c:pt>
                <c:pt idx="533">
                  <c:v>1087.9178426900744</c:v>
                </c:pt>
                <c:pt idx="534">
                  <c:v>1079.8181820990603</c:v>
                </c:pt>
                <c:pt idx="535">
                  <c:v>1077.1200499280253</c:v>
                </c:pt>
                <c:pt idx="536">
                  <c:v>1107.7503365317175</c:v>
                </c:pt>
                <c:pt idx="537">
                  <c:v>1116.7807885901987</c:v>
                </c:pt>
                <c:pt idx="538">
                  <c:v>1128.535077120336</c:v>
                </c:pt>
                <c:pt idx="539">
                  <c:v>1143.0247718324845</c:v>
                </c:pt>
                <c:pt idx="540">
                  <c:v>1114.9739123665647</c:v>
                </c:pt>
                <c:pt idx="541">
                  <c:v>1124.0122276773686</c:v>
                </c:pt>
                <c:pt idx="542">
                  <c:v>1131.2499697029314</c:v>
                </c:pt>
                <c:pt idx="543">
                  <c:v>1136.6824191396609</c:v>
                </c:pt>
                <c:pt idx="544">
                  <c:v>1117.684374159317</c:v>
                </c:pt>
                <c:pt idx="545">
                  <c:v>1104.1409036590244</c:v>
                </c:pt>
                <c:pt idx="546">
                  <c:v>1131.2499697029314</c:v>
                </c:pt>
                <c:pt idx="547">
                  <c:v>1108.6529399426063</c:v>
                </c:pt>
                <c:pt idx="548">
                  <c:v>1119.4918403191418</c:v>
                </c:pt>
                <c:pt idx="549">
                  <c:v>1117.684374159317</c:v>
                </c:pt>
                <c:pt idx="550">
                  <c:v>1116.7807885901987</c:v>
                </c:pt>
                <c:pt idx="551">
                  <c:v>1128.535077120336</c:v>
                </c:pt>
                <c:pt idx="552">
                  <c:v>1108.6529399426063</c:v>
                </c:pt>
                <c:pt idx="553">
                  <c:v>1122.2037774340383</c:v>
                </c:pt>
                <c:pt idx="554">
                  <c:v>1116.7807885901987</c:v>
                </c:pt>
                <c:pt idx="555">
                  <c:v>1123.1079533247394</c:v>
                </c:pt>
                <c:pt idx="556">
                  <c:v>1143.9312177860115</c:v>
                </c:pt>
                <c:pt idx="557">
                  <c:v>1124.0122276773686</c:v>
                </c:pt>
                <c:pt idx="558">
                  <c:v>1140.3060274978218</c:v>
                </c:pt>
                <c:pt idx="559">
                  <c:v>1141.212176709982</c:v>
                </c:pt>
                <c:pt idx="560">
                  <c:v>1103.2387905270125</c:v>
                </c:pt>
                <c:pt idx="561">
                  <c:v>1128.535077120336</c:v>
                </c:pt>
                <c:pt idx="562">
                  <c:v>1110.4584411449127</c:v>
                </c:pt>
                <c:pt idx="563">
                  <c:v>1124.0122276773686</c:v>
                </c:pt>
                <c:pt idx="564">
                  <c:v>1131.2499697029314</c:v>
                </c:pt>
                <c:pt idx="565">
                  <c:v>1100.5330389970445</c:v>
                </c:pt>
                <c:pt idx="566">
                  <c:v>1124.0122276773686</c:v>
                </c:pt>
                <c:pt idx="567">
                  <c:v>1097.8281688193829</c:v>
                </c:pt>
                <c:pt idx="568">
                  <c:v>1080.7177543426005</c:v>
                </c:pt>
                <c:pt idx="569">
                  <c:v>1121.2996999838242</c:v>
                </c:pt>
                <c:pt idx="570">
                  <c:v>1096.0254113909727</c:v>
                </c:pt>
                <c:pt idx="571">
                  <c:v>1114.9739123665647</c:v>
                </c:pt>
                <c:pt idx="572">
                  <c:v>1121.2996999838242</c:v>
                </c:pt>
                <c:pt idx="573">
                  <c:v>1105.043114804197</c:v>
                </c:pt>
                <c:pt idx="574">
                  <c:v>1114.0706216692754</c:v>
                </c:pt>
                <c:pt idx="575">
                  <c:v>1109.5556414732268</c:v>
                </c:pt>
                <c:pt idx="576">
                  <c:v>1087.0174901605146</c:v>
                </c:pt>
                <c:pt idx="577">
                  <c:v>1100.5330389970445</c:v>
                </c:pt>
                <c:pt idx="578">
                  <c:v>1109.5556414732268</c:v>
                </c:pt>
                <c:pt idx="579">
                  <c:v>1074.4227941533352</c:v>
                </c:pt>
                <c:pt idx="580">
                  <c:v>1091.5202293295124</c:v>
                </c:pt>
                <c:pt idx="581">
                  <c:v>1111.3613389790103</c:v>
                </c:pt>
                <c:pt idx="582">
                  <c:v>1083.417055928401</c:v>
                </c:pt>
                <c:pt idx="583">
                  <c:v>1101.4348582173056</c:v>
                </c:pt>
                <c:pt idx="584">
                  <c:v>1110.4584411449127</c:v>
                </c:pt>
                <c:pt idx="585">
                  <c:v>1133.0603913315115</c:v>
                </c:pt>
                <c:pt idx="586">
                  <c:v>1119.4918403191418</c:v>
                </c:pt>
                <c:pt idx="587">
                  <c:v>1124.9166005133752</c:v>
                </c:pt>
                <c:pt idx="588">
                  <c:v>1130.3449068821997</c:v>
                </c:pt>
                <c:pt idx="589">
                  <c:v>1097.8281688193829</c:v>
                </c:pt>
                <c:pt idx="590">
                  <c:v>1104.1409036590244</c:v>
                </c:pt>
                <c:pt idx="591">
                  <c:v>1098.7296943193446</c:v>
                </c:pt>
                <c:pt idx="592">
                  <c:v>1088.8182928505748</c:v>
                </c:pt>
                <c:pt idx="593">
                  <c:v>1098.7296943193446</c:v>
                </c:pt>
                <c:pt idx="594">
                  <c:v>1087.0174901605146</c:v>
                </c:pt>
                <c:pt idx="595">
                  <c:v>1071.7264142058425</c:v>
                </c:pt>
                <c:pt idx="596">
                  <c:v>1081.6174240479218</c:v>
                </c:pt>
                <c:pt idx="597">
                  <c:v>1094.2230452496515</c:v>
                </c:pt>
                <c:pt idx="598">
                  <c:v>1087.9178426900744</c:v>
                </c:pt>
                <c:pt idx="599">
                  <c:v>1091.5202293295124</c:v>
                </c:pt>
                <c:pt idx="600">
                  <c:v>1107.7503365317175</c:v>
                </c:pt>
                <c:pt idx="601">
                  <c:v>1085.217077909547</c:v>
                </c:pt>
                <c:pt idx="602">
                  <c:v>1089.7188406631926</c:v>
                </c:pt>
                <c:pt idx="603">
                  <c:v>1094.2230452496515</c:v>
                </c:pt>
                <c:pt idx="604">
                  <c:v>1089.7188406631926</c:v>
                </c:pt>
                <c:pt idx="605">
                  <c:v>1080.7177543426005</c:v>
                </c:pt>
                <c:pt idx="606">
                  <c:v>1105.9454239838299</c:v>
                </c:pt>
                <c:pt idx="607">
                  <c:v>1085.217077909547</c:v>
                </c:pt>
                <c:pt idx="608">
                  <c:v>1087.0174901605146</c:v>
                </c:pt>
                <c:pt idx="609">
                  <c:v>1091.5202293295124</c:v>
                </c:pt>
                <c:pt idx="610">
                  <c:v>1082.5171912361482</c:v>
                </c:pt>
                <c:pt idx="611">
                  <c:v>1077.1200499280253</c:v>
                </c:pt>
                <c:pt idx="612">
                  <c:v>1077.1200499280253</c:v>
                </c:pt>
                <c:pt idx="613">
                  <c:v>1078.9187072961874</c:v>
                </c:pt>
                <c:pt idx="614">
                  <c:v>1079.8181820990603</c:v>
                </c:pt>
                <c:pt idx="615">
                  <c:v>1072.6251102426504</c:v>
                </c:pt>
                <c:pt idx="616">
                  <c:v>1071.7264142058425</c:v>
                </c:pt>
                <c:pt idx="617">
                  <c:v>1084.3170181458213</c:v>
                </c:pt>
                <c:pt idx="618">
                  <c:v>1082.5171912361482</c:v>
                </c:pt>
                <c:pt idx="619">
                  <c:v>1059.1548714740343</c:v>
                </c:pt>
                <c:pt idx="620">
                  <c:v>1059.1548714740343</c:v>
                </c:pt>
                <c:pt idx="621">
                  <c:v>1078.0193299128757</c:v>
                </c:pt>
                <c:pt idx="622">
                  <c:v>1063.6425236433502</c:v>
                </c:pt>
                <c:pt idx="623">
                  <c:v>1049.2905652285299</c:v>
                </c:pt>
                <c:pt idx="624">
                  <c:v>1066.3362795186165</c:v>
                </c:pt>
                <c:pt idx="625">
                  <c:v>1059.1548714740343</c:v>
                </c:pt>
                <c:pt idx="626">
                  <c:v>1034.0687393871399</c:v>
                </c:pt>
                <c:pt idx="627">
                  <c:v>1046.602332323214</c:v>
                </c:pt>
                <c:pt idx="628">
                  <c:v>1071.7264142058425</c:v>
                </c:pt>
                <c:pt idx="629">
                  <c:v>1054.6696432284439</c:v>
                </c:pt>
                <c:pt idx="630">
                  <c:v>1042.1238771547983</c:v>
                </c:pt>
                <c:pt idx="631">
                  <c:v>1060.052207910178</c:v>
                </c:pt>
                <c:pt idx="632">
                  <c:v>1046.602332323214</c:v>
                </c:pt>
                <c:pt idx="633">
                  <c:v>1032.279769407258</c:v>
                </c:pt>
                <c:pt idx="634">
                  <c:v>1078.9187072961874</c:v>
                </c:pt>
                <c:pt idx="635">
                  <c:v>1052.8762300424864</c:v>
                </c:pt>
                <c:pt idx="636">
                  <c:v>1045.706448044429</c:v>
                </c:pt>
                <c:pt idx="637">
                  <c:v>1059.1548714740343</c:v>
                </c:pt>
                <c:pt idx="638">
                  <c:v>1040.333171153573</c:v>
                </c:pt>
                <c:pt idx="639">
                  <c:v>1083.417055928401</c:v>
                </c:pt>
                <c:pt idx="640">
                  <c:v>1084.3170181458213</c:v>
                </c:pt>
                <c:pt idx="641">
                  <c:v>1038.5428512259775</c:v>
                </c:pt>
                <c:pt idx="642">
                  <c:v>1081.6174240479218</c:v>
                </c:pt>
                <c:pt idx="643">
                  <c:v>1085.217077909547</c:v>
                </c:pt>
                <c:pt idx="644">
                  <c:v>1089.7188406631926</c:v>
                </c:pt>
                <c:pt idx="645">
                  <c:v>1107.7503365317175</c:v>
                </c:pt>
                <c:pt idx="646">
                  <c:v>1080.7177543426005</c:v>
                </c:pt>
                <c:pt idx="647">
                  <c:v>1088.8182928505748</c:v>
                </c:pt>
                <c:pt idx="648">
                  <c:v>1104.1409036590244</c:v>
                </c:pt>
                <c:pt idx="649">
                  <c:v>1062.7447991698273</c:v>
                </c:pt>
                <c:pt idx="650">
                  <c:v>1102.3367753868679</c:v>
                </c:pt>
                <c:pt idx="651">
                  <c:v>1085.217077909547</c:v>
                </c:pt>
                <c:pt idx="652">
                  <c:v>1068.1326023577017</c:v>
                </c:pt>
                <c:pt idx="653">
                  <c:v>1080.7177543426005</c:v>
                </c:pt>
                <c:pt idx="654">
                  <c:v>1062.7447991698273</c:v>
                </c:pt>
                <c:pt idx="655">
                  <c:v>1060.9496413242139</c:v>
                </c:pt>
                <c:pt idx="656">
                  <c:v>1085.217077909547</c:v>
                </c:pt>
                <c:pt idx="657">
                  <c:v>1052.8762300424864</c:v>
                </c:pt>
                <c:pt idx="658">
                  <c:v>1055.5664950893447</c:v>
                </c:pt>
                <c:pt idx="659">
                  <c:v>1076.2208673205414</c:v>
                </c:pt>
                <c:pt idx="660">
                  <c:v>1048.3943908943982</c:v>
                </c:pt>
                <c:pt idx="661">
                  <c:v>1069.0309095169514</c:v>
                </c:pt>
                <c:pt idx="662">
                  <c:v>1057.360489451601</c:v>
                </c:pt>
                <c:pt idx="663">
                  <c:v>1066.3362795186165</c:v>
                </c:pt>
                <c:pt idx="664">
                  <c:v>1074.4227941533352</c:v>
                </c:pt>
                <c:pt idx="665">
                  <c:v>1036.7529172055756</c:v>
                </c:pt>
                <c:pt idx="666">
                  <c:v>1061.8471717371078</c:v>
                </c:pt>
                <c:pt idx="667">
                  <c:v>1076.2208673205414</c:v>
                </c:pt>
                <c:pt idx="668">
                  <c:v>1083.417055928401</c:v>
                </c:pt>
                <c:pt idx="669">
                  <c:v>1083.417055928401</c:v>
                </c:pt>
                <c:pt idx="670">
                  <c:v>1080.7177543426005</c:v>
                </c:pt>
                <c:pt idx="671">
                  <c:v>1105.9454239838299</c:v>
                </c:pt>
                <c:pt idx="672">
                  <c:v>1104.1409036590244</c:v>
                </c:pt>
                <c:pt idx="673">
                  <c:v>1097.8281688193829</c:v>
                </c:pt>
                <c:pt idx="674">
                  <c:v>1093.3220088585772</c:v>
                </c:pt>
                <c:pt idx="675">
                  <c:v>1054.6696432284439</c:v>
                </c:pt>
                <c:pt idx="676">
                  <c:v>1074.4227941533352</c:v>
                </c:pt>
                <c:pt idx="677">
                  <c:v>1072.6251102426504</c:v>
                </c:pt>
                <c:pt idx="678">
                  <c:v>1079.8181820990603</c:v>
                </c:pt>
                <c:pt idx="679">
                  <c:v>1099.6313177048137</c:v>
                </c:pt>
                <c:pt idx="680">
                  <c:v>1091.5202293295124</c:v>
                </c:pt>
                <c:pt idx="681">
                  <c:v>1099.6313177048137</c:v>
                </c:pt>
                <c:pt idx="682">
                  <c:v>1097.8281688193829</c:v>
                </c:pt>
                <c:pt idx="683">
                  <c:v>1078.9187072961874</c:v>
                </c:pt>
                <c:pt idx="684">
                  <c:v>1104.1409036590244</c:v>
                </c:pt>
                <c:pt idx="685">
                  <c:v>1120.3957209526689</c:v>
                </c:pt>
                <c:pt idx="686">
                  <c:v>1119.4918403191418</c:v>
                </c:pt>
                <c:pt idx="687">
                  <c:v>1131.2499697029314</c:v>
                </c:pt>
                <c:pt idx="688">
                  <c:v>1130.3449068821997</c:v>
                </c:pt>
                <c:pt idx="689">
                  <c:v>1114.0706216692754</c:v>
                </c:pt>
                <c:pt idx="690">
                  <c:v>1118.5880580618293</c:v>
                </c:pt>
                <c:pt idx="691">
                  <c:v>1135.7767640649276</c:v>
                </c:pt>
                <c:pt idx="692">
                  <c:v>1127.6303101362198</c:v>
                </c:pt>
                <c:pt idx="693">
                  <c:v>1122.2037774340383</c:v>
                </c:pt>
                <c:pt idx="694">
                  <c:v>1137.588172998761</c:v>
                </c:pt>
                <c:pt idx="695">
                  <c:v>1135.7767640649276</c:v>
                </c:pt>
                <c:pt idx="696">
                  <c:v>1127.6303101362198</c:v>
                </c:pt>
                <c:pt idx="697">
                  <c:v>1142.1184248143409</c:v>
                </c:pt>
                <c:pt idx="698">
                  <c:v>1145.744406585617</c:v>
                </c:pt>
                <c:pt idx="699">
                  <c:v>1140.3060274978218</c:v>
                </c:pt>
                <c:pt idx="700">
                  <c:v>1144.837762696519</c:v>
                </c:pt>
                <c:pt idx="701">
                  <c:v>1162.0809466047242</c:v>
                </c:pt>
                <c:pt idx="702">
                  <c:v>1157.5397940404953</c:v>
                </c:pt>
                <c:pt idx="703">
                  <c:v>1153.9086591930213</c:v>
                </c:pt>
                <c:pt idx="704">
                  <c:v>1174.8094014106757</c:v>
                </c:pt>
                <c:pt idx="705">
                  <c:v>1140.3060274978218</c:v>
                </c:pt>
                <c:pt idx="706">
                  <c:v>1136.6824191396609</c:v>
                </c:pt>
                <c:pt idx="707">
                  <c:v>1143.0247718324845</c:v>
                </c:pt>
                <c:pt idx="708">
                  <c:v>1138.4940256637803</c:v>
                </c:pt>
                <c:pt idx="709">
                  <c:v>1124.9166005133752</c:v>
                </c:pt>
                <c:pt idx="710">
                  <c:v>1102.3367753868679</c:v>
                </c:pt>
                <c:pt idx="711">
                  <c:v>1096.0254113909727</c:v>
                </c:pt>
                <c:pt idx="712">
                  <c:v>1070.8278154199852</c:v>
                </c:pt>
                <c:pt idx="713">
                  <c:v>1041.2284758845758</c:v>
                </c:pt>
                <c:pt idx="714">
                  <c:v>1034.0687393871399</c:v>
                </c:pt>
                <c:pt idx="715">
                  <c:v>1028.7029852580572</c:v>
                </c:pt>
                <c:pt idx="716">
                  <c:v>1015.3037492849282</c:v>
                </c:pt>
                <c:pt idx="717">
                  <c:v>996.5810680861289</c:v>
                </c:pt>
                <c:pt idx="718">
                  <c:v>977.9005054344308</c:v>
                </c:pt>
                <c:pt idx="719">
                  <c:v>957.4889442801755</c:v>
                </c:pt>
                <c:pt idx="720">
                  <c:v>942.4343199878188</c:v>
                </c:pt>
                <c:pt idx="721">
                  <c:v>930.9403479827891</c:v>
                </c:pt>
                <c:pt idx="722">
                  <c:v>930.9403479827891</c:v>
                </c:pt>
                <c:pt idx="723">
                  <c:v>909.7624147220661</c:v>
                </c:pt>
                <c:pt idx="724">
                  <c:v>898.3135458137782</c:v>
                </c:pt>
                <c:pt idx="725">
                  <c:v>893.0347716537061</c:v>
                </c:pt>
                <c:pt idx="726">
                  <c:v>897.4335170537355</c:v>
                </c:pt>
                <c:pt idx="727">
                  <c:v>903.5956777949052</c:v>
                </c:pt>
                <c:pt idx="728">
                  <c:v>898.3135458137782</c:v>
                </c:pt>
                <c:pt idx="729">
                  <c:v>899.1936678466118</c:v>
                </c:pt>
                <c:pt idx="730">
                  <c:v>891.2759257118387</c:v>
                </c:pt>
                <c:pt idx="731">
                  <c:v>880.7306661895875</c:v>
                </c:pt>
                <c:pt idx="732">
                  <c:v>899.1936678466118</c:v>
                </c:pt>
                <c:pt idx="733">
                  <c:v>889.5174522292754</c:v>
                </c:pt>
                <c:pt idx="734">
                  <c:v>886.0016220113145</c:v>
                </c:pt>
                <c:pt idx="735">
                  <c:v>899.1936678466118</c:v>
                </c:pt>
                <c:pt idx="736">
                  <c:v>901.8345937796099</c:v>
                </c:pt>
                <c:pt idx="737">
                  <c:v>893.0347716537061</c:v>
                </c:pt>
                <c:pt idx="738">
                  <c:v>886.8804400216594</c:v>
                </c:pt>
                <c:pt idx="739">
                  <c:v>890.3966424230035</c:v>
                </c:pt>
                <c:pt idx="740">
                  <c:v>895.6737392729506</c:v>
                </c:pt>
                <c:pt idx="741">
                  <c:v>879.8524987424905</c:v>
                </c:pt>
                <c:pt idx="742">
                  <c:v>885.1228969975836</c:v>
                </c:pt>
                <c:pt idx="743">
                  <c:v>890.3966424230035</c:v>
                </c:pt>
                <c:pt idx="744">
                  <c:v>884.2442649607885</c:v>
                </c:pt>
                <c:pt idx="745">
                  <c:v>889.5174522292754</c:v>
                </c:pt>
                <c:pt idx="746">
                  <c:v>880.7306661895875</c:v>
                </c:pt>
                <c:pt idx="747">
                  <c:v>857.9284407753073</c:v>
                </c:pt>
                <c:pt idx="748">
                  <c:v>844.8017365369263</c:v>
                </c:pt>
                <c:pt idx="749">
                  <c:v>832.5688391588808</c:v>
                </c:pt>
                <c:pt idx="750">
                  <c:v>821.2258335245978</c:v>
                </c:pt>
                <c:pt idx="751">
                  <c:v>795.9779015362429</c:v>
                </c:pt>
                <c:pt idx="752">
                  <c:v>796.847243179835</c:v>
                </c:pt>
                <c:pt idx="753">
                  <c:v>810.7691013107748</c:v>
                </c:pt>
                <c:pt idx="754">
                  <c:v>805.5456689183814</c:v>
                </c:pt>
                <c:pt idx="755">
                  <c:v>778.6101537735055</c:v>
                </c:pt>
                <c:pt idx="756">
                  <c:v>753.4912663829381</c:v>
                </c:pt>
                <c:pt idx="757">
                  <c:v>761.2786549236502</c:v>
                </c:pt>
                <c:pt idx="758">
                  <c:v>737.9383639958879</c:v>
                </c:pt>
                <c:pt idx="759">
                  <c:v>731.0353022406338</c:v>
                </c:pt>
                <c:pt idx="760">
                  <c:v>745.7111739599777</c:v>
                </c:pt>
                <c:pt idx="761">
                  <c:v>731.0353022406338</c:v>
                </c:pt>
                <c:pt idx="762">
                  <c:v>743.9832539887005</c:v>
                </c:pt>
                <c:pt idx="763">
                  <c:v>735.3490433101103</c:v>
                </c:pt>
                <c:pt idx="764">
                  <c:v>733.6232779644703</c:v>
                </c:pt>
                <c:pt idx="765">
                  <c:v>739.6650264488509</c:v>
                </c:pt>
                <c:pt idx="766">
                  <c:v>713.8027121454248</c:v>
                </c:pt>
                <c:pt idx="767">
                  <c:v>723.2762109007791</c:v>
                </c:pt>
                <c:pt idx="768">
                  <c:v>729.3104330705963</c:v>
                </c:pt>
                <c:pt idx="769">
                  <c:v>730.1728228701039</c:v>
                </c:pt>
                <c:pt idx="770">
                  <c:v>739.6650264488509</c:v>
                </c:pt>
                <c:pt idx="771">
                  <c:v>745.7111739599777</c:v>
                </c:pt>
                <c:pt idx="772">
                  <c:v>717.2463704279445</c:v>
                </c:pt>
                <c:pt idx="773">
                  <c:v>713.8027121454248</c:v>
                </c:pt>
                <c:pt idx="774">
                  <c:v>726.7238009122091</c:v>
                </c:pt>
                <c:pt idx="775">
                  <c:v>714.6634928419571</c:v>
                </c:pt>
                <c:pt idx="776">
                  <c:v>707.7797443542826</c:v>
                </c:pt>
                <c:pt idx="777">
                  <c:v>725.8617692108231</c:v>
                </c:pt>
                <c:pt idx="778">
                  <c:v>728.4481328235075</c:v>
                </c:pt>
                <c:pt idx="779">
                  <c:v>704.340008843183</c:v>
                </c:pt>
                <c:pt idx="780">
                  <c:v>716.3853219647083</c:v>
                </c:pt>
                <c:pt idx="781">
                  <c:v>720.6914573920498</c:v>
                </c:pt>
                <c:pt idx="782">
                  <c:v>717.2463704279445</c:v>
                </c:pt>
                <c:pt idx="783">
                  <c:v>741.3920480059523</c:v>
                </c:pt>
                <c:pt idx="784">
                  <c:v>748.3037282651449</c:v>
                </c:pt>
                <c:pt idx="785">
                  <c:v>717.2463704279445</c:v>
                </c:pt>
                <c:pt idx="786">
                  <c:v>721.5529525035186</c:v>
                </c:pt>
                <c:pt idx="787">
                  <c:v>727.5859221102415</c:v>
                </c:pt>
                <c:pt idx="788">
                  <c:v>701.7611419367403</c:v>
                </c:pt>
                <c:pt idx="789">
                  <c:v>702.6206752541426</c:v>
                </c:pt>
                <c:pt idx="790">
                  <c:v>694.8880764182992</c:v>
                </c:pt>
                <c:pt idx="791">
                  <c:v>676.0164263163589</c:v>
                </c:pt>
                <c:pt idx="792">
                  <c:v>694.8880764182992</c:v>
                </c:pt>
                <c:pt idx="793">
                  <c:v>670.0207932963239</c:v>
                </c:pt>
                <c:pt idx="794">
                  <c:v>651.2055084368709</c:v>
                </c:pt>
                <c:pt idx="795">
                  <c:v>656.3327232364483</c:v>
                </c:pt>
                <c:pt idx="796">
                  <c:v>633.2851460393894</c:v>
                </c:pt>
                <c:pt idx="797">
                  <c:v>640.9605663607261</c:v>
                </c:pt>
                <c:pt idx="798">
                  <c:v>636.6955681303485</c:v>
                </c:pt>
                <c:pt idx="799">
                  <c:v>595.8626562823473</c:v>
                </c:pt>
                <c:pt idx="800">
                  <c:v>580.6019317160639</c:v>
                </c:pt>
                <c:pt idx="801">
                  <c:v>570.4436740178481</c:v>
                </c:pt>
                <c:pt idx="802">
                  <c:v>538.3575949353941</c:v>
                </c:pt>
                <c:pt idx="803">
                  <c:v>518.9971318769673</c:v>
                </c:pt>
                <c:pt idx="804">
                  <c:v>515.6346977076267</c:v>
                </c:pt>
                <c:pt idx="805">
                  <c:v>492.9738096761077</c:v>
                </c:pt>
                <c:pt idx="806">
                  <c:v>478.73750391771705</c:v>
                </c:pt>
                <c:pt idx="807">
                  <c:v>474.5549958349351</c:v>
                </c:pt>
                <c:pt idx="808">
                  <c:v>455.34254570380335</c:v>
                </c:pt>
                <c:pt idx="809">
                  <c:v>436.1744439012442</c:v>
                </c:pt>
                <c:pt idx="810">
                  <c:v>422.03510020825183</c:v>
                </c:pt>
                <c:pt idx="811">
                  <c:v>403.77279163462987</c:v>
                </c:pt>
                <c:pt idx="812">
                  <c:v>430.3494452052275</c:v>
                </c:pt>
                <c:pt idx="813">
                  <c:v>401.2855857338468</c:v>
                </c:pt>
                <c:pt idx="814">
                  <c:v>397.97046961735737</c:v>
                </c:pt>
                <c:pt idx="815">
                  <c:v>393.8284347290038</c:v>
                </c:pt>
                <c:pt idx="816">
                  <c:v>379.7609502162952</c:v>
                </c:pt>
                <c:pt idx="817">
                  <c:v>368.19383037091046</c:v>
                </c:pt>
                <c:pt idx="818">
                  <c:v>372.32309518598447</c:v>
                </c:pt>
                <c:pt idx="819">
                  <c:v>367.3682237514209</c:v>
                </c:pt>
                <c:pt idx="820">
                  <c:v>369.8452899044215</c:v>
                </c:pt>
                <c:pt idx="821">
                  <c:v>352.5213238742045</c:v>
                </c:pt>
                <c:pt idx="822">
                  <c:v>344.28450192027736</c:v>
                </c:pt>
                <c:pt idx="823">
                  <c:v>365.7172567253546</c:v>
                </c:pt>
                <c:pt idx="824">
                  <c:v>370.6711428510985</c:v>
                </c:pt>
                <c:pt idx="825">
                  <c:v>345.1078165523203</c:v>
                </c:pt>
                <c:pt idx="826">
                  <c:v>345.1078165523203</c:v>
                </c:pt>
                <c:pt idx="827">
                  <c:v>354.169669147246</c:v>
                </c:pt>
                <c:pt idx="828">
                  <c:v>366.5426992083396</c:v>
                </c:pt>
                <c:pt idx="829">
                  <c:v>331.1225573199537</c:v>
                </c:pt>
                <c:pt idx="830">
                  <c:v>298.3086786235743</c:v>
                </c:pt>
                <c:pt idx="831">
                  <c:v>311.418674138778</c:v>
                </c:pt>
                <c:pt idx="832">
                  <c:v>329.478780134004</c:v>
                </c:pt>
                <c:pt idx="833">
                  <c:v>313.0588798370626</c:v>
                </c:pt>
                <c:pt idx="834">
                  <c:v>298.3086786235743</c:v>
                </c:pt>
                <c:pt idx="835">
                  <c:v>287.67202648089756</c:v>
                </c:pt>
                <c:pt idx="836">
                  <c:v>276.2323868652534</c:v>
                </c:pt>
                <c:pt idx="837">
                  <c:v>237.94273651819054</c:v>
                </c:pt>
                <c:pt idx="838">
                  <c:v>193.35874368525742</c:v>
                </c:pt>
                <c:pt idx="839">
                  <c:v>166.72279595676653</c:v>
                </c:pt>
                <c:pt idx="840">
                  <c:v>112.90516301663513</c:v>
                </c:pt>
                <c:pt idx="841">
                  <c:v>70.57871797094552</c:v>
                </c:pt>
                <c:pt idx="842">
                  <c:v>32.43062332957169</c:v>
                </c:pt>
                <c:pt idx="843">
                  <c:v>4.724372839266039</c:v>
                </c:pt>
                <c:pt idx="844">
                  <c:v>11.049085000686034</c:v>
                </c:pt>
                <c:pt idx="845">
                  <c:v>12.63101601885353</c:v>
                </c:pt>
                <c:pt idx="846">
                  <c:v>12.63101601885353</c:v>
                </c:pt>
                <c:pt idx="847">
                  <c:v>13.42209455351076</c:v>
                </c:pt>
                <c:pt idx="848">
                  <c:v>17.37861805698583</c:v>
                </c:pt>
                <c:pt idx="849">
                  <c:v>18.170149024318505</c:v>
                </c:pt>
                <c:pt idx="850">
                  <c:v>15.004477745758834</c:v>
                </c:pt>
              </c:numCache>
            </c:numRef>
          </c:yVal>
          <c:smooth val="0"/>
        </c:ser>
        <c:axId val="47400352"/>
        <c:axId val="23949985"/>
      </c:scatterChart>
      <c:val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crossBetween val="midCat"/>
        <c:dispUnits/>
      </c:valAx>
      <c:valAx>
        <c:axId val="23949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00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Data!$S$113:$S$226</c:f>
              <c:numCache>
                <c:ptCount val="114"/>
                <c:pt idx="0">
                  <c:v>0.0003195</c:v>
                </c:pt>
                <c:pt idx="3">
                  <c:v>0.0003096</c:v>
                </c:pt>
                <c:pt idx="7">
                  <c:v>0.000312</c:v>
                </c:pt>
                <c:pt idx="10">
                  <c:v>0.0003149</c:v>
                </c:pt>
                <c:pt idx="13">
                  <c:v>0.0003095</c:v>
                </c:pt>
                <c:pt idx="16">
                  <c:v>0.0003075</c:v>
                </c:pt>
                <c:pt idx="19">
                  <c:v>0.000293</c:v>
                </c:pt>
                <c:pt idx="22">
                  <c:v>0.0002868</c:v>
                </c:pt>
                <c:pt idx="26">
                  <c:v>0.0002502</c:v>
                </c:pt>
                <c:pt idx="29">
                  <c:v>0.000276</c:v>
                </c:pt>
                <c:pt idx="32">
                  <c:v>0.0002774</c:v>
                </c:pt>
                <c:pt idx="35">
                  <c:v>0.0002724</c:v>
                </c:pt>
                <c:pt idx="38">
                  <c:v>0.0002329</c:v>
                </c:pt>
                <c:pt idx="41">
                  <c:v>0.0002154</c:v>
                </c:pt>
                <c:pt idx="44">
                  <c:v>0.0002335</c:v>
                </c:pt>
                <c:pt idx="48">
                  <c:v>0.0002347</c:v>
                </c:pt>
                <c:pt idx="51">
                  <c:v>0.0001914</c:v>
                </c:pt>
                <c:pt idx="54">
                  <c:v>0.0001649</c:v>
                </c:pt>
                <c:pt idx="57">
                  <c:v>0.0001763</c:v>
                </c:pt>
                <c:pt idx="60">
                  <c:v>0.0001351</c:v>
                </c:pt>
                <c:pt idx="63">
                  <c:v>8.33E-05</c:v>
                </c:pt>
                <c:pt idx="67">
                  <c:v>7.897E-05</c:v>
                </c:pt>
                <c:pt idx="70">
                  <c:v>5.859E-05</c:v>
                </c:pt>
                <c:pt idx="73">
                  <c:v>4.031E-05</c:v>
                </c:pt>
                <c:pt idx="76">
                  <c:v>5.331E-05</c:v>
                </c:pt>
                <c:pt idx="79">
                  <c:v>8.751E-05</c:v>
                </c:pt>
                <c:pt idx="82">
                  <c:v>6.934E-05</c:v>
                </c:pt>
                <c:pt idx="85">
                  <c:v>5.163E-05</c:v>
                </c:pt>
                <c:pt idx="89">
                  <c:v>4.639E-05</c:v>
                </c:pt>
                <c:pt idx="92">
                  <c:v>6.596E-05</c:v>
                </c:pt>
                <c:pt idx="95">
                  <c:v>0.0001105</c:v>
                </c:pt>
                <c:pt idx="98">
                  <c:v>0.000181</c:v>
                </c:pt>
                <c:pt idx="101">
                  <c:v>0.0001822</c:v>
                </c:pt>
                <c:pt idx="104">
                  <c:v>0.0001625</c:v>
                </c:pt>
                <c:pt idx="108">
                  <c:v>0.0001658</c:v>
                </c:pt>
                <c:pt idx="111">
                  <c:v>0.0001688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Data!$T$113:$T$226</c:f>
              <c:numCache>
                <c:ptCount val="114"/>
                <c:pt idx="0">
                  <c:v>0.0002279</c:v>
                </c:pt>
                <c:pt idx="3">
                  <c:v>0.0002194</c:v>
                </c:pt>
                <c:pt idx="7">
                  <c:v>0.0002187</c:v>
                </c:pt>
                <c:pt idx="10">
                  <c:v>0.0002199</c:v>
                </c:pt>
                <c:pt idx="13">
                  <c:v>0.000217</c:v>
                </c:pt>
                <c:pt idx="16">
                  <c:v>0.0002163</c:v>
                </c:pt>
                <c:pt idx="19">
                  <c:v>0.0002057</c:v>
                </c:pt>
                <c:pt idx="22">
                  <c:v>0.0002014</c:v>
                </c:pt>
                <c:pt idx="26">
                  <c:v>0.0001747</c:v>
                </c:pt>
                <c:pt idx="29">
                  <c:v>0.0001935</c:v>
                </c:pt>
                <c:pt idx="32">
                  <c:v>0.0001944</c:v>
                </c:pt>
                <c:pt idx="35">
                  <c:v>0.0001933</c:v>
                </c:pt>
                <c:pt idx="38">
                  <c:v>0.0001641</c:v>
                </c:pt>
                <c:pt idx="41">
                  <c:v>0.0001522</c:v>
                </c:pt>
                <c:pt idx="44">
                  <c:v>0.0001651</c:v>
                </c:pt>
                <c:pt idx="48">
                  <c:v>0.0001638</c:v>
                </c:pt>
                <c:pt idx="51">
                  <c:v>0.0001331</c:v>
                </c:pt>
                <c:pt idx="54">
                  <c:v>0.0001133</c:v>
                </c:pt>
                <c:pt idx="57">
                  <c:v>0.0001235</c:v>
                </c:pt>
                <c:pt idx="60">
                  <c:v>9.311E-05</c:v>
                </c:pt>
                <c:pt idx="63">
                  <c:v>5.704E-05</c:v>
                </c:pt>
                <c:pt idx="67">
                  <c:v>5.447E-05</c:v>
                </c:pt>
                <c:pt idx="70">
                  <c:v>4.031E-05</c:v>
                </c:pt>
                <c:pt idx="73">
                  <c:v>2.786E-05</c:v>
                </c:pt>
                <c:pt idx="76">
                  <c:v>3.708E-05</c:v>
                </c:pt>
                <c:pt idx="79">
                  <c:v>6.139E-05</c:v>
                </c:pt>
                <c:pt idx="82">
                  <c:v>4.863E-05</c:v>
                </c:pt>
                <c:pt idx="85">
                  <c:v>3.675E-05</c:v>
                </c:pt>
                <c:pt idx="89">
                  <c:v>3.328E-05</c:v>
                </c:pt>
                <c:pt idx="92">
                  <c:v>4.549E-05</c:v>
                </c:pt>
                <c:pt idx="95">
                  <c:v>7.649E-05</c:v>
                </c:pt>
                <c:pt idx="98">
                  <c:v>0.0001263</c:v>
                </c:pt>
                <c:pt idx="101">
                  <c:v>0.0001279</c:v>
                </c:pt>
                <c:pt idx="104">
                  <c:v>0.0001135</c:v>
                </c:pt>
                <c:pt idx="108">
                  <c:v>0.0001129</c:v>
                </c:pt>
                <c:pt idx="111">
                  <c:v>0.000116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Data!$U$113:$U$226</c:f>
              <c:numCache>
                <c:ptCount val="114"/>
                <c:pt idx="0">
                  <c:v>0.0001351</c:v>
                </c:pt>
                <c:pt idx="3">
                  <c:v>0.000131</c:v>
                </c:pt>
                <c:pt idx="7">
                  <c:v>0.0001293</c:v>
                </c:pt>
                <c:pt idx="10">
                  <c:v>0.0001273</c:v>
                </c:pt>
                <c:pt idx="13">
                  <c:v>0.0001254</c:v>
                </c:pt>
                <c:pt idx="16">
                  <c:v>0.0001256</c:v>
                </c:pt>
                <c:pt idx="19">
                  <c:v>0.0001227</c:v>
                </c:pt>
                <c:pt idx="22">
                  <c:v>0.0001217</c:v>
                </c:pt>
                <c:pt idx="26">
                  <c:v>0.0001026</c:v>
                </c:pt>
                <c:pt idx="29">
                  <c:v>0.0001161</c:v>
                </c:pt>
                <c:pt idx="32">
                  <c:v>0.0001132</c:v>
                </c:pt>
                <c:pt idx="35">
                  <c:v>0.0001139</c:v>
                </c:pt>
                <c:pt idx="38">
                  <c:v>9.617E-05</c:v>
                </c:pt>
                <c:pt idx="41">
                  <c:v>8.882E-05</c:v>
                </c:pt>
                <c:pt idx="44">
                  <c:v>9.652E-05</c:v>
                </c:pt>
                <c:pt idx="48">
                  <c:v>9.68E-05</c:v>
                </c:pt>
                <c:pt idx="51">
                  <c:v>7.658E-05</c:v>
                </c:pt>
                <c:pt idx="54">
                  <c:v>6.637E-05</c:v>
                </c:pt>
                <c:pt idx="57">
                  <c:v>7.212E-05</c:v>
                </c:pt>
                <c:pt idx="60">
                  <c:v>5.338E-05</c:v>
                </c:pt>
                <c:pt idx="63">
                  <c:v>3.377E-05</c:v>
                </c:pt>
                <c:pt idx="67">
                  <c:v>3.21E-05</c:v>
                </c:pt>
                <c:pt idx="70">
                  <c:v>2.354E-05</c:v>
                </c:pt>
                <c:pt idx="73">
                  <c:v>1.723E-05</c:v>
                </c:pt>
                <c:pt idx="76">
                  <c:v>2.2E-05</c:v>
                </c:pt>
                <c:pt idx="79">
                  <c:v>3.626E-05</c:v>
                </c:pt>
                <c:pt idx="82">
                  <c:v>2.924E-05</c:v>
                </c:pt>
                <c:pt idx="85">
                  <c:v>2.129E-05</c:v>
                </c:pt>
                <c:pt idx="89">
                  <c:v>1.872E-05</c:v>
                </c:pt>
                <c:pt idx="92">
                  <c:v>2.712E-05</c:v>
                </c:pt>
                <c:pt idx="95">
                  <c:v>4.384E-05</c:v>
                </c:pt>
                <c:pt idx="98">
                  <c:v>7.362E-05</c:v>
                </c:pt>
                <c:pt idx="101">
                  <c:v>7.498E-05</c:v>
                </c:pt>
                <c:pt idx="104">
                  <c:v>6.701E-05</c:v>
                </c:pt>
                <c:pt idx="108">
                  <c:v>6.646E-05</c:v>
                </c:pt>
                <c:pt idx="111">
                  <c:v>6.665E-05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57135226"/>
        <c:axId val="44454987"/>
      </c:scatterChart>
      <c:valAx>
        <c:axId val="57135226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scat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4454987"/>
        <c:crosses val="autoZero"/>
        <c:crossBetween val="midCat"/>
        <c:dispUnits/>
        <c:majorUnit val="5E-05"/>
      </c:val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35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Data!$O$286:$O$398</c:f>
              <c:numCache>
                <c:ptCount val="113"/>
                <c:pt idx="0">
                  <c:v>10.3</c:v>
                </c:pt>
                <c:pt idx="1">
                  <c:v>10.2</c:v>
                </c:pt>
                <c:pt idx="2">
                  <c:v>10.3</c:v>
                </c:pt>
                <c:pt idx="3">
                  <c:v>10.4</c:v>
                </c:pt>
                <c:pt idx="4">
                  <c:v>10.6</c:v>
                </c:pt>
                <c:pt idx="5">
                  <c:v>11.1</c:v>
                </c:pt>
                <c:pt idx="6">
                  <c:v>11</c:v>
                </c:pt>
                <c:pt idx="7">
                  <c:v>11.6</c:v>
                </c:pt>
                <c:pt idx="8">
                  <c:v>11.3</c:v>
                </c:pt>
                <c:pt idx="9">
                  <c:v>11.4</c:v>
                </c:pt>
                <c:pt idx="10">
                  <c:v>11.6</c:v>
                </c:pt>
                <c:pt idx="11">
                  <c:v>11.9</c:v>
                </c:pt>
                <c:pt idx="12">
                  <c:v>11.8</c:v>
                </c:pt>
                <c:pt idx="13">
                  <c:v>11.8</c:v>
                </c:pt>
                <c:pt idx="14">
                  <c:v>12.1</c:v>
                </c:pt>
                <c:pt idx="15">
                  <c:v>12.6</c:v>
                </c:pt>
                <c:pt idx="16">
                  <c:v>13.2</c:v>
                </c:pt>
                <c:pt idx="17">
                  <c:v>13.1</c:v>
                </c:pt>
                <c:pt idx="18">
                  <c:v>12.4</c:v>
                </c:pt>
                <c:pt idx="19">
                  <c:v>12.4</c:v>
                </c:pt>
                <c:pt idx="20">
                  <c:v>13.4</c:v>
                </c:pt>
                <c:pt idx="21">
                  <c:v>13.5</c:v>
                </c:pt>
                <c:pt idx="22">
                  <c:v>13.8</c:v>
                </c:pt>
                <c:pt idx="23">
                  <c:v>13.9</c:v>
                </c:pt>
                <c:pt idx="24">
                  <c:v>15</c:v>
                </c:pt>
                <c:pt idx="25">
                  <c:v>14.8</c:v>
                </c:pt>
                <c:pt idx="26">
                  <c:v>14.8</c:v>
                </c:pt>
                <c:pt idx="27">
                  <c:v>15</c:v>
                </c:pt>
                <c:pt idx="28">
                  <c:v>15</c:v>
                </c:pt>
                <c:pt idx="29">
                  <c:v>15.2</c:v>
                </c:pt>
                <c:pt idx="30">
                  <c:v>15.5</c:v>
                </c:pt>
                <c:pt idx="31">
                  <c:v>16</c:v>
                </c:pt>
                <c:pt idx="32">
                  <c:v>16.3</c:v>
                </c:pt>
                <c:pt idx="33">
                  <c:v>16.4</c:v>
                </c:pt>
                <c:pt idx="34">
                  <c:v>17</c:v>
                </c:pt>
                <c:pt idx="35">
                  <c:v>17</c:v>
                </c:pt>
                <c:pt idx="36">
                  <c:v>16.8</c:v>
                </c:pt>
                <c:pt idx="37">
                  <c:v>17.1</c:v>
                </c:pt>
                <c:pt idx="38">
                  <c:v>17.1</c:v>
                </c:pt>
                <c:pt idx="39">
                  <c:v>17.4</c:v>
                </c:pt>
                <c:pt idx="40">
                  <c:v>17.3</c:v>
                </c:pt>
                <c:pt idx="41">
                  <c:v>18.1</c:v>
                </c:pt>
                <c:pt idx="42">
                  <c:v>18.1</c:v>
                </c:pt>
                <c:pt idx="43">
                  <c:v>18.2</c:v>
                </c:pt>
                <c:pt idx="44">
                  <c:v>18.7</c:v>
                </c:pt>
                <c:pt idx="45">
                  <c:v>18.5</c:v>
                </c:pt>
                <c:pt idx="46">
                  <c:v>18.8</c:v>
                </c:pt>
                <c:pt idx="47">
                  <c:v>19</c:v>
                </c:pt>
                <c:pt idx="48">
                  <c:v>19</c:v>
                </c:pt>
                <c:pt idx="49">
                  <c:v>19.4</c:v>
                </c:pt>
                <c:pt idx="50">
                  <c:v>19.9</c:v>
                </c:pt>
                <c:pt idx="51">
                  <c:v>19.4</c:v>
                </c:pt>
                <c:pt idx="52">
                  <c:v>19.4</c:v>
                </c:pt>
                <c:pt idx="53">
                  <c:v>20.1</c:v>
                </c:pt>
                <c:pt idx="54">
                  <c:v>20.7</c:v>
                </c:pt>
                <c:pt idx="55">
                  <c:v>20.7</c:v>
                </c:pt>
                <c:pt idx="56">
                  <c:v>20.8</c:v>
                </c:pt>
                <c:pt idx="57">
                  <c:v>21</c:v>
                </c:pt>
                <c:pt idx="58">
                  <c:v>21.3</c:v>
                </c:pt>
                <c:pt idx="59">
                  <c:v>21.7</c:v>
                </c:pt>
                <c:pt idx="60">
                  <c:v>21.8</c:v>
                </c:pt>
                <c:pt idx="61">
                  <c:v>22.4</c:v>
                </c:pt>
                <c:pt idx="62">
                  <c:v>21.9</c:v>
                </c:pt>
                <c:pt idx="63">
                  <c:v>22.2</c:v>
                </c:pt>
                <c:pt idx="64">
                  <c:v>23.1</c:v>
                </c:pt>
                <c:pt idx="65">
                  <c:v>22.8</c:v>
                </c:pt>
                <c:pt idx="66">
                  <c:v>23.4</c:v>
                </c:pt>
                <c:pt idx="67">
                  <c:v>23.9</c:v>
                </c:pt>
                <c:pt idx="68">
                  <c:v>24</c:v>
                </c:pt>
                <c:pt idx="69">
                  <c:v>24.1</c:v>
                </c:pt>
                <c:pt idx="70">
                  <c:v>24</c:v>
                </c:pt>
                <c:pt idx="71">
                  <c:v>24.1</c:v>
                </c:pt>
                <c:pt idx="72">
                  <c:v>23.9</c:v>
                </c:pt>
                <c:pt idx="73">
                  <c:v>24.1</c:v>
                </c:pt>
                <c:pt idx="74">
                  <c:v>24.4</c:v>
                </c:pt>
                <c:pt idx="75">
                  <c:v>24.4</c:v>
                </c:pt>
                <c:pt idx="76">
                  <c:v>24.8</c:v>
                </c:pt>
                <c:pt idx="77">
                  <c:v>24.9</c:v>
                </c:pt>
                <c:pt idx="78">
                  <c:v>25.6</c:v>
                </c:pt>
                <c:pt idx="79">
                  <c:v>25.4</c:v>
                </c:pt>
                <c:pt idx="80">
                  <c:v>25.7</c:v>
                </c:pt>
                <c:pt idx="81">
                  <c:v>25.5</c:v>
                </c:pt>
                <c:pt idx="82">
                  <c:v>25.1</c:v>
                </c:pt>
                <c:pt idx="83">
                  <c:v>25.3</c:v>
                </c:pt>
                <c:pt idx="84">
                  <c:v>25.6</c:v>
                </c:pt>
                <c:pt idx="85">
                  <c:v>25.3</c:v>
                </c:pt>
                <c:pt idx="86">
                  <c:v>25.6</c:v>
                </c:pt>
                <c:pt idx="87">
                  <c:v>25.9</c:v>
                </c:pt>
                <c:pt idx="88">
                  <c:v>25.8</c:v>
                </c:pt>
                <c:pt idx="89">
                  <c:v>26.3</c:v>
                </c:pt>
                <c:pt idx="90">
                  <c:v>26.4</c:v>
                </c:pt>
                <c:pt idx="91">
                  <c:v>26.5</c:v>
                </c:pt>
                <c:pt idx="92">
                  <c:v>26.9</c:v>
                </c:pt>
                <c:pt idx="93">
                  <c:v>27.1</c:v>
                </c:pt>
                <c:pt idx="94">
                  <c:v>26.8</c:v>
                </c:pt>
                <c:pt idx="95">
                  <c:v>26.4</c:v>
                </c:pt>
                <c:pt idx="96">
                  <c:v>26.3</c:v>
                </c:pt>
                <c:pt idx="97">
                  <c:v>26.5</c:v>
                </c:pt>
                <c:pt idx="98">
                  <c:v>26.5</c:v>
                </c:pt>
                <c:pt idx="99">
                  <c:v>26.9</c:v>
                </c:pt>
                <c:pt idx="100">
                  <c:v>26.8</c:v>
                </c:pt>
                <c:pt idx="101">
                  <c:v>26.8</c:v>
                </c:pt>
                <c:pt idx="102">
                  <c:v>26.9</c:v>
                </c:pt>
                <c:pt idx="103">
                  <c:v>26.9</c:v>
                </c:pt>
                <c:pt idx="104">
                  <c:v>27.1</c:v>
                </c:pt>
                <c:pt idx="105">
                  <c:v>27.5</c:v>
                </c:pt>
                <c:pt idx="106">
                  <c:v>27.3</c:v>
                </c:pt>
                <c:pt idx="107">
                  <c:v>28.2</c:v>
                </c:pt>
                <c:pt idx="108">
                  <c:v>28.1</c:v>
                </c:pt>
                <c:pt idx="109">
                  <c:v>28.3</c:v>
                </c:pt>
                <c:pt idx="110">
                  <c:v>29.1</c:v>
                </c:pt>
                <c:pt idx="111">
                  <c:v>29.4</c:v>
                </c:pt>
                <c:pt idx="112">
                  <c:v>29.4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64550564"/>
        <c:axId val="44084165"/>
      </c:scatterChart>
      <c:valAx>
        <c:axId val="6455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84165"/>
        <c:crosses val="autoZero"/>
        <c:crossBetween val="midCat"/>
        <c:dispUnits/>
      </c:valAx>
      <c:valAx>
        <c:axId val="4408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50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Data!$P$286:$P$398</c:f>
              <c:numCache>
                <c:ptCount val="113"/>
                <c:pt idx="0">
                  <c:v>59.4</c:v>
                </c:pt>
                <c:pt idx="1">
                  <c:v>60.2</c:v>
                </c:pt>
                <c:pt idx="2">
                  <c:v>60.5</c:v>
                </c:pt>
                <c:pt idx="3">
                  <c:v>60.7</c:v>
                </c:pt>
                <c:pt idx="4">
                  <c:v>60.3</c:v>
                </c:pt>
                <c:pt idx="5">
                  <c:v>54</c:v>
                </c:pt>
                <c:pt idx="6">
                  <c:v>54.8</c:v>
                </c:pt>
                <c:pt idx="7">
                  <c:v>55.8</c:v>
                </c:pt>
                <c:pt idx="8">
                  <c:v>59.7</c:v>
                </c:pt>
                <c:pt idx="9">
                  <c:v>62.4</c:v>
                </c:pt>
                <c:pt idx="10">
                  <c:v>63.1</c:v>
                </c:pt>
                <c:pt idx="11">
                  <c:v>63.3</c:v>
                </c:pt>
                <c:pt idx="12">
                  <c:v>63.9</c:v>
                </c:pt>
                <c:pt idx="13">
                  <c:v>67.9</c:v>
                </c:pt>
                <c:pt idx="14">
                  <c:v>73.1</c:v>
                </c:pt>
                <c:pt idx="15">
                  <c:v>74.2</c:v>
                </c:pt>
                <c:pt idx="16">
                  <c:v>68.3</c:v>
                </c:pt>
                <c:pt idx="17">
                  <c:v>68.3</c:v>
                </c:pt>
                <c:pt idx="18">
                  <c:v>76.1</c:v>
                </c:pt>
                <c:pt idx="19">
                  <c:v>80.9</c:v>
                </c:pt>
                <c:pt idx="20">
                  <c:v>68.7</c:v>
                </c:pt>
                <c:pt idx="21">
                  <c:v>68.6</c:v>
                </c:pt>
                <c:pt idx="22">
                  <c:v>68.9</c:v>
                </c:pt>
                <c:pt idx="23">
                  <c:v>72.1</c:v>
                </c:pt>
                <c:pt idx="24">
                  <c:v>66.4</c:v>
                </c:pt>
                <c:pt idx="25">
                  <c:v>77.4</c:v>
                </c:pt>
                <c:pt idx="26">
                  <c:v>82.1</c:v>
                </c:pt>
                <c:pt idx="27">
                  <c:v>75</c:v>
                </c:pt>
                <c:pt idx="28">
                  <c:v>78.1</c:v>
                </c:pt>
                <c:pt idx="29">
                  <c:v>79.7</c:v>
                </c:pt>
                <c:pt idx="30">
                  <c:v>77.6</c:v>
                </c:pt>
                <c:pt idx="31">
                  <c:v>78.2</c:v>
                </c:pt>
                <c:pt idx="32">
                  <c:v>84.2</c:v>
                </c:pt>
                <c:pt idx="33">
                  <c:v>90.4</c:v>
                </c:pt>
                <c:pt idx="34">
                  <c:v>77</c:v>
                </c:pt>
                <c:pt idx="35">
                  <c:v>86.9</c:v>
                </c:pt>
                <c:pt idx="36">
                  <c:v>99.7</c:v>
                </c:pt>
                <c:pt idx="37">
                  <c:v>85.5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82.9</c:v>
                </c:pt>
                <c:pt idx="42">
                  <c:v>78.3</c:v>
                </c:pt>
                <c:pt idx="43">
                  <c:v>88.1</c:v>
                </c:pt>
                <c:pt idx="44">
                  <c:v>80.7</c:v>
                </c:pt>
                <c:pt idx="45">
                  <c:v>81.9</c:v>
                </c:pt>
                <c:pt idx="46">
                  <c:v>89.8</c:v>
                </c:pt>
                <c:pt idx="47">
                  <c:v>91</c:v>
                </c:pt>
                <c:pt idx="48">
                  <c:v>89.3</c:v>
                </c:pt>
                <c:pt idx="49">
                  <c:v>88.8</c:v>
                </c:pt>
                <c:pt idx="50">
                  <c:v>87</c:v>
                </c:pt>
                <c:pt idx="51">
                  <c:v>86.6</c:v>
                </c:pt>
                <c:pt idx="52">
                  <c:v>83.4</c:v>
                </c:pt>
                <c:pt idx="53">
                  <c:v>81.3</c:v>
                </c:pt>
                <c:pt idx="54">
                  <c:v>71.5</c:v>
                </c:pt>
                <c:pt idx="55">
                  <c:v>73.4</c:v>
                </c:pt>
                <c:pt idx="56">
                  <c:v>72.4</c:v>
                </c:pt>
                <c:pt idx="57">
                  <c:v>77.4</c:v>
                </c:pt>
                <c:pt idx="58">
                  <c:v>77.7</c:v>
                </c:pt>
                <c:pt idx="59">
                  <c:v>74.3</c:v>
                </c:pt>
                <c:pt idx="60">
                  <c:v>75.5</c:v>
                </c:pt>
                <c:pt idx="61">
                  <c:v>73.6</c:v>
                </c:pt>
                <c:pt idx="62">
                  <c:v>73.3</c:v>
                </c:pt>
                <c:pt idx="63">
                  <c:v>73</c:v>
                </c:pt>
                <c:pt idx="64">
                  <c:v>67.6</c:v>
                </c:pt>
                <c:pt idx="65">
                  <c:v>65.1</c:v>
                </c:pt>
                <c:pt idx="66">
                  <c:v>66.6</c:v>
                </c:pt>
                <c:pt idx="67">
                  <c:v>67.2</c:v>
                </c:pt>
                <c:pt idx="68">
                  <c:v>67.5</c:v>
                </c:pt>
                <c:pt idx="69">
                  <c:v>66.7</c:v>
                </c:pt>
                <c:pt idx="70">
                  <c:v>66.5</c:v>
                </c:pt>
                <c:pt idx="71">
                  <c:v>66.4</c:v>
                </c:pt>
                <c:pt idx="72">
                  <c:v>67.2</c:v>
                </c:pt>
                <c:pt idx="73">
                  <c:v>65.5</c:v>
                </c:pt>
                <c:pt idx="74">
                  <c:v>64.1</c:v>
                </c:pt>
                <c:pt idx="75">
                  <c:v>64.1</c:v>
                </c:pt>
                <c:pt idx="76">
                  <c:v>63</c:v>
                </c:pt>
                <c:pt idx="77">
                  <c:v>62.7</c:v>
                </c:pt>
                <c:pt idx="78">
                  <c:v>61.6</c:v>
                </c:pt>
                <c:pt idx="79">
                  <c:v>62.5</c:v>
                </c:pt>
                <c:pt idx="80">
                  <c:v>62.7</c:v>
                </c:pt>
                <c:pt idx="81">
                  <c:v>62.7</c:v>
                </c:pt>
                <c:pt idx="82">
                  <c:v>63.3</c:v>
                </c:pt>
                <c:pt idx="83">
                  <c:v>62.9</c:v>
                </c:pt>
                <c:pt idx="84">
                  <c:v>60.8</c:v>
                </c:pt>
                <c:pt idx="85">
                  <c:v>61.5</c:v>
                </c:pt>
                <c:pt idx="86">
                  <c:v>60.8</c:v>
                </c:pt>
                <c:pt idx="87">
                  <c:v>57.5</c:v>
                </c:pt>
                <c:pt idx="88">
                  <c:v>58.1</c:v>
                </c:pt>
                <c:pt idx="89">
                  <c:v>59.6</c:v>
                </c:pt>
                <c:pt idx="90">
                  <c:v>58.8</c:v>
                </c:pt>
                <c:pt idx="91">
                  <c:v>59.6</c:v>
                </c:pt>
                <c:pt idx="92">
                  <c:v>59.3</c:v>
                </c:pt>
                <c:pt idx="93">
                  <c:v>59.4</c:v>
                </c:pt>
                <c:pt idx="94">
                  <c:v>60.1</c:v>
                </c:pt>
                <c:pt idx="95">
                  <c:v>60</c:v>
                </c:pt>
                <c:pt idx="96">
                  <c:v>60.1</c:v>
                </c:pt>
                <c:pt idx="97">
                  <c:v>60.3</c:v>
                </c:pt>
                <c:pt idx="98">
                  <c:v>59.7</c:v>
                </c:pt>
                <c:pt idx="99">
                  <c:v>59</c:v>
                </c:pt>
                <c:pt idx="100">
                  <c:v>59</c:v>
                </c:pt>
                <c:pt idx="101">
                  <c:v>59.3</c:v>
                </c:pt>
                <c:pt idx="102">
                  <c:v>58.7</c:v>
                </c:pt>
                <c:pt idx="103">
                  <c:v>57.9</c:v>
                </c:pt>
                <c:pt idx="104">
                  <c:v>56.5</c:v>
                </c:pt>
                <c:pt idx="105">
                  <c:v>54.3</c:v>
                </c:pt>
                <c:pt idx="106">
                  <c:v>56.1</c:v>
                </c:pt>
                <c:pt idx="107">
                  <c:v>54.6</c:v>
                </c:pt>
                <c:pt idx="108">
                  <c:v>54.6</c:v>
                </c:pt>
                <c:pt idx="109">
                  <c:v>55.3</c:v>
                </c:pt>
                <c:pt idx="110">
                  <c:v>56.2</c:v>
                </c:pt>
                <c:pt idx="111">
                  <c:v>55.3</c:v>
                </c:pt>
                <c:pt idx="112">
                  <c:v>55.9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61213166"/>
        <c:axId val="14047583"/>
      </c:scatterChart>
      <c:valAx>
        <c:axId val="6121316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47583"/>
        <c:crosses val="autoZero"/>
        <c:crossBetween val="midCat"/>
        <c:dispUnits/>
        <c:majorUnit val="10"/>
      </c:valAx>
      <c:val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213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Data!$Q$286:$Q$398</c:f>
              <c:numCache>
                <c:ptCount val="113"/>
                <c:pt idx="0">
                  <c:v>59.8</c:v>
                </c:pt>
                <c:pt idx="1">
                  <c:v>60.4</c:v>
                </c:pt>
                <c:pt idx="2">
                  <c:v>71.9</c:v>
                </c:pt>
                <c:pt idx="3">
                  <c:v>65.4</c:v>
                </c:pt>
                <c:pt idx="4">
                  <c:v>56.9</c:v>
                </c:pt>
                <c:pt idx="5">
                  <c:v>57.3</c:v>
                </c:pt>
                <c:pt idx="6">
                  <c:v>58.9</c:v>
                </c:pt>
                <c:pt idx="7">
                  <c:v>58.4</c:v>
                </c:pt>
                <c:pt idx="8">
                  <c:v>62.4</c:v>
                </c:pt>
                <c:pt idx="9">
                  <c:v>64.9</c:v>
                </c:pt>
                <c:pt idx="10">
                  <c:v>66.4</c:v>
                </c:pt>
                <c:pt idx="11">
                  <c:v>65</c:v>
                </c:pt>
                <c:pt idx="12">
                  <c:v>66</c:v>
                </c:pt>
                <c:pt idx="13">
                  <c:v>65</c:v>
                </c:pt>
                <c:pt idx="14">
                  <c:v>68.4</c:v>
                </c:pt>
                <c:pt idx="15">
                  <c:v>69.9</c:v>
                </c:pt>
                <c:pt idx="16">
                  <c:v>71</c:v>
                </c:pt>
                <c:pt idx="17">
                  <c:v>72.4</c:v>
                </c:pt>
                <c:pt idx="18">
                  <c:v>73.4</c:v>
                </c:pt>
                <c:pt idx="19">
                  <c:v>75.9</c:v>
                </c:pt>
                <c:pt idx="20">
                  <c:v>76.9</c:v>
                </c:pt>
                <c:pt idx="21">
                  <c:v>76.4</c:v>
                </c:pt>
                <c:pt idx="22">
                  <c:v>67.4</c:v>
                </c:pt>
                <c:pt idx="23">
                  <c:v>64.9</c:v>
                </c:pt>
                <c:pt idx="24">
                  <c:v>68.4</c:v>
                </c:pt>
                <c:pt idx="25">
                  <c:v>69.4</c:v>
                </c:pt>
                <c:pt idx="26">
                  <c:v>71.8</c:v>
                </c:pt>
                <c:pt idx="27">
                  <c:v>68.5</c:v>
                </c:pt>
                <c:pt idx="28">
                  <c:v>69.4</c:v>
                </c:pt>
                <c:pt idx="29">
                  <c:v>74.9</c:v>
                </c:pt>
                <c:pt idx="30">
                  <c:v>74.1</c:v>
                </c:pt>
                <c:pt idx="31">
                  <c:v>72.4</c:v>
                </c:pt>
                <c:pt idx="32">
                  <c:v>69.9</c:v>
                </c:pt>
                <c:pt idx="33">
                  <c:v>70.4</c:v>
                </c:pt>
                <c:pt idx="34">
                  <c:v>71.4</c:v>
                </c:pt>
                <c:pt idx="35">
                  <c:v>70.9</c:v>
                </c:pt>
                <c:pt idx="36">
                  <c:v>76.9</c:v>
                </c:pt>
                <c:pt idx="37">
                  <c:v>78.9</c:v>
                </c:pt>
                <c:pt idx="38">
                  <c:v>79.4</c:v>
                </c:pt>
                <c:pt idx="39">
                  <c:v>79.4</c:v>
                </c:pt>
                <c:pt idx="40">
                  <c:v>77.8</c:v>
                </c:pt>
                <c:pt idx="41">
                  <c:v>78.4</c:v>
                </c:pt>
                <c:pt idx="42">
                  <c:v>80</c:v>
                </c:pt>
                <c:pt idx="43">
                  <c:v>76.4</c:v>
                </c:pt>
                <c:pt idx="44">
                  <c:v>75.4</c:v>
                </c:pt>
                <c:pt idx="45">
                  <c:v>75.9</c:v>
                </c:pt>
                <c:pt idx="46">
                  <c:v>78.8</c:v>
                </c:pt>
                <c:pt idx="47">
                  <c:v>78.4</c:v>
                </c:pt>
                <c:pt idx="48">
                  <c:v>80.4</c:v>
                </c:pt>
                <c:pt idx="49">
                  <c:v>78.4</c:v>
                </c:pt>
                <c:pt idx="50">
                  <c:v>82.4</c:v>
                </c:pt>
                <c:pt idx="51">
                  <c:v>82.8</c:v>
                </c:pt>
                <c:pt idx="52">
                  <c:v>83.9</c:v>
                </c:pt>
                <c:pt idx="53">
                  <c:v>80.9</c:v>
                </c:pt>
                <c:pt idx="54">
                  <c:v>81.9</c:v>
                </c:pt>
                <c:pt idx="55">
                  <c:v>78.9</c:v>
                </c:pt>
                <c:pt idx="56">
                  <c:v>77.4</c:v>
                </c:pt>
                <c:pt idx="57">
                  <c:v>75.4</c:v>
                </c:pt>
                <c:pt idx="58">
                  <c:v>79.9</c:v>
                </c:pt>
                <c:pt idx="59">
                  <c:v>79.8</c:v>
                </c:pt>
                <c:pt idx="60">
                  <c:v>84.4</c:v>
                </c:pt>
                <c:pt idx="61">
                  <c:v>81.4</c:v>
                </c:pt>
                <c:pt idx="62">
                  <c:v>80.9</c:v>
                </c:pt>
                <c:pt idx="63">
                  <c:v>79.9</c:v>
                </c:pt>
                <c:pt idx="64">
                  <c:v>80.4</c:v>
                </c:pt>
                <c:pt idx="65">
                  <c:v>78.4</c:v>
                </c:pt>
                <c:pt idx="66">
                  <c:v>78.4</c:v>
                </c:pt>
                <c:pt idx="67">
                  <c:v>76.4</c:v>
                </c:pt>
                <c:pt idx="68">
                  <c:v>80.9</c:v>
                </c:pt>
                <c:pt idx="69">
                  <c:v>79.4</c:v>
                </c:pt>
                <c:pt idx="70">
                  <c:v>80.9</c:v>
                </c:pt>
                <c:pt idx="71">
                  <c:v>81.4</c:v>
                </c:pt>
                <c:pt idx="72">
                  <c:v>82.4</c:v>
                </c:pt>
                <c:pt idx="73">
                  <c:v>83.3</c:v>
                </c:pt>
                <c:pt idx="74">
                  <c:v>82.8</c:v>
                </c:pt>
                <c:pt idx="75">
                  <c:v>78.4</c:v>
                </c:pt>
                <c:pt idx="76">
                  <c:v>78.9</c:v>
                </c:pt>
                <c:pt idx="77">
                  <c:v>77.4</c:v>
                </c:pt>
                <c:pt idx="78">
                  <c:v>79.4</c:v>
                </c:pt>
                <c:pt idx="79">
                  <c:v>77.4</c:v>
                </c:pt>
                <c:pt idx="80">
                  <c:v>80.4</c:v>
                </c:pt>
                <c:pt idx="81">
                  <c:v>77.3</c:v>
                </c:pt>
                <c:pt idx="82">
                  <c:v>78.3</c:v>
                </c:pt>
                <c:pt idx="83">
                  <c:v>76.9</c:v>
                </c:pt>
                <c:pt idx="84">
                  <c:v>79.7</c:v>
                </c:pt>
                <c:pt idx="85">
                  <c:v>77.4</c:v>
                </c:pt>
                <c:pt idx="86">
                  <c:v>80</c:v>
                </c:pt>
                <c:pt idx="87">
                  <c:v>76.8</c:v>
                </c:pt>
                <c:pt idx="88">
                  <c:v>77.4</c:v>
                </c:pt>
                <c:pt idx="89">
                  <c:v>74.4</c:v>
                </c:pt>
                <c:pt idx="90">
                  <c:v>77</c:v>
                </c:pt>
                <c:pt idx="91">
                  <c:v>77.5</c:v>
                </c:pt>
                <c:pt idx="92">
                  <c:v>79.9</c:v>
                </c:pt>
                <c:pt idx="93">
                  <c:v>77.4</c:v>
                </c:pt>
                <c:pt idx="94">
                  <c:v>80.4</c:v>
                </c:pt>
                <c:pt idx="95">
                  <c:v>79</c:v>
                </c:pt>
                <c:pt idx="96">
                  <c:v>81.4</c:v>
                </c:pt>
                <c:pt idx="97">
                  <c:v>79.5</c:v>
                </c:pt>
                <c:pt idx="98">
                  <c:v>81.9</c:v>
                </c:pt>
                <c:pt idx="99">
                  <c:v>77.8</c:v>
                </c:pt>
                <c:pt idx="100">
                  <c:v>79.4</c:v>
                </c:pt>
                <c:pt idx="101">
                  <c:v>77.5</c:v>
                </c:pt>
                <c:pt idx="102">
                  <c:v>74.5</c:v>
                </c:pt>
                <c:pt idx="103">
                  <c:v>71.4</c:v>
                </c:pt>
                <c:pt idx="104">
                  <c:v>71.4</c:v>
                </c:pt>
                <c:pt idx="105">
                  <c:v>66</c:v>
                </c:pt>
                <c:pt idx="106">
                  <c:v>71.8</c:v>
                </c:pt>
                <c:pt idx="107">
                  <c:v>71.2</c:v>
                </c:pt>
                <c:pt idx="108">
                  <c:v>68.4</c:v>
                </c:pt>
                <c:pt idx="109">
                  <c:v>64.4</c:v>
                </c:pt>
                <c:pt idx="110">
                  <c:v>68.9</c:v>
                </c:pt>
                <c:pt idx="111">
                  <c:v>66.4</c:v>
                </c:pt>
                <c:pt idx="112">
                  <c:v>69.5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59319384"/>
        <c:axId val="64112409"/>
      </c:scatterChart>
      <c:valAx>
        <c:axId val="593193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12409"/>
        <c:crosses val="autoZero"/>
        <c:crossBetween val="midCat"/>
        <c:dispUnits/>
        <c:majorUnit val="10"/>
      </c:val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19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Data!$AB$286:$AB$398</c:f>
              <c:numCache>
                <c:ptCount val="113"/>
                <c:pt idx="0">
                  <c:v>86.26</c:v>
                </c:pt>
                <c:pt idx="1">
                  <c:v>111.874</c:v>
                </c:pt>
                <c:pt idx="2">
                  <c:v>104.75333333333333</c:v>
                </c:pt>
                <c:pt idx="3">
                  <c:v>113.89875</c:v>
                </c:pt>
                <c:pt idx="4">
                  <c:v>119.79100000000001</c:v>
                </c:pt>
                <c:pt idx="5">
                  <c:v>107.757</c:v>
                </c:pt>
                <c:pt idx="6">
                  <c:v>109.81566666666667</c:v>
                </c:pt>
                <c:pt idx="7">
                  <c:v>103.64016666666664</c:v>
                </c:pt>
                <c:pt idx="8">
                  <c:v>105.6315</c:v>
                </c:pt>
                <c:pt idx="9">
                  <c:v>99.5235</c:v>
                </c:pt>
                <c:pt idx="10">
                  <c:v>85.24883333333334</c:v>
                </c:pt>
                <c:pt idx="11">
                  <c:v>87.24000000000001</c:v>
                </c:pt>
                <c:pt idx="12">
                  <c:v>89.23116666666665</c:v>
                </c:pt>
                <c:pt idx="13">
                  <c:v>91.28983333333333</c:v>
                </c:pt>
                <c:pt idx="14">
                  <c:v>93.31466666666667</c:v>
                </c:pt>
                <c:pt idx="15">
                  <c:v>95.30583333333333</c:v>
                </c:pt>
                <c:pt idx="16">
                  <c:v>105.49749999999999</c:v>
                </c:pt>
                <c:pt idx="17">
                  <c:v>115.723</c:v>
                </c:pt>
                <c:pt idx="18">
                  <c:v>109.58133333333335</c:v>
                </c:pt>
                <c:pt idx="19">
                  <c:v>111.5725</c:v>
                </c:pt>
                <c:pt idx="20">
                  <c:v>113.63116666666667</c:v>
                </c:pt>
                <c:pt idx="21">
                  <c:v>115.68983333333331</c:v>
                </c:pt>
                <c:pt idx="22">
                  <c:v>117.681</c:v>
                </c:pt>
                <c:pt idx="23">
                  <c:v>119.67216666666666</c:v>
                </c:pt>
                <c:pt idx="24">
                  <c:v>121.73083333333335</c:v>
                </c:pt>
                <c:pt idx="25">
                  <c:v>107.45616666666666</c:v>
                </c:pt>
                <c:pt idx="26">
                  <c:v>101.28083333333332</c:v>
                </c:pt>
                <c:pt idx="27">
                  <c:v>95.1055</c:v>
                </c:pt>
                <c:pt idx="28">
                  <c:v>80.83083333333333</c:v>
                </c:pt>
                <c:pt idx="29">
                  <c:v>66.55616666666667</c:v>
                </c:pt>
                <c:pt idx="30">
                  <c:v>68.54733333333333</c:v>
                </c:pt>
                <c:pt idx="31">
                  <c:v>78.70516666666667</c:v>
                </c:pt>
                <c:pt idx="32">
                  <c:v>72.59716666666667</c:v>
                </c:pt>
                <c:pt idx="33">
                  <c:v>74.65583333333335</c:v>
                </c:pt>
                <c:pt idx="34">
                  <c:v>76.647</c:v>
                </c:pt>
                <c:pt idx="35">
                  <c:v>86.80483333333332</c:v>
                </c:pt>
                <c:pt idx="36">
                  <c:v>80.697</c:v>
                </c:pt>
                <c:pt idx="37">
                  <c:v>66.38866666666667</c:v>
                </c:pt>
                <c:pt idx="38">
                  <c:v>68.37983333333334</c:v>
                </c:pt>
                <c:pt idx="39">
                  <c:v>70.40483333333333</c:v>
                </c:pt>
                <c:pt idx="40">
                  <c:v>72.46366666666667</c:v>
                </c:pt>
                <c:pt idx="41">
                  <c:v>66.35566666666666</c:v>
                </c:pt>
                <c:pt idx="42">
                  <c:v>76.51350000000001</c:v>
                </c:pt>
                <c:pt idx="43">
                  <c:v>86.73883333333333</c:v>
                </c:pt>
                <c:pt idx="44">
                  <c:v>96.96416666666669</c:v>
                </c:pt>
                <c:pt idx="45">
                  <c:v>90.78866666666666</c:v>
                </c:pt>
                <c:pt idx="46">
                  <c:v>92.77983333333333</c:v>
                </c:pt>
                <c:pt idx="47">
                  <c:v>94.80483333333335</c:v>
                </c:pt>
                <c:pt idx="48">
                  <c:v>88.69683333333334</c:v>
                </c:pt>
                <c:pt idx="49">
                  <c:v>90.68816666666665</c:v>
                </c:pt>
                <c:pt idx="50">
                  <c:v>76.34616666666666</c:v>
                </c:pt>
                <c:pt idx="51">
                  <c:v>78.40483333333334</c:v>
                </c:pt>
                <c:pt idx="52">
                  <c:v>80.4635</c:v>
                </c:pt>
                <c:pt idx="53">
                  <c:v>82.45466666666667</c:v>
                </c:pt>
                <c:pt idx="54">
                  <c:v>76.27916666666665</c:v>
                </c:pt>
                <c:pt idx="55">
                  <c:v>86.50450000000001</c:v>
                </c:pt>
                <c:pt idx="56">
                  <c:v>88.56316666666667</c:v>
                </c:pt>
                <c:pt idx="57">
                  <c:v>82.38766666666668</c:v>
                </c:pt>
                <c:pt idx="58">
                  <c:v>84.37883333333333</c:v>
                </c:pt>
                <c:pt idx="59">
                  <c:v>78.271</c:v>
                </c:pt>
                <c:pt idx="60">
                  <c:v>80.32983333333333</c:v>
                </c:pt>
                <c:pt idx="61">
                  <c:v>65.98766666666666</c:v>
                </c:pt>
                <c:pt idx="62">
                  <c:v>76.1455</c:v>
                </c:pt>
                <c:pt idx="63">
                  <c:v>78.20416666666667</c:v>
                </c:pt>
                <c:pt idx="64">
                  <c:v>72.09616666666666</c:v>
                </c:pt>
                <c:pt idx="65">
                  <c:v>74.08733333333332</c:v>
                </c:pt>
                <c:pt idx="66">
                  <c:v>67.9455</c:v>
                </c:pt>
                <c:pt idx="67">
                  <c:v>70.00416666666668</c:v>
                </c:pt>
                <c:pt idx="68">
                  <c:v>63.862500000000004</c:v>
                </c:pt>
                <c:pt idx="69">
                  <c:v>57.68716666666668</c:v>
                </c:pt>
                <c:pt idx="70">
                  <c:v>51.5455</c:v>
                </c:pt>
                <c:pt idx="71">
                  <c:v>45.4375</c:v>
                </c:pt>
                <c:pt idx="72">
                  <c:v>47.428666666666665</c:v>
                </c:pt>
                <c:pt idx="73">
                  <c:v>49.41983333333334</c:v>
                </c:pt>
                <c:pt idx="74">
                  <c:v>35.14516666666667</c:v>
                </c:pt>
                <c:pt idx="75">
                  <c:v>37.203833333333336</c:v>
                </c:pt>
                <c:pt idx="76">
                  <c:v>39.195</c:v>
                </c:pt>
                <c:pt idx="77">
                  <c:v>49.352833333333336</c:v>
                </c:pt>
                <c:pt idx="78">
                  <c:v>43.245</c:v>
                </c:pt>
                <c:pt idx="79">
                  <c:v>45.30383333333333</c:v>
                </c:pt>
                <c:pt idx="80">
                  <c:v>55.461666666666666</c:v>
                </c:pt>
                <c:pt idx="81">
                  <c:v>57.45283333333333</c:v>
                </c:pt>
                <c:pt idx="82">
                  <c:v>51.34483333333333</c:v>
                </c:pt>
                <c:pt idx="83">
                  <c:v>45.23683333333333</c:v>
                </c:pt>
                <c:pt idx="84">
                  <c:v>47.228</c:v>
                </c:pt>
                <c:pt idx="85">
                  <c:v>41.0525</c:v>
                </c:pt>
                <c:pt idx="86">
                  <c:v>34.9445</c:v>
                </c:pt>
                <c:pt idx="87">
                  <c:v>37.003166666666665</c:v>
                </c:pt>
                <c:pt idx="88">
                  <c:v>38.994499999999995</c:v>
                </c:pt>
                <c:pt idx="89">
                  <c:v>41.0195</c:v>
                </c:pt>
                <c:pt idx="90">
                  <c:v>51.24483333333334</c:v>
                </c:pt>
                <c:pt idx="91">
                  <c:v>53.30350000000001</c:v>
                </c:pt>
                <c:pt idx="92">
                  <c:v>63.46133333333333</c:v>
                </c:pt>
                <c:pt idx="93">
                  <c:v>65.48633333333333</c:v>
                </c:pt>
                <c:pt idx="94">
                  <c:v>75.71166666666667</c:v>
                </c:pt>
                <c:pt idx="95">
                  <c:v>77.70283333333333</c:v>
                </c:pt>
                <c:pt idx="96">
                  <c:v>71.52733333333333</c:v>
                </c:pt>
                <c:pt idx="97">
                  <c:v>65.38566666666667</c:v>
                </c:pt>
                <c:pt idx="98">
                  <c:v>59.27783333333333</c:v>
                </c:pt>
                <c:pt idx="99">
                  <c:v>53.10233333333334</c:v>
                </c:pt>
                <c:pt idx="100">
                  <c:v>46.92683333333334</c:v>
                </c:pt>
                <c:pt idx="101">
                  <c:v>40.819</c:v>
                </c:pt>
                <c:pt idx="102">
                  <c:v>42.87766666666666</c:v>
                </c:pt>
                <c:pt idx="103">
                  <c:v>61.20216666666667</c:v>
                </c:pt>
                <c:pt idx="104">
                  <c:v>87.69333333333333</c:v>
                </c:pt>
                <c:pt idx="105">
                  <c:v>122.41866666666668</c:v>
                </c:pt>
                <c:pt idx="106">
                  <c:v>148.97733333333332</c:v>
                </c:pt>
                <c:pt idx="107">
                  <c:v>183.63516666666666</c:v>
                </c:pt>
                <c:pt idx="108">
                  <c:v>218.29316666666668</c:v>
                </c:pt>
                <c:pt idx="109">
                  <c:v>244.8518333333333</c:v>
                </c:pt>
                <c:pt idx="110">
                  <c:v>255.0771666666666</c:v>
                </c:pt>
                <c:pt idx="111">
                  <c:v>265.235</c:v>
                </c:pt>
                <c:pt idx="112">
                  <c:v>308.0595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40140770"/>
        <c:axId val="25722611"/>
      </c:scatterChart>
      <c:valAx>
        <c:axId val="40140770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22611"/>
        <c:crosses val="autoZero"/>
        <c:crossBetween val="midCat"/>
        <c:dispUnits/>
        <c:majorUnit val="200"/>
      </c:val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40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Data!$AE$286:$AE$398</c:f>
              <c:numCache>
                <c:ptCount val="113"/>
                <c:pt idx="0">
                  <c:v>0.872</c:v>
                </c:pt>
                <c:pt idx="1">
                  <c:v>0.871</c:v>
                </c:pt>
                <c:pt idx="2">
                  <c:v>0.8703333333333333</c:v>
                </c:pt>
                <c:pt idx="3">
                  <c:v>0.8694999999999999</c:v>
                </c:pt>
                <c:pt idx="4">
                  <c:v>0.8686</c:v>
                </c:pt>
                <c:pt idx="5">
                  <c:v>0.8676666666666666</c:v>
                </c:pt>
                <c:pt idx="6">
                  <c:v>1.051</c:v>
                </c:pt>
                <c:pt idx="7">
                  <c:v>1.0493333333333335</c:v>
                </c:pt>
                <c:pt idx="8">
                  <c:v>1.2325000000000002</c:v>
                </c:pt>
                <c:pt idx="9">
                  <c:v>1.4156666666666666</c:v>
                </c:pt>
                <c:pt idx="10">
                  <c:v>1.784</c:v>
                </c:pt>
                <c:pt idx="11">
                  <c:v>2.3373333333333335</c:v>
                </c:pt>
                <c:pt idx="12">
                  <c:v>2.7055000000000002</c:v>
                </c:pt>
                <c:pt idx="13">
                  <c:v>3.2588333333333335</c:v>
                </c:pt>
                <c:pt idx="14">
                  <c:v>3.627166666666667</c:v>
                </c:pt>
                <c:pt idx="15">
                  <c:v>3.8104999999999998</c:v>
                </c:pt>
                <c:pt idx="16">
                  <c:v>3.808666666666667</c:v>
                </c:pt>
                <c:pt idx="17">
                  <c:v>3.622</c:v>
                </c:pt>
                <c:pt idx="18">
                  <c:v>3.620333333333333</c:v>
                </c:pt>
                <c:pt idx="19">
                  <c:v>3.8035</c:v>
                </c:pt>
                <c:pt idx="20">
                  <c:v>4.171666666666667</c:v>
                </c:pt>
                <c:pt idx="21">
                  <c:v>4.7250000000000005</c:v>
                </c:pt>
                <c:pt idx="22">
                  <c:v>5.278333333333333</c:v>
                </c:pt>
                <c:pt idx="23">
                  <c:v>5.6465</c:v>
                </c:pt>
                <c:pt idx="24">
                  <c:v>5.644666666666666</c:v>
                </c:pt>
                <c:pt idx="25">
                  <c:v>5.458000000000001</c:v>
                </c:pt>
                <c:pt idx="26">
                  <c:v>5.271333333333334</c:v>
                </c:pt>
                <c:pt idx="27">
                  <c:v>5.639500000000001</c:v>
                </c:pt>
                <c:pt idx="28">
                  <c:v>6.562833333333334</c:v>
                </c:pt>
                <c:pt idx="29">
                  <c:v>8.226166666666666</c:v>
                </c:pt>
                <c:pt idx="30">
                  <c:v>10.6295</c:v>
                </c:pt>
                <c:pt idx="31">
                  <c:v>13.032833333333334</c:v>
                </c:pt>
                <c:pt idx="32">
                  <c:v>14.881166666666667</c:v>
                </c:pt>
                <c:pt idx="33">
                  <c:v>15.619500000000002</c:v>
                </c:pt>
                <c:pt idx="34">
                  <c:v>15.247666666666667</c:v>
                </c:pt>
                <c:pt idx="35">
                  <c:v>13.950999999999999</c:v>
                </c:pt>
                <c:pt idx="36">
                  <c:v>11.914333333333332</c:v>
                </c:pt>
                <c:pt idx="37">
                  <c:v>10.2475</c:v>
                </c:pt>
                <c:pt idx="38">
                  <c:v>9.690666666666667</c:v>
                </c:pt>
                <c:pt idx="39">
                  <c:v>10.243999999999998</c:v>
                </c:pt>
                <c:pt idx="40">
                  <c:v>11.907333333333334</c:v>
                </c:pt>
                <c:pt idx="41">
                  <c:v>14.4955</c:v>
                </c:pt>
                <c:pt idx="42">
                  <c:v>17.823833333333333</c:v>
                </c:pt>
                <c:pt idx="43">
                  <c:v>20.597166666666666</c:v>
                </c:pt>
                <c:pt idx="44">
                  <c:v>22.0755</c:v>
                </c:pt>
                <c:pt idx="45">
                  <c:v>22.628666666666664</c:v>
                </c:pt>
                <c:pt idx="46">
                  <c:v>21.887</c:v>
                </c:pt>
                <c:pt idx="47">
                  <c:v>20.775333333333332</c:v>
                </c:pt>
                <c:pt idx="48">
                  <c:v>19.293499999999998</c:v>
                </c:pt>
                <c:pt idx="49">
                  <c:v>18.551666666666666</c:v>
                </c:pt>
                <c:pt idx="50">
                  <c:v>18.735000000000003</c:v>
                </c:pt>
                <c:pt idx="51">
                  <c:v>19.658333333333335</c:v>
                </c:pt>
                <c:pt idx="52">
                  <c:v>21.3215</c:v>
                </c:pt>
                <c:pt idx="53">
                  <c:v>22.799666666666667</c:v>
                </c:pt>
                <c:pt idx="54">
                  <c:v>24.093</c:v>
                </c:pt>
                <c:pt idx="55">
                  <c:v>25.201333333333334</c:v>
                </c:pt>
                <c:pt idx="56">
                  <c:v>25.9395</c:v>
                </c:pt>
                <c:pt idx="57">
                  <c:v>25.75283333333333</c:v>
                </c:pt>
                <c:pt idx="58">
                  <c:v>25.566166666666664</c:v>
                </c:pt>
                <c:pt idx="59">
                  <c:v>25.379499999999997</c:v>
                </c:pt>
                <c:pt idx="60">
                  <c:v>25.377666666666666</c:v>
                </c:pt>
                <c:pt idx="61">
                  <c:v>25.006</c:v>
                </c:pt>
                <c:pt idx="62">
                  <c:v>24.819333333333333</c:v>
                </c:pt>
                <c:pt idx="63">
                  <c:v>25.5575</c:v>
                </c:pt>
                <c:pt idx="64">
                  <c:v>26.480666666666668</c:v>
                </c:pt>
                <c:pt idx="65">
                  <c:v>27.589</c:v>
                </c:pt>
                <c:pt idx="66">
                  <c:v>28.327333333333332</c:v>
                </c:pt>
                <c:pt idx="67">
                  <c:v>28.6955</c:v>
                </c:pt>
                <c:pt idx="68">
                  <c:v>28.69366666666666</c:v>
                </c:pt>
                <c:pt idx="69">
                  <c:v>28.322000000000003</c:v>
                </c:pt>
                <c:pt idx="70">
                  <c:v>27.76533333333333</c:v>
                </c:pt>
                <c:pt idx="71">
                  <c:v>27.2085</c:v>
                </c:pt>
                <c:pt idx="72">
                  <c:v>26.651833333333332</c:v>
                </c:pt>
                <c:pt idx="73">
                  <c:v>26.650166666666664</c:v>
                </c:pt>
                <c:pt idx="74">
                  <c:v>27.0185</c:v>
                </c:pt>
                <c:pt idx="75">
                  <c:v>27.57166666666667</c:v>
                </c:pt>
                <c:pt idx="76">
                  <c:v>28.495</c:v>
                </c:pt>
                <c:pt idx="77">
                  <c:v>29.418333333333337</c:v>
                </c:pt>
                <c:pt idx="78">
                  <c:v>30.156499999999998</c:v>
                </c:pt>
                <c:pt idx="79">
                  <c:v>30.154666666666667</c:v>
                </c:pt>
                <c:pt idx="80">
                  <c:v>29.783</c:v>
                </c:pt>
                <c:pt idx="81">
                  <c:v>29.04133333333333</c:v>
                </c:pt>
                <c:pt idx="82">
                  <c:v>28.114499999999996</c:v>
                </c:pt>
                <c:pt idx="83">
                  <c:v>27.00266666666667</c:v>
                </c:pt>
                <c:pt idx="84">
                  <c:v>26.445999999999998</c:v>
                </c:pt>
                <c:pt idx="85">
                  <c:v>26.814333333333334</c:v>
                </c:pt>
                <c:pt idx="86">
                  <c:v>27.367500000000003</c:v>
                </c:pt>
                <c:pt idx="87">
                  <c:v>28.660666666666668</c:v>
                </c:pt>
                <c:pt idx="88">
                  <c:v>30.139</c:v>
                </c:pt>
                <c:pt idx="89">
                  <c:v>31.24733333333333</c:v>
                </c:pt>
                <c:pt idx="90">
                  <c:v>31.6155</c:v>
                </c:pt>
                <c:pt idx="91">
                  <c:v>30.873833333333327</c:v>
                </c:pt>
                <c:pt idx="92">
                  <c:v>29.947166666666664</c:v>
                </c:pt>
                <c:pt idx="93">
                  <c:v>28.0955</c:v>
                </c:pt>
                <c:pt idx="94">
                  <c:v>26.058666666666664</c:v>
                </c:pt>
                <c:pt idx="95">
                  <c:v>24.762</c:v>
                </c:pt>
                <c:pt idx="96">
                  <c:v>24.39033333333333</c:v>
                </c:pt>
                <c:pt idx="97">
                  <c:v>24.9435</c:v>
                </c:pt>
                <c:pt idx="98">
                  <c:v>25.49666666666667</c:v>
                </c:pt>
                <c:pt idx="99">
                  <c:v>26.419999999999998</c:v>
                </c:pt>
                <c:pt idx="100">
                  <c:v>27.528333333333332</c:v>
                </c:pt>
                <c:pt idx="101">
                  <c:v>28.4515</c:v>
                </c:pt>
                <c:pt idx="102">
                  <c:v>29.374666666666666</c:v>
                </c:pt>
                <c:pt idx="103">
                  <c:v>30.113</c:v>
                </c:pt>
                <c:pt idx="104">
                  <c:v>31.221333333333334</c:v>
                </c:pt>
                <c:pt idx="105">
                  <c:v>32.6995</c:v>
                </c:pt>
                <c:pt idx="106">
                  <c:v>33.62283333333333</c:v>
                </c:pt>
                <c:pt idx="107">
                  <c:v>34.546166666666664</c:v>
                </c:pt>
                <c:pt idx="108">
                  <c:v>34.5445</c:v>
                </c:pt>
                <c:pt idx="109">
                  <c:v>33.43266666666666</c:v>
                </c:pt>
                <c:pt idx="110">
                  <c:v>31.765999999999995</c:v>
                </c:pt>
                <c:pt idx="111">
                  <c:v>29.359333333333336</c:v>
                </c:pt>
                <c:pt idx="112">
                  <c:v>27.1375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30176908"/>
        <c:axId val="3156717"/>
      </c:scatterChart>
      <c:valAx>
        <c:axId val="3017690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6717"/>
        <c:crosses val="autoZero"/>
        <c:crossBetween val="midCat"/>
        <c:dispUnits/>
        <c:majorUnit val="10"/>
      </c:val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176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Data!$R$286:$R$398</c:f>
              <c:numCache>
                <c:ptCount val="113"/>
                <c:pt idx="3">
                  <c:v>1.25E-05</c:v>
                </c:pt>
                <c:pt idx="9">
                  <c:v>2.08E-05</c:v>
                </c:pt>
                <c:pt idx="15">
                  <c:v>3.8E-05</c:v>
                </c:pt>
                <c:pt idx="21">
                  <c:v>1.14E-05</c:v>
                </c:pt>
                <c:pt idx="27">
                  <c:v>3.1E-05</c:v>
                </c:pt>
                <c:pt idx="33">
                  <c:v>1.95E-05</c:v>
                </c:pt>
                <c:pt idx="39">
                  <c:v>2.2E-05</c:v>
                </c:pt>
                <c:pt idx="45">
                  <c:v>8.88E-06</c:v>
                </c:pt>
                <c:pt idx="51">
                  <c:v>1.3E-05</c:v>
                </c:pt>
                <c:pt idx="57">
                  <c:v>7.93E-06</c:v>
                </c:pt>
                <c:pt idx="63">
                  <c:v>1.08E-05</c:v>
                </c:pt>
                <c:pt idx="69">
                  <c:v>1.16E-05</c:v>
                </c:pt>
                <c:pt idx="75">
                  <c:v>6.59E-06</c:v>
                </c:pt>
                <c:pt idx="81">
                  <c:v>1.22E-05</c:v>
                </c:pt>
                <c:pt idx="87">
                  <c:v>4.8E-06</c:v>
                </c:pt>
                <c:pt idx="93">
                  <c:v>1.33E-05</c:v>
                </c:pt>
                <c:pt idx="99">
                  <c:v>9.27E-06</c:v>
                </c:pt>
                <c:pt idx="105">
                  <c:v>3.29E-06</c:v>
                </c:pt>
                <c:pt idx="111">
                  <c:v>2.89E-05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28410454"/>
        <c:axId val="54367495"/>
      </c:scatterChart>
      <c:valAx>
        <c:axId val="28410454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4367495"/>
        <c:crosses val="autoZero"/>
        <c:crossBetween val="midCat"/>
        <c:dispUnits/>
        <c:majorUnit val="5E-05"/>
      </c:val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10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Data!$S$286:$S$398</c:f>
              <c:numCache>
                <c:ptCount val="113"/>
                <c:pt idx="1">
                  <c:v>4.227E-05</c:v>
                </c:pt>
                <c:pt idx="4">
                  <c:v>5.428E-05</c:v>
                </c:pt>
                <c:pt idx="7">
                  <c:v>5.437E-05</c:v>
                </c:pt>
                <c:pt idx="10">
                  <c:v>5.998E-05</c:v>
                </c:pt>
                <c:pt idx="14">
                  <c:v>8.39E-05</c:v>
                </c:pt>
                <c:pt idx="17">
                  <c:v>0.0001026</c:v>
                </c:pt>
                <c:pt idx="20">
                  <c:v>0.0001274</c:v>
                </c:pt>
                <c:pt idx="23">
                  <c:v>0.0001268</c:v>
                </c:pt>
                <c:pt idx="26">
                  <c:v>0.0001079</c:v>
                </c:pt>
                <c:pt idx="29">
                  <c:v>0.0001693</c:v>
                </c:pt>
                <c:pt idx="33">
                  <c:v>0.0001723</c:v>
                </c:pt>
                <c:pt idx="36">
                  <c:v>0.0001383</c:v>
                </c:pt>
                <c:pt idx="39">
                  <c:v>0.0001716</c:v>
                </c:pt>
                <c:pt idx="42">
                  <c:v>0.0002148</c:v>
                </c:pt>
                <c:pt idx="45">
                  <c:v>0.0002061</c:v>
                </c:pt>
                <c:pt idx="48">
                  <c:v>0.0001935</c:v>
                </c:pt>
                <c:pt idx="52">
                  <c:v>0.0002288</c:v>
                </c:pt>
                <c:pt idx="55">
                  <c:v>0.0002364</c:v>
                </c:pt>
                <c:pt idx="58">
                  <c:v>0.0002205</c:v>
                </c:pt>
                <c:pt idx="61">
                  <c:v>0.0002265</c:v>
                </c:pt>
                <c:pt idx="64">
                  <c:v>0.0002463</c:v>
                </c:pt>
                <c:pt idx="67">
                  <c:v>0.0002322</c:v>
                </c:pt>
                <c:pt idx="71">
                  <c:v>0.0002328</c:v>
                </c:pt>
                <c:pt idx="74">
                  <c:v>0.0002495</c:v>
                </c:pt>
                <c:pt idx="77">
                  <c:v>0.0002482</c:v>
                </c:pt>
                <c:pt idx="80">
                  <c:v>0.0002298</c:v>
                </c:pt>
                <c:pt idx="83">
                  <c:v>0.0002422</c:v>
                </c:pt>
                <c:pt idx="86">
                  <c:v>0.0002479</c:v>
                </c:pt>
                <c:pt idx="90">
                  <c:v>0.0002497</c:v>
                </c:pt>
                <c:pt idx="93">
                  <c:v>0.0002195</c:v>
                </c:pt>
                <c:pt idx="96">
                  <c:v>0.0002462</c:v>
                </c:pt>
                <c:pt idx="99">
                  <c:v>0.0002536</c:v>
                </c:pt>
                <c:pt idx="102">
                  <c:v>0.0002487</c:v>
                </c:pt>
                <c:pt idx="105">
                  <c:v>0.0002479</c:v>
                </c:pt>
                <c:pt idx="108">
                  <c:v>0.0002394</c:v>
                </c:pt>
                <c:pt idx="112">
                  <c:v>0.000235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Data!$T$286:$T$398</c:f>
              <c:numCache>
                <c:ptCount val="113"/>
                <c:pt idx="1">
                  <c:v>2.823E-05</c:v>
                </c:pt>
                <c:pt idx="4">
                  <c:v>3.749E-05</c:v>
                </c:pt>
                <c:pt idx="7">
                  <c:v>3.679E-05</c:v>
                </c:pt>
                <c:pt idx="10">
                  <c:v>4.069E-05</c:v>
                </c:pt>
                <c:pt idx="14">
                  <c:v>5.689E-05</c:v>
                </c:pt>
                <c:pt idx="17">
                  <c:v>7.119E-05</c:v>
                </c:pt>
                <c:pt idx="20">
                  <c:v>8.752E-05</c:v>
                </c:pt>
                <c:pt idx="23">
                  <c:v>8.803E-05</c:v>
                </c:pt>
                <c:pt idx="26">
                  <c:v>7.424E-05</c:v>
                </c:pt>
                <c:pt idx="29">
                  <c:v>0.0001163</c:v>
                </c:pt>
                <c:pt idx="33">
                  <c:v>0.0001194</c:v>
                </c:pt>
                <c:pt idx="36">
                  <c:v>9.641E-05</c:v>
                </c:pt>
                <c:pt idx="39">
                  <c:v>0.0001177</c:v>
                </c:pt>
                <c:pt idx="42">
                  <c:v>0.0001495</c:v>
                </c:pt>
                <c:pt idx="45">
                  <c:v>0.0001442</c:v>
                </c:pt>
                <c:pt idx="48">
                  <c:v>0.0001345</c:v>
                </c:pt>
                <c:pt idx="52">
                  <c:v>0.000161</c:v>
                </c:pt>
                <c:pt idx="55">
                  <c:v>0.0001655</c:v>
                </c:pt>
                <c:pt idx="58">
                  <c:v>0.0001551</c:v>
                </c:pt>
                <c:pt idx="61">
                  <c:v>0.0001572</c:v>
                </c:pt>
                <c:pt idx="64">
                  <c:v>0.0001723</c:v>
                </c:pt>
                <c:pt idx="67">
                  <c:v>0.0001636</c:v>
                </c:pt>
                <c:pt idx="71">
                  <c:v>0.0001625</c:v>
                </c:pt>
                <c:pt idx="74">
                  <c:v>0.0001752</c:v>
                </c:pt>
                <c:pt idx="77">
                  <c:v>0.0001745</c:v>
                </c:pt>
                <c:pt idx="80">
                  <c:v>0.0001643</c:v>
                </c:pt>
                <c:pt idx="83">
                  <c:v>0.0001732</c:v>
                </c:pt>
                <c:pt idx="86">
                  <c:v>0.0001768</c:v>
                </c:pt>
                <c:pt idx="90">
                  <c:v>0.0001753</c:v>
                </c:pt>
                <c:pt idx="93">
                  <c:v>0.000155</c:v>
                </c:pt>
                <c:pt idx="96">
                  <c:v>0.0001739</c:v>
                </c:pt>
                <c:pt idx="99">
                  <c:v>0.0001802</c:v>
                </c:pt>
                <c:pt idx="102">
                  <c:v>0.0001749</c:v>
                </c:pt>
                <c:pt idx="105">
                  <c:v>0.0001777</c:v>
                </c:pt>
                <c:pt idx="108">
                  <c:v>0.0001682</c:v>
                </c:pt>
                <c:pt idx="112">
                  <c:v>0.0001641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Data!$U$286:$U$398</c:f>
              <c:numCache>
                <c:ptCount val="113"/>
                <c:pt idx="1">
                  <c:v>1.584E-05</c:v>
                </c:pt>
                <c:pt idx="4">
                  <c:v>2.256E-05</c:v>
                </c:pt>
                <c:pt idx="7">
                  <c:v>2.108E-05</c:v>
                </c:pt>
                <c:pt idx="10">
                  <c:v>2.308E-05</c:v>
                </c:pt>
                <c:pt idx="14">
                  <c:v>3.288E-05</c:v>
                </c:pt>
                <c:pt idx="17">
                  <c:v>4.296E-05</c:v>
                </c:pt>
                <c:pt idx="20">
                  <c:v>5.202E-05</c:v>
                </c:pt>
                <c:pt idx="23">
                  <c:v>5.246E-05</c:v>
                </c:pt>
                <c:pt idx="26">
                  <c:v>4.35E-05</c:v>
                </c:pt>
                <c:pt idx="29">
                  <c:v>6.881E-05</c:v>
                </c:pt>
                <c:pt idx="33">
                  <c:v>6.884E-05</c:v>
                </c:pt>
                <c:pt idx="36">
                  <c:v>5.588E-05</c:v>
                </c:pt>
                <c:pt idx="39">
                  <c:v>6.921E-05</c:v>
                </c:pt>
                <c:pt idx="42">
                  <c:v>8.849E-05</c:v>
                </c:pt>
                <c:pt idx="45">
                  <c:v>8.555E-05</c:v>
                </c:pt>
                <c:pt idx="48">
                  <c:v>7.943E-05</c:v>
                </c:pt>
                <c:pt idx="52">
                  <c:v>9.493E-05</c:v>
                </c:pt>
                <c:pt idx="55">
                  <c:v>9.649E-05</c:v>
                </c:pt>
                <c:pt idx="58">
                  <c:v>9.12E-05</c:v>
                </c:pt>
                <c:pt idx="61">
                  <c:v>9.127E-05</c:v>
                </c:pt>
                <c:pt idx="64">
                  <c:v>0.0001021</c:v>
                </c:pt>
                <c:pt idx="67">
                  <c:v>9.613E-05</c:v>
                </c:pt>
                <c:pt idx="71">
                  <c:v>9.776E-05</c:v>
                </c:pt>
                <c:pt idx="74">
                  <c:v>0.0001011</c:v>
                </c:pt>
                <c:pt idx="77">
                  <c:v>0.0001034</c:v>
                </c:pt>
                <c:pt idx="80">
                  <c:v>9.732E-05</c:v>
                </c:pt>
                <c:pt idx="83">
                  <c:v>0.0001034</c:v>
                </c:pt>
                <c:pt idx="86">
                  <c:v>0.0001045</c:v>
                </c:pt>
                <c:pt idx="90">
                  <c:v>0.0001049</c:v>
                </c:pt>
                <c:pt idx="93">
                  <c:v>9.321E-05</c:v>
                </c:pt>
                <c:pt idx="96">
                  <c:v>0.0001025</c:v>
                </c:pt>
                <c:pt idx="99">
                  <c:v>0.000107</c:v>
                </c:pt>
                <c:pt idx="102">
                  <c:v>0.0001039</c:v>
                </c:pt>
                <c:pt idx="105">
                  <c:v>0.000105</c:v>
                </c:pt>
                <c:pt idx="108">
                  <c:v>9.96E-05</c:v>
                </c:pt>
                <c:pt idx="112">
                  <c:v>9.679E-05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19545408"/>
        <c:axId val="41690945"/>
      </c:scatterChart>
      <c:valAx>
        <c:axId val="19545408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1690945"/>
        <c:crosses val="autoZero"/>
        <c:crossBetween val="midCat"/>
        <c:dispUnits/>
        <c:majorUnit val="5E-05"/>
      </c:valAx>
      <c:valAx>
        <c:axId val="416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45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Data!$Z$9:$Z$859</c:f>
              <c:numCache>
                <c:ptCount val="851"/>
                <c:pt idx="33">
                  <c:v>3.946</c:v>
                </c:pt>
                <c:pt idx="34">
                  <c:v>3.997</c:v>
                </c:pt>
                <c:pt idx="35">
                  <c:v>3.899</c:v>
                </c:pt>
                <c:pt idx="36">
                  <c:v>3.929</c:v>
                </c:pt>
                <c:pt idx="37">
                  <c:v>3.784</c:v>
                </c:pt>
                <c:pt idx="38">
                  <c:v>3.829</c:v>
                </c:pt>
                <c:pt idx="39">
                  <c:v>3.76</c:v>
                </c:pt>
                <c:pt idx="40">
                  <c:v>3.962</c:v>
                </c:pt>
                <c:pt idx="41">
                  <c:v>3.759</c:v>
                </c:pt>
                <c:pt idx="42">
                  <c:v>3.809</c:v>
                </c:pt>
                <c:pt idx="43">
                  <c:v>3.937</c:v>
                </c:pt>
                <c:pt idx="44">
                  <c:v>3.799</c:v>
                </c:pt>
                <c:pt idx="45">
                  <c:v>3.809</c:v>
                </c:pt>
                <c:pt idx="46">
                  <c:v>3.729</c:v>
                </c:pt>
                <c:pt idx="47">
                  <c:v>3.85</c:v>
                </c:pt>
                <c:pt idx="48">
                  <c:v>3.759</c:v>
                </c:pt>
                <c:pt idx="49">
                  <c:v>3.748</c:v>
                </c:pt>
                <c:pt idx="50">
                  <c:v>3.748</c:v>
                </c:pt>
                <c:pt idx="51">
                  <c:v>3.739</c:v>
                </c:pt>
                <c:pt idx="52">
                  <c:v>3.769</c:v>
                </c:pt>
                <c:pt idx="53">
                  <c:v>3.849</c:v>
                </c:pt>
                <c:pt idx="54">
                  <c:v>3.858</c:v>
                </c:pt>
                <c:pt idx="55">
                  <c:v>3.81</c:v>
                </c:pt>
                <c:pt idx="56">
                  <c:v>3.809</c:v>
                </c:pt>
                <c:pt idx="57">
                  <c:v>3.809</c:v>
                </c:pt>
                <c:pt idx="58">
                  <c:v>3.928</c:v>
                </c:pt>
                <c:pt idx="59">
                  <c:v>3.898</c:v>
                </c:pt>
                <c:pt idx="60">
                  <c:v>3.927</c:v>
                </c:pt>
                <c:pt idx="61">
                  <c:v>3.952</c:v>
                </c:pt>
                <c:pt idx="62">
                  <c:v>3.834</c:v>
                </c:pt>
                <c:pt idx="63">
                  <c:v>3.908</c:v>
                </c:pt>
                <c:pt idx="64">
                  <c:v>3.929</c:v>
                </c:pt>
                <c:pt idx="65">
                  <c:v>3.909</c:v>
                </c:pt>
                <c:pt idx="66">
                  <c:v>3.946</c:v>
                </c:pt>
                <c:pt idx="67">
                  <c:v>3.927</c:v>
                </c:pt>
                <c:pt idx="68">
                  <c:v>3.879</c:v>
                </c:pt>
                <c:pt idx="69">
                  <c:v>3.998</c:v>
                </c:pt>
                <c:pt idx="70">
                  <c:v>3.927</c:v>
                </c:pt>
                <c:pt idx="71">
                  <c:v>3.966</c:v>
                </c:pt>
                <c:pt idx="72">
                  <c:v>3.859</c:v>
                </c:pt>
                <c:pt idx="73">
                  <c:v>3.789</c:v>
                </c:pt>
                <c:pt idx="74">
                  <c:v>3.869</c:v>
                </c:pt>
                <c:pt idx="75">
                  <c:v>3.859</c:v>
                </c:pt>
                <c:pt idx="76">
                  <c:v>3.983</c:v>
                </c:pt>
                <c:pt idx="77">
                  <c:v>3.829</c:v>
                </c:pt>
                <c:pt idx="78">
                  <c:v>3.934</c:v>
                </c:pt>
                <c:pt idx="79">
                  <c:v>3.77</c:v>
                </c:pt>
                <c:pt idx="80">
                  <c:v>3.818</c:v>
                </c:pt>
                <c:pt idx="81">
                  <c:v>3.957</c:v>
                </c:pt>
                <c:pt idx="82">
                  <c:v>3.865</c:v>
                </c:pt>
                <c:pt idx="83">
                  <c:v>3.869</c:v>
                </c:pt>
                <c:pt idx="84">
                  <c:v>3.947</c:v>
                </c:pt>
                <c:pt idx="85">
                  <c:v>3.886</c:v>
                </c:pt>
                <c:pt idx="86">
                  <c:v>3.908</c:v>
                </c:pt>
                <c:pt idx="87">
                  <c:v>4.127</c:v>
                </c:pt>
                <c:pt idx="88">
                  <c:v>4.216</c:v>
                </c:pt>
                <c:pt idx="89">
                  <c:v>4.176</c:v>
                </c:pt>
                <c:pt idx="90">
                  <c:v>4.216</c:v>
                </c:pt>
                <c:pt idx="91">
                  <c:v>4.383</c:v>
                </c:pt>
                <c:pt idx="92">
                  <c:v>4.274</c:v>
                </c:pt>
                <c:pt idx="93">
                  <c:v>4.394</c:v>
                </c:pt>
                <c:pt idx="94">
                  <c:v>4.444</c:v>
                </c:pt>
                <c:pt idx="95">
                  <c:v>4.434</c:v>
                </c:pt>
                <c:pt idx="96">
                  <c:v>4.504</c:v>
                </c:pt>
                <c:pt idx="97">
                  <c:v>4.543</c:v>
                </c:pt>
                <c:pt idx="98">
                  <c:v>4.672</c:v>
                </c:pt>
                <c:pt idx="99">
                  <c:v>4.771</c:v>
                </c:pt>
                <c:pt idx="100">
                  <c:v>4.873</c:v>
                </c:pt>
                <c:pt idx="101">
                  <c:v>5.151</c:v>
                </c:pt>
                <c:pt idx="102">
                  <c:v>5.636</c:v>
                </c:pt>
                <c:pt idx="103">
                  <c:v>5.843</c:v>
                </c:pt>
                <c:pt idx="104">
                  <c:v>6.021</c:v>
                </c:pt>
                <c:pt idx="105">
                  <c:v>6.486</c:v>
                </c:pt>
                <c:pt idx="106">
                  <c:v>6.478</c:v>
                </c:pt>
                <c:pt idx="107">
                  <c:v>6.879</c:v>
                </c:pt>
                <c:pt idx="108">
                  <c:v>6.821</c:v>
                </c:pt>
                <c:pt idx="109">
                  <c:v>6.646</c:v>
                </c:pt>
                <c:pt idx="110">
                  <c:v>6.439</c:v>
                </c:pt>
                <c:pt idx="111">
                  <c:v>5.959</c:v>
                </c:pt>
                <c:pt idx="112">
                  <c:v>5.634</c:v>
                </c:pt>
                <c:pt idx="113">
                  <c:v>5.182</c:v>
                </c:pt>
                <c:pt idx="114">
                  <c:v>4.893</c:v>
                </c:pt>
                <c:pt idx="115">
                  <c:v>4.821</c:v>
                </c:pt>
                <c:pt idx="116">
                  <c:v>4.642</c:v>
                </c:pt>
                <c:pt idx="117">
                  <c:v>4.504</c:v>
                </c:pt>
                <c:pt idx="118">
                  <c:v>4.444</c:v>
                </c:pt>
                <c:pt idx="119">
                  <c:v>4.485</c:v>
                </c:pt>
                <c:pt idx="120">
                  <c:v>4.475</c:v>
                </c:pt>
                <c:pt idx="121">
                  <c:v>4.424</c:v>
                </c:pt>
                <c:pt idx="122">
                  <c:v>4.384</c:v>
                </c:pt>
                <c:pt idx="123">
                  <c:v>4.424</c:v>
                </c:pt>
                <c:pt idx="124">
                  <c:v>4.564</c:v>
                </c:pt>
                <c:pt idx="125">
                  <c:v>4.494</c:v>
                </c:pt>
                <c:pt idx="126">
                  <c:v>4.504</c:v>
                </c:pt>
                <c:pt idx="127">
                  <c:v>4.474</c:v>
                </c:pt>
                <c:pt idx="128">
                  <c:v>4.424</c:v>
                </c:pt>
                <c:pt idx="129">
                  <c:v>4.485</c:v>
                </c:pt>
                <c:pt idx="130">
                  <c:v>4.404</c:v>
                </c:pt>
                <c:pt idx="131">
                  <c:v>4.414</c:v>
                </c:pt>
                <c:pt idx="132">
                  <c:v>4.395</c:v>
                </c:pt>
                <c:pt idx="133">
                  <c:v>4.515</c:v>
                </c:pt>
                <c:pt idx="134">
                  <c:v>4.395</c:v>
                </c:pt>
                <c:pt idx="135">
                  <c:v>4.414</c:v>
                </c:pt>
                <c:pt idx="136">
                  <c:v>4.504</c:v>
                </c:pt>
                <c:pt idx="137">
                  <c:v>4.476</c:v>
                </c:pt>
                <c:pt idx="138">
                  <c:v>4.552</c:v>
                </c:pt>
                <c:pt idx="139">
                  <c:v>4.384</c:v>
                </c:pt>
                <c:pt idx="140">
                  <c:v>4.444</c:v>
                </c:pt>
                <c:pt idx="141">
                  <c:v>4.464</c:v>
                </c:pt>
                <c:pt idx="142">
                  <c:v>4.544</c:v>
                </c:pt>
                <c:pt idx="143">
                  <c:v>4.476</c:v>
                </c:pt>
                <c:pt idx="144">
                  <c:v>4.435</c:v>
                </c:pt>
                <c:pt idx="145">
                  <c:v>4.474</c:v>
                </c:pt>
                <c:pt idx="146">
                  <c:v>4.494</c:v>
                </c:pt>
                <c:pt idx="147">
                  <c:v>4.344</c:v>
                </c:pt>
                <c:pt idx="148">
                  <c:v>4.373</c:v>
                </c:pt>
                <c:pt idx="149">
                  <c:v>4.373</c:v>
                </c:pt>
                <c:pt idx="150">
                  <c:v>4.424</c:v>
                </c:pt>
                <c:pt idx="151">
                  <c:v>4.405</c:v>
                </c:pt>
                <c:pt idx="152">
                  <c:v>4.424</c:v>
                </c:pt>
                <c:pt idx="153">
                  <c:v>4.445</c:v>
                </c:pt>
                <c:pt idx="154">
                  <c:v>4.572</c:v>
                </c:pt>
                <c:pt idx="155">
                  <c:v>4.383</c:v>
                </c:pt>
                <c:pt idx="156">
                  <c:v>4.495</c:v>
                </c:pt>
                <c:pt idx="157">
                  <c:v>4.534</c:v>
                </c:pt>
                <c:pt idx="158">
                  <c:v>4.504</c:v>
                </c:pt>
                <c:pt idx="159">
                  <c:v>4.444</c:v>
                </c:pt>
                <c:pt idx="160">
                  <c:v>4.444</c:v>
                </c:pt>
                <c:pt idx="161">
                  <c:v>4.554</c:v>
                </c:pt>
                <c:pt idx="162">
                  <c:v>4.354</c:v>
                </c:pt>
                <c:pt idx="163">
                  <c:v>4.485</c:v>
                </c:pt>
                <c:pt idx="164">
                  <c:v>4.475</c:v>
                </c:pt>
                <c:pt idx="165">
                  <c:v>4.373</c:v>
                </c:pt>
                <c:pt idx="166">
                  <c:v>4.454</c:v>
                </c:pt>
                <c:pt idx="167">
                  <c:v>4.414</c:v>
                </c:pt>
                <c:pt idx="168">
                  <c:v>4.505</c:v>
                </c:pt>
                <c:pt idx="169">
                  <c:v>4.454</c:v>
                </c:pt>
                <c:pt idx="170">
                  <c:v>4.591</c:v>
                </c:pt>
                <c:pt idx="171">
                  <c:v>4.486</c:v>
                </c:pt>
                <c:pt idx="172">
                  <c:v>4.454</c:v>
                </c:pt>
                <c:pt idx="173">
                  <c:v>4.435</c:v>
                </c:pt>
                <c:pt idx="174">
                  <c:v>4.463</c:v>
                </c:pt>
                <c:pt idx="175">
                  <c:v>4.602</c:v>
                </c:pt>
                <c:pt idx="176">
                  <c:v>4.534</c:v>
                </c:pt>
                <c:pt idx="177">
                  <c:v>4.364</c:v>
                </c:pt>
                <c:pt idx="178">
                  <c:v>4.494</c:v>
                </c:pt>
                <c:pt idx="179">
                  <c:v>4.504</c:v>
                </c:pt>
                <c:pt idx="180">
                  <c:v>4.524</c:v>
                </c:pt>
                <c:pt idx="181">
                  <c:v>4.504</c:v>
                </c:pt>
                <c:pt idx="182">
                  <c:v>4.396</c:v>
                </c:pt>
                <c:pt idx="183">
                  <c:v>4.543</c:v>
                </c:pt>
                <c:pt idx="184">
                  <c:v>4.582</c:v>
                </c:pt>
                <c:pt idx="185">
                  <c:v>4.485</c:v>
                </c:pt>
                <c:pt idx="186">
                  <c:v>4.504</c:v>
                </c:pt>
                <c:pt idx="187">
                  <c:v>4.374</c:v>
                </c:pt>
                <c:pt idx="188">
                  <c:v>4.533</c:v>
                </c:pt>
                <c:pt idx="189">
                  <c:v>4.553</c:v>
                </c:pt>
                <c:pt idx="190">
                  <c:v>4.315</c:v>
                </c:pt>
                <c:pt idx="191">
                  <c:v>4.504</c:v>
                </c:pt>
                <c:pt idx="192">
                  <c:v>4.454</c:v>
                </c:pt>
                <c:pt idx="193">
                  <c:v>4.405</c:v>
                </c:pt>
                <c:pt idx="194">
                  <c:v>4.364</c:v>
                </c:pt>
                <c:pt idx="195">
                  <c:v>4.434</c:v>
                </c:pt>
                <c:pt idx="196">
                  <c:v>4.414</c:v>
                </c:pt>
                <c:pt idx="197">
                  <c:v>4.475</c:v>
                </c:pt>
                <c:pt idx="198">
                  <c:v>4.414</c:v>
                </c:pt>
                <c:pt idx="199">
                  <c:v>4.464</c:v>
                </c:pt>
                <c:pt idx="200">
                  <c:v>4.434</c:v>
                </c:pt>
                <c:pt idx="201">
                  <c:v>4.464</c:v>
                </c:pt>
                <c:pt idx="202">
                  <c:v>4.475</c:v>
                </c:pt>
                <c:pt idx="203">
                  <c:v>4.494</c:v>
                </c:pt>
                <c:pt idx="204">
                  <c:v>4.463</c:v>
                </c:pt>
                <c:pt idx="205">
                  <c:v>4.581</c:v>
                </c:pt>
                <c:pt idx="206">
                  <c:v>4.484</c:v>
                </c:pt>
                <c:pt idx="207">
                  <c:v>4.476</c:v>
                </c:pt>
                <c:pt idx="208">
                  <c:v>4.494</c:v>
                </c:pt>
                <c:pt idx="209">
                  <c:v>4.524</c:v>
                </c:pt>
                <c:pt idx="210">
                  <c:v>4.582</c:v>
                </c:pt>
                <c:pt idx="211">
                  <c:v>4.592</c:v>
                </c:pt>
                <c:pt idx="212">
                  <c:v>4.475</c:v>
                </c:pt>
                <c:pt idx="213">
                  <c:v>4.572</c:v>
                </c:pt>
                <c:pt idx="214">
                  <c:v>4.611</c:v>
                </c:pt>
                <c:pt idx="215">
                  <c:v>4.524</c:v>
                </c:pt>
                <c:pt idx="216">
                  <c:v>4.551</c:v>
                </c:pt>
                <c:pt idx="217">
                  <c:v>4.504</c:v>
                </c:pt>
                <c:pt idx="218">
                  <c:v>4.661</c:v>
                </c:pt>
                <c:pt idx="219">
                  <c:v>4.514</c:v>
                </c:pt>
                <c:pt idx="220">
                  <c:v>4.395</c:v>
                </c:pt>
                <c:pt idx="221">
                  <c:v>4.424</c:v>
                </c:pt>
                <c:pt idx="222">
                  <c:v>4.321</c:v>
                </c:pt>
                <c:pt idx="223">
                  <c:v>4.345</c:v>
                </c:pt>
                <c:pt idx="224">
                  <c:v>4.354</c:v>
                </c:pt>
                <c:pt idx="225">
                  <c:v>4.316</c:v>
                </c:pt>
                <c:pt idx="226">
                  <c:v>4.384</c:v>
                </c:pt>
                <c:pt idx="227">
                  <c:v>4.344</c:v>
                </c:pt>
                <c:pt idx="228">
                  <c:v>4.294</c:v>
                </c:pt>
                <c:pt idx="229">
                  <c:v>4.235</c:v>
                </c:pt>
                <c:pt idx="230">
                  <c:v>4.293</c:v>
                </c:pt>
                <c:pt idx="231">
                  <c:v>4.227</c:v>
                </c:pt>
                <c:pt idx="232">
                  <c:v>4.088</c:v>
                </c:pt>
                <c:pt idx="233">
                  <c:v>4.147</c:v>
                </c:pt>
                <c:pt idx="234">
                  <c:v>4.128</c:v>
                </c:pt>
                <c:pt idx="235">
                  <c:v>4.107</c:v>
                </c:pt>
                <c:pt idx="236">
                  <c:v>4.245</c:v>
                </c:pt>
                <c:pt idx="237">
                  <c:v>4.206</c:v>
                </c:pt>
                <c:pt idx="238">
                  <c:v>4.235</c:v>
                </c:pt>
                <c:pt idx="239">
                  <c:v>4.146</c:v>
                </c:pt>
                <c:pt idx="240">
                  <c:v>4.227</c:v>
                </c:pt>
                <c:pt idx="241">
                  <c:v>4.107</c:v>
                </c:pt>
                <c:pt idx="242">
                  <c:v>4.047</c:v>
                </c:pt>
                <c:pt idx="243">
                  <c:v>4.236</c:v>
                </c:pt>
                <c:pt idx="244">
                  <c:v>4.105</c:v>
                </c:pt>
                <c:pt idx="245">
                  <c:v>4.204</c:v>
                </c:pt>
                <c:pt idx="246">
                  <c:v>4.158</c:v>
                </c:pt>
                <c:pt idx="247">
                  <c:v>4.186</c:v>
                </c:pt>
                <c:pt idx="248">
                  <c:v>4.226</c:v>
                </c:pt>
                <c:pt idx="249">
                  <c:v>4.117</c:v>
                </c:pt>
                <c:pt idx="250">
                  <c:v>4.147</c:v>
                </c:pt>
                <c:pt idx="251">
                  <c:v>4.066</c:v>
                </c:pt>
                <c:pt idx="252">
                  <c:v>4.137</c:v>
                </c:pt>
                <c:pt idx="253">
                  <c:v>4.118</c:v>
                </c:pt>
                <c:pt idx="254">
                  <c:v>4.235</c:v>
                </c:pt>
                <c:pt idx="255">
                  <c:v>4.168</c:v>
                </c:pt>
                <c:pt idx="256">
                  <c:v>4.016</c:v>
                </c:pt>
                <c:pt idx="257">
                  <c:v>4.216</c:v>
                </c:pt>
                <c:pt idx="258">
                  <c:v>4.038</c:v>
                </c:pt>
                <c:pt idx="259">
                  <c:v>4.089</c:v>
                </c:pt>
                <c:pt idx="260">
                  <c:v>4.216</c:v>
                </c:pt>
                <c:pt idx="261">
                  <c:v>3.999</c:v>
                </c:pt>
                <c:pt idx="262">
                  <c:v>4.009</c:v>
                </c:pt>
                <c:pt idx="263">
                  <c:v>4.078</c:v>
                </c:pt>
                <c:pt idx="264">
                  <c:v>4.089</c:v>
                </c:pt>
                <c:pt idx="265">
                  <c:v>4.128</c:v>
                </c:pt>
                <c:pt idx="266">
                  <c:v>4.128</c:v>
                </c:pt>
                <c:pt idx="267">
                  <c:v>4.038</c:v>
                </c:pt>
                <c:pt idx="268">
                  <c:v>4.158</c:v>
                </c:pt>
                <c:pt idx="269">
                  <c:v>4.078</c:v>
                </c:pt>
                <c:pt idx="270">
                  <c:v>3.899</c:v>
                </c:pt>
                <c:pt idx="271">
                  <c:v>4.008</c:v>
                </c:pt>
                <c:pt idx="272">
                  <c:v>3.947</c:v>
                </c:pt>
                <c:pt idx="273">
                  <c:v>3.986</c:v>
                </c:pt>
                <c:pt idx="274">
                  <c:v>4.178</c:v>
                </c:pt>
                <c:pt idx="275">
                  <c:v>4.066</c:v>
                </c:pt>
                <c:pt idx="276">
                  <c:v>4.087</c:v>
                </c:pt>
                <c:pt idx="277">
                  <c:v>4.226</c:v>
                </c:pt>
                <c:pt idx="278">
                  <c:v>4.254</c:v>
                </c:pt>
                <c:pt idx="279">
                  <c:v>4.177</c:v>
                </c:pt>
                <c:pt idx="280">
                  <c:v>4.316</c:v>
                </c:pt>
                <c:pt idx="281">
                  <c:v>4.303</c:v>
                </c:pt>
                <c:pt idx="282">
                  <c:v>4.128</c:v>
                </c:pt>
                <c:pt idx="283">
                  <c:v>4.198</c:v>
                </c:pt>
                <c:pt idx="284">
                  <c:v>4.176</c:v>
                </c:pt>
                <c:pt idx="285">
                  <c:v>4.227</c:v>
                </c:pt>
                <c:pt idx="286">
                  <c:v>4.177</c:v>
                </c:pt>
                <c:pt idx="287">
                  <c:v>4.057</c:v>
                </c:pt>
                <c:pt idx="288">
                  <c:v>4.098</c:v>
                </c:pt>
                <c:pt idx="289">
                  <c:v>4.199</c:v>
                </c:pt>
                <c:pt idx="290">
                  <c:v>4.198</c:v>
                </c:pt>
                <c:pt idx="291">
                  <c:v>4.158</c:v>
                </c:pt>
                <c:pt idx="292">
                  <c:v>4.227</c:v>
                </c:pt>
                <c:pt idx="293">
                  <c:v>4.179</c:v>
                </c:pt>
                <c:pt idx="294">
                  <c:v>4.177</c:v>
                </c:pt>
                <c:pt idx="295">
                  <c:v>4.146</c:v>
                </c:pt>
                <c:pt idx="296">
                  <c:v>4.198</c:v>
                </c:pt>
                <c:pt idx="297">
                  <c:v>4.169</c:v>
                </c:pt>
                <c:pt idx="298">
                  <c:v>4.159</c:v>
                </c:pt>
                <c:pt idx="299">
                  <c:v>4.178</c:v>
                </c:pt>
                <c:pt idx="300">
                  <c:v>4.187</c:v>
                </c:pt>
                <c:pt idx="301">
                  <c:v>4.118</c:v>
                </c:pt>
                <c:pt idx="302">
                  <c:v>4.038</c:v>
                </c:pt>
                <c:pt idx="303">
                  <c:v>4.136</c:v>
                </c:pt>
                <c:pt idx="304">
                  <c:v>4.098</c:v>
                </c:pt>
                <c:pt idx="305">
                  <c:v>3.984</c:v>
                </c:pt>
                <c:pt idx="306">
                  <c:v>4.008</c:v>
                </c:pt>
                <c:pt idx="307">
                  <c:v>4.054</c:v>
                </c:pt>
                <c:pt idx="308">
                  <c:v>4.147</c:v>
                </c:pt>
                <c:pt idx="309">
                  <c:v>4.009</c:v>
                </c:pt>
                <c:pt idx="310">
                  <c:v>4.147</c:v>
                </c:pt>
                <c:pt idx="311">
                  <c:v>3.986</c:v>
                </c:pt>
                <c:pt idx="312">
                  <c:v>4.089</c:v>
                </c:pt>
                <c:pt idx="313">
                  <c:v>3.978</c:v>
                </c:pt>
                <c:pt idx="314">
                  <c:v>3.86</c:v>
                </c:pt>
                <c:pt idx="315">
                  <c:v>3.977</c:v>
                </c:pt>
                <c:pt idx="316">
                  <c:v>4.067</c:v>
                </c:pt>
                <c:pt idx="317">
                  <c:v>3.987</c:v>
                </c:pt>
                <c:pt idx="318">
                  <c:v>4.048</c:v>
                </c:pt>
                <c:pt idx="319">
                  <c:v>4.119</c:v>
                </c:pt>
                <c:pt idx="320">
                  <c:v>4.028</c:v>
                </c:pt>
                <c:pt idx="321">
                  <c:v>4.107</c:v>
                </c:pt>
                <c:pt idx="322">
                  <c:v>4.017</c:v>
                </c:pt>
                <c:pt idx="323">
                  <c:v>4.009</c:v>
                </c:pt>
                <c:pt idx="324">
                  <c:v>3.967</c:v>
                </c:pt>
                <c:pt idx="325">
                  <c:v>3.958</c:v>
                </c:pt>
                <c:pt idx="326">
                  <c:v>3.977</c:v>
                </c:pt>
                <c:pt idx="327">
                  <c:v>3.937</c:v>
                </c:pt>
                <c:pt idx="328">
                  <c:v>3.969</c:v>
                </c:pt>
                <c:pt idx="329">
                  <c:v>3.968</c:v>
                </c:pt>
                <c:pt idx="330">
                  <c:v>3.969</c:v>
                </c:pt>
                <c:pt idx="331">
                  <c:v>3.929</c:v>
                </c:pt>
                <c:pt idx="332">
                  <c:v>4.057</c:v>
                </c:pt>
                <c:pt idx="333">
                  <c:v>3.919</c:v>
                </c:pt>
                <c:pt idx="334">
                  <c:v>3.938</c:v>
                </c:pt>
                <c:pt idx="335">
                  <c:v>3.958</c:v>
                </c:pt>
                <c:pt idx="336">
                  <c:v>3.937</c:v>
                </c:pt>
                <c:pt idx="337">
                  <c:v>3.909</c:v>
                </c:pt>
                <c:pt idx="338">
                  <c:v>3.851</c:v>
                </c:pt>
                <c:pt idx="339">
                  <c:v>3.987</c:v>
                </c:pt>
                <c:pt idx="340">
                  <c:v>3.87</c:v>
                </c:pt>
                <c:pt idx="341">
                  <c:v>3.938</c:v>
                </c:pt>
                <c:pt idx="342">
                  <c:v>3.919</c:v>
                </c:pt>
                <c:pt idx="343">
                  <c:v>3.83</c:v>
                </c:pt>
                <c:pt idx="344">
                  <c:v>3.899</c:v>
                </c:pt>
                <c:pt idx="345">
                  <c:v>3.851</c:v>
                </c:pt>
                <c:pt idx="346">
                  <c:v>3.771</c:v>
                </c:pt>
                <c:pt idx="347">
                  <c:v>3.788</c:v>
                </c:pt>
                <c:pt idx="348">
                  <c:v>3.781</c:v>
                </c:pt>
                <c:pt idx="349">
                  <c:v>3.779</c:v>
                </c:pt>
                <c:pt idx="350">
                  <c:v>3.87</c:v>
                </c:pt>
                <c:pt idx="351">
                  <c:v>3.731</c:v>
                </c:pt>
                <c:pt idx="352">
                  <c:v>3.797</c:v>
                </c:pt>
                <c:pt idx="353">
                  <c:v>3.78</c:v>
                </c:pt>
                <c:pt idx="354">
                  <c:v>3.91</c:v>
                </c:pt>
                <c:pt idx="355">
                  <c:v>3.749</c:v>
                </c:pt>
                <c:pt idx="356">
                  <c:v>3.851</c:v>
                </c:pt>
                <c:pt idx="357">
                  <c:v>3.791</c:v>
                </c:pt>
                <c:pt idx="358">
                  <c:v>3.801</c:v>
                </c:pt>
                <c:pt idx="359">
                  <c:v>3.709</c:v>
                </c:pt>
                <c:pt idx="360">
                  <c:v>3.799</c:v>
                </c:pt>
                <c:pt idx="361">
                  <c:v>3.741</c:v>
                </c:pt>
                <c:pt idx="362">
                  <c:v>3.811</c:v>
                </c:pt>
                <c:pt idx="363">
                  <c:v>3.711</c:v>
                </c:pt>
                <c:pt idx="364">
                  <c:v>3.811</c:v>
                </c:pt>
                <c:pt idx="365">
                  <c:v>3.731</c:v>
                </c:pt>
                <c:pt idx="366">
                  <c:v>3.841</c:v>
                </c:pt>
                <c:pt idx="367">
                  <c:v>3.761</c:v>
                </c:pt>
                <c:pt idx="368">
                  <c:v>3.75</c:v>
                </c:pt>
                <c:pt idx="369">
                  <c:v>3.771</c:v>
                </c:pt>
                <c:pt idx="370">
                  <c:v>3.75</c:v>
                </c:pt>
                <c:pt idx="371">
                  <c:v>3.771</c:v>
                </c:pt>
                <c:pt idx="372">
                  <c:v>3.75</c:v>
                </c:pt>
                <c:pt idx="373">
                  <c:v>3.691</c:v>
                </c:pt>
                <c:pt idx="374">
                  <c:v>3.731</c:v>
                </c:pt>
                <c:pt idx="375">
                  <c:v>3.74</c:v>
                </c:pt>
                <c:pt idx="376">
                  <c:v>3.731</c:v>
                </c:pt>
                <c:pt idx="377">
                  <c:v>3.749</c:v>
                </c:pt>
                <c:pt idx="378">
                  <c:v>3.74</c:v>
                </c:pt>
                <c:pt idx="379">
                  <c:v>3.736</c:v>
                </c:pt>
                <c:pt idx="380">
                  <c:v>3.861</c:v>
                </c:pt>
                <c:pt idx="381">
                  <c:v>3.988</c:v>
                </c:pt>
                <c:pt idx="382">
                  <c:v>4.08</c:v>
                </c:pt>
                <c:pt idx="383">
                  <c:v>3.977</c:v>
                </c:pt>
                <c:pt idx="384">
                  <c:v>4.056</c:v>
                </c:pt>
                <c:pt idx="385">
                  <c:v>4.138</c:v>
                </c:pt>
                <c:pt idx="386">
                  <c:v>4.199</c:v>
                </c:pt>
                <c:pt idx="387">
                  <c:v>4.119</c:v>
                </c:pt>
                <c:pt idx="388">
                  <c:v>4.247</c:v>
                </c:pt>
                <c:pt idx="389">
                  <c:v>4.496</c:v>
                </c:pt>
                <c:pt idx="390">
                  <c:v>4.841</c:v>
                </c:pt>
                <c:pt idx="391">
                  <c:v>5.55</c:v>
                </c:pt>
                <c:pt idx="392">
                  <c:v>5.916</c:v>
                </c:pt>
                <c:pt idx="393">
                  <c:v>5.886</c:v>
                </c:pt>
                <c:pt idx="394">
                  <c:v>5.799</c:v>
                </c:pt>
                <c:pt idx="395">
                  <c:v>5.432</c:v>
                </c:pt>
                <c:pt idx="396">
                  <c:v>5.062</c:v>
                </c:pt>
                <c:pt idx="397">
                  <c:v>4.764</c:v>
                </c:pt>
                <c:pt idx="398">
                  <c:v>4.326</c:v>
                </c:pt>
                <c:pt idx="399">
                  <c:v>3.999</c:v>
                </c:pt>
                <c:pt idx="400">
                  <c:v>3.871</c:v>
                </c:pt>
                <c:pt idx="401">
                  <c:v>3.631</c:v>
                </c:pt>
                <c:pt idx="402">
                  <c:v>3.451</c:v>
                </c:pt>
                <c:pt idx="403">
                  <c:v>3.279</c:v>
                </c:pt>
                <c:pt idx="404">
                  <c:v>3.299</c:v>
                </c:pt>
                <c:pt idx="405">
                  <c:v>3.261</c:v>
                </c:pt>
                <c:pt idx="406">
                  <c:v>3.202</c:v>
                </c:pt>
                <c:pt idx="407">
                  <c:v>3.299</c:v>
                </c:pt>
                <c:pt idx="408">
                  <c:v>3.291</c:v>
                </c:pt>
                <c:pt idx="409">
                  <c:v>3.399</c:v>
                </c:pt>
                <c:pt idx="410">
                  <c:v>3.37</c:v>
                </c:pt>
                <c:pt idx="411">
                  <c:v>3.419</c:v>
                </c:pt>
                <c:pt idx="412">
                  <c:v>3.37</c:v>
                </c:pt>
                <c:pt idx="413">
                  <c:v>3.369</c:v>
                </c:pt>
                <c:pt idx="414">
                  <c:v>3.369</c:v>
                </c:pt>
                <c:pt idx="415">
                  <c:v>3.461</c:v>
                </c:pt>
                <c:pt idx="416">
                  <c:v>3.389</c:v>
                </c:pt>
                <c:pt idx="417">
                  <c:v>3.399</c:v>
                </c:pt>
                <c:pt idx="418">
                  <c:v>3.549</c:v>
                </c:pt>
                <c:pt idx="419">
                  <c:v>3.409</c:v>
                </c:pt>
                <c:pt idx="420">
                  <c:v>3.56</c:v>
                </c:pt>
                <c:pt idx="421">
                  <c:v>3.529</c:v>
                </c:pt>
                <c:pt idx="422">
                  <c:v>3.497</c:v>
                </c:pt>
                <c:pt idx="423">
                  <c:v>3.409</c:v>
                </c:pt>
                <c:pt idx="424">
                  <c:v>3.568</c:v>
                </c:pt>
                <c:pt idx="425">
                  <c:v>3.531</c:v>
                </c:pt>
                <c:pt idx="426">
                  <c:v>3.549</c:v>
                </c:pt>
                <c:pt idx="427">
                  <c:v>3.458</c:v>
                </c:pt>
                <c:pt idx="428">
                  <c:v>3.651</c:v>
                </c:pt>
                <c:pt idx="429">
                  <c:v>3.549</c:v>
                </c:pt>
                <c:pt idx="430">
                  <c:v>3.645</c:v>
                </c:pt>
                <c:pt idx="431">
                  <c:v>3.459</c:v>
                </c:pt>
                <c:pt idx="432">
                  <c:v>3.611</c:v>
                </c:pt>
                <c:pt idx="433">
                  <c:v>3.681</c:v>
                </c:pt>
                <c:pt idx="434">
                  <c:v>3.681</c:v>
                </c:pt>
                <c:pt idx="435">
                  <c:v>3.691</c:v>
                </c:pt>
                <c:pt idx="436">
                  <c:v>3.801</c:v>
                </c:pt>
                <c:pt idx="437">
                  <c:v>3.871</c:v>
                </c:pt>
                <c:pt idx="438">
                  <c:v>3.969</c:v>
                </c:pt>
                <c:pt idx="439">
                  <c:v>3.87</c:v>
                </c:pt>
                <c:pt idx="440">
                  <c:v>3.91</c:v>
                </c:pt>
                <c:pt idx="441">
                  <c:v>3.971</c:v>
                </c:pt>
                <c:pt idx="442">
                  <c:v>3.976</c:v>
                </c:pt>
                <c:pt idx="443">
                  <c:v>4.066</c:v>
                </c:pt>
                <c:pt idx="444">
                  <c:v>3.999</c:v>
                </c:pt>
                <c:pt idx="445">
                  <c:v>3.978</c:v>
                </c:pt>
                <c:pt idx="446">
                  <c:v>4.057</c:v>
                </c:pt>
                <c:pt idx="447">
                  <c:v>3.959</c:v>
                </c:pt>
                <c:pt idx="448">
                  <c:v>4.009</c:v>
                </c:pt>
                <c:pt idx="449">
                  <c:v>3.938</c:v>
                </c:pt>
                <c:pt idx="450">
                  <c:v>3.86</c:v>
                </c:pt>
                <c:pt idx="451">
                  <c:v>4.009</c:v>
                </c:pt>
                <c:pt idx="452">
                  <c:v>3.958</c:v>
                </c:pt>
                <c:pt idx="453">
                  <c:v>3.968</c:v>
                </c:pt>
                <c:pt idx="454">
                  <c:v>3.93</c:v>
                </c:pt>
                <c:pt idx="455">
                  <c:v>4.038</c:v>
                </c:pt>
                <c:pt idx="456">
                  <c:v>3.86</c:v>
                </c:pt>
                <c:pt idx="457">
                  <c:v>4.048</c:v>
                </c:pt>
                <c:pt idx="458">
                  <c:v>3.958</c:v>
                </c:pt>
                <c:pt idx="459">
                  <c:v>4.089</c:v>
                </c:pt>
                <c:pt idx="460">
                  <c:v>4.067</c:v>
                </c:pt>
                <c:pt idx="461">
                  <c:v>4.027</c:v>
                </c:pt>
                <c:pt idx="462">
                  <c:v>3.997</c:v>
                </c:pt>
                <c:pt idx="463">
                  <c:v>3.94</c:v>
                </c:pt>
                <c:pt idx="464">
                  <c:v>4.038</c:v>
                </c:pt>
                <c:pt idx="465">
                  <c:v>3.998</c:v>
                </c:pt>
                <c:pt idx="466">
                  <c:v>3.947</c:v>
                </c:pt>
                <c:pt idx="467">
                  <c:v>3.967</c:v>
                </c:pt>
                <c:pt idx="468">
                  <c:v>4.046</c:v>
                </c:pt>
                <c:pt idx="469">
                  <c:v>3.977</c:v>
                </c:pt>
                <c:pt idx="470">
                  <c:v>3.937</c:v>
                </c:pt>
                <c:pt idx="471">
                  <c:v>3.987</c:v>
                </c:pt>
                <c:pt idx="472">
                  <c:v>3.919</c:v>
                </c:pt>
                <c:pt idx="473">
                  <c:v>3.959</c:v>
                </c:pt>
                <c:pt idx="474">
                  <c:v>4.008</c:v>
                </c:pt>
                <c:pt idx="475">
                  <c:v>3.987</c:v>
                </c:pt>
                <c:pt idx="476">
                  <c:v>3.998</c:v>
                </c:pt>
                <c:pt idx="477">
                  <c:v>3.909</c:v>
                </c:pt>
                <c:pt idx="478">
                  <c:v>3.958</c:v>
                </c:pt>
                <c:pt idx="479">
                  <c:v>3.89</c:v>
                </c:pt>
                <c:pt idx="480">
                  <c:v>3.929</c:v>
                </c:pt>
                <c:pt idx="481">
                  <c:v>3.909</c:v>
                </c:pt>
                <c:pt idx="482">
                  <c:v>3.986</c:v>
                </c:pt>
                <c:pt idx="483">
                  <c:v>3.938</c:v>
                </c:pt>
                <c:pt idx="484">
                  <c:v>4.027</c:v>
                </c:pt>
                <c:pt idx="485">
                  <c:v>3.977</c:v>
                </c:pt>
                <c:pt idx="486">
                  <c:v>3.959</c:v>
                </c:pt>
                <c:pt idx="487">
                  <c:v>3.999</c:v>
                </c:pt>
                <c:pt idx="488">
                  <c:v>3.969</c:v>
                </c:pt>
                <c:pt idx="489">
                  <c:v>4.129</c:v>
                </c:pt>
                <c:pt idx="490">
                  <c:v>3.959</c:v>
                </c:pt>
                <c:pt idx="491">
                  <c:v>4.048</c:v>
                </c:pt>
                <c:pt idx="492">
                  <c:v>4.009</c:v>
                </c:pt>
                <c:pt idx="493">
                  <c:v>3.948</c:v>
                </c:pt>
                <c:pt idx="494">
                  <c:v>3.928</c:v>
                </c:pt>
                <c:pt idx="495">
                  <c:v>3.968</c:v>
                </c:pt>
                <c:pt idx="496">
                  <c:v>3.987</c:v>
                </c:pt>
                <c:pt idx="497">
                  <c:v>3.929</c:v>
                </c:pt>
                <c:pt idx="498">
                  <c:v>3.938</c:v>
                </c:pt>
                <c:pt idx="499">
                  <c:v>4.048</c:v>
                </c:pt>
                <c:pt idx="500">
                  <c:v>3.967</c:v>
                </c:pt>
                <c:pt idx="501">
                  <c:v>4.009</c:v>
                </c:pt>
                <c:pt idx="502">
                  <c:v>4.027</c:v>
                </c:pt>
                <c:pt idx="503">
                  <c:v>4.049</c:v>
                </c:pt>
                <c:pt idx="504">
                  <c:v>4.037</c:v>
                </c:pt>
                <c:pt idx="505">
                  <c:v>4.146</c:v>
                </c:pt>
                <c:pt idx="506">
                  <c:v>3.909</c:v>
                </c:pt>
                <c:pt idx="507">
                  <c:v>4.079</c:v>
                </c:pt>
                <c:pt idx="508">
                  <c:v>4.089</c:v>
                </c:pt>
                <c:pt idx="509">
                  <c:v>3.937</c:v>
                </c:pt>
                <c:pt idx="510">
                  <c:v>4.027</c:v>
                </c:pt>
                <c:pt idx="511">
                  <c:v>4.048</c:v>
                </c:pt>
                <c:pt idx="512">
                  <c:v>4.109</c:v>
                </c:pt>
                <c:pt idx="513">
                  <c:v>4.09</c:v>
                </c:pt>
                <c:pt idx="514">
                  <c:v>4.038</c:v>
                </c:pt>
                <c:pt idx="515">
                  <c:v>4.099</c:v>
                </c:pt>
                <c:pt idx="516">
                  <c:v>4.056</c:v>
                </c:pt>
                <c:pt idx="517">
                  <c:v>4.009</c:v>
                </c:pt>
                <c:pt idx="518">
                  <c:v>4.039</c:v>
                </c:pt>
                <c:pt idx="519">
                  <c:v>3.91</c:v>
                </c:pt>
                <c:pt idx="520">
                  <c:v>4.048</c:v>
                </c:pt>
                <c:pt idx="521">
                  <c:v>4.028</c:v>
                </c:pt>
                <c:pt idx="522">
                  <c:v>4.018</c:v>
                </c:pt>
                <c:pt idx="523">
                  <c:v>3.939</c:v>
                </c:pt>
                <c:pt idx="524">
                  <c:v>3.969</c:v>
                </c:pt>
                <c:pt idx="525">
                  <c:v>3.88</c:v>
                </c:pt>
                <c:pt idx="526">
                  <c:v>3.999</c:v>
                </c:pt>
                <c:pt idx="527">
                  <c:v>3.919</c:v>
                </c:pt>
                <c:pt idx="528">
                  <c:v>3.937</c:v>
                </c:pt>
                <c:pt idx="529">
                  <c:v>3.899</c:v>
                </c:pt>
                <c:pt idx="530">
                  <c:v>3.919</c:v>
                </c:pt>
                <c:pt idx="531">
                  <c:v>3.869</c:v>
                </c:pt>
                <c:pt idx="532">
                  <c:v>3.929</c:v>
                </c:pt>
                <c:pt idx="533">
                  <c:v>3.861</c:v>
                </c:pt>
                <c:pt idx="534">
                  <c:v>3.899</c:v>
                </c:pt>
                <c:pt idx="535">
                  <c:v>3.9</c:v>
                </c:pt>
                <c:pt idx="536">
                  <c:v>3.919</c:v>
                </c:pt>
                <c:pt idx="537">
                  <c:v>3.988</c:v>
                </c:pt>
                <c:pt idx="538">
                  <c:v>4.068</c:v>
                </c:pt>
                <c:pt idx="539">
                  <c:v>4.027</c:v>
                </c:pt>
                <c:pt idx="540">
                  <c:v>3.969</c:v>
                </c:pt>
                <c:pt idx="541">
                  <c:v>3.899</c:v>
                </c:pt>
                <c:pt idx="542">
                  <c:v>3.937</c:v>
                </c:pt>
                <c:pt idx="543">
                  <c:v>3.909</c:v>
                </c:pt>
                <c:pt idx="544">
                  <c:v>3.957</c:v>
                </c:pt>
                <c:pt idx="545">
                  <c:v>4.009</c:v>
                </c:pt>
                <c:pt idx="546">
                  <c:v>3.849</c:v>
                </c:pt>
                <c:pt idx="547">
                  <c:v>3.968</c:v>
                </c:pt>
                <c:pt idx="548">
                  <c:v>4.039</c:v>
                </c:pt>
                <c:pt idx="549">
                  <c:v>3.938</c:v>
                </c:pt>
                <c:pt idx="550">
                  <c:v>4.017</c:v>
                </c:pt>
                <c:pt idx="551">
                  <c:v>4.048</c:v>
                </c:pt>
                <c:pt idx="552">
                  <c:v>4.049</c:v>
                </c:pt>
                <c:pt idx="553">
                  <c:v>3.969</c:v>
                </c:pt>
                <c:pt idx="554">
                  <c:v>4.067</c:v>
                </c:pt>
                <c:pt idx="555">
                  <c:v>3.909</c:v>
                </c:pt>
                <c:pt idx="556">
                  <c:v>3.871</c:v>
                </c:pt>
                <c:pt idx="557">
                  <c:v>3.909</c:v>
                </c:pt>
                <c:pt idx="558">
                  <c:v>3.891</c:v>
                </c:pt>
                <c:pt idx="559">
                  <c:v>3.929</c:v>
                </c:pt>
                <c:pt idx="560">
                  <c:v>3.929</c:v>
                </c:pt>
                <c:pt idx="561">
                  <c:v>3.891</c:v>
                </c:pt>
                <c:pt idx="562">
                  <c:v>4.009</c:v>
                </c:pt>
                <c:pt idx="563">
                  <c:v>3.938</c:v>
                </c:pt>
                <c:pt idx="564">
                  <c:v>4.018</c:v>
                </c:pt>
                <c:pt idx="565">
                  <c:v>3.969</c:v>
                </c:pt>
                <c:pt idx="566">
                  <c:v>3.871</c:v>
                </c:pt>
                <c:pt idx="567">
                  <c:v>3.969</c:v>
                </c:pt>
                <c:pt idx="568">
                  <c:v>4.018</c:v>
                </c:pt>
                <c:pt idx="569">
                  <c:v>3.899</c:v>
                </c:pt>
                <c:pt idx="570">
                  <c:v>3.947</c:v>
                </c:pt>
                <c:pt idx="571">
                  <c:v>3.901</c:v>
                </c:pt>
                <c:pt idx="572">
                  <c:v>4.019</c:v>
                </c:pt>
                <c:pt idx="573">
                  <c:v>3.929</c:v>
                </c:pt>
                <c:pt idx="574">
                  <c:v>3.947</c:v>
                </c:pt>
                <c:pt idx="575">
                  <c:v>3.929</c:v>
                </c:pt>
                <c:pt idx="576">
                  <c:v>4.039</c:v>
                </c:pt>
                <c:pt idx="577">
                  <c:v>3.9</c:v>
                </c:pt>
                <c:pt idx="578">
                  <c:v>3.929</c:v>
                </c:pt>
                <c:pt idx="579">
                  <c:v>3.85</c:v>
                </c:pt>
                <c:pt idx="580">
                  <c:v>3.69</c:v>
                </c:pt>
                <c:pt idx="581">
                  <c:v>3.721</c:v>
                </c:pt>
                <c:pt idx="582">
                  <c:v>3.611</c:v>
                </c:pt>
                <c:pt idx="583">
                  <c:v>3.588</c:v>
                </c:pt>
                <c:pt idx="584">
                  <c:v>3.66</c:v>
                </c:pt>
                <c:pt idx="585">
                  <c:v>3.629</c:v>
                </c:pt>
                <c:pt idx="586">
                  <c:v>3.64</c:v>
                </c:pt>
                <c:pt idx="587">
                  <c:v>3.549</c:v>
                </c:pt>
                <c:pt idx="588">
                  <c:v>3.61</c:v>
                </c:pt>
                <c:pt idx="589">
                  <c:v>3.651</c:v>
                </c:pt>
                <c:pt idx="590">
                  <c:v>3.531</c:v>
                </c:pt>
                <c:pt idx="591">
                  <c:v>3.539</c:v>
                </c:pt>
                <c:pt idx="592">
                  <c:v>3.67</c:v>
                </c:pt>
                <c:pt idx="593">
                  <c:v>3.569</c:v>
                </c:pt>
                <c:pt idx="594">
                  <c:v>3.519</c:v>
                </c:pt>
                <c:pt idx="595">
                  <c:v>3.53</c:v>
                </c:pt>
                <c:pt idx="596">
                  <c:v>3.601</c:v>
                </c:pt>
                <c:pt idx="597">
                  <c:v>3.66</c:v>
                </c:pt>
                <c:pt idx="598">
                  <c:v>3.589</c:v>
                </c:pt>
                <c:pt idx="599">
                  <c:v>3.601</c:v>
                </c:pt>
                <c:pt idx="600">
                  <c:v>3.611</c:v>
                </c:pt>
                <c:pt idx="601">
                  <c:v>3.641</c:v>
                </c:pt>
                <c:pt idx="602">
                  <c:v>3.539</c:v>
                </c:pt>
                <c:pt idx="603">
                  <c:v>3.529</c:v>
                </c:pt>
                <c:pt idx="604">
                  <c:v>3.547</c:v>
                </c:pt>
                <c:pt idx="605">
                  <c:v>3.459</c:v>
                </c:pt>
                <c:pt idx="606">
                  <c:v>3.57</c:v>
                </c:pt>
                <c:pt idx="607">
                  <c:v>3.49</c:v>
                </c:pt>
                <c:pt idx="608">
                  <c:v>3.53</c:v>
                </c:pt>
                <c:pt idx="609">
                  <c:v>3.489</c:v>
                </c:pt>
                <c:pt idx="610">
                  <c:v>3.52</c:v>
                </c:pt>
                <c:pt idx="611">
                  <c:v>3.549</c:v>
                </c:pt>
                <c:pt idx="612">
                  <c:v>3.611</c:v>
                </c:pt>
                <c:pt idx="613">
                  <c:v>3.549</c:v>
                </c:pt>
                <c:pt idx="614">
                  <c:v>3.489</c:v>
                </c:pt>
                <c:pt idx="615">
                  <c:v>3.479</c:v>
                </c:pt>
                <c:pt idx="616">
                  <c:v>3.539</c:v>
                </c:pt>
                <c:pt idx="617">
                  <c:v>3.469</c:v>
                </c:pt>
                <c:pt idx="618">
                  <c:v>3.539</c:v>
                </c:pt>
                <c:pt idx="619">
                  <c:v>3.419</c:v>
                </c:pt>
                <c:pt idx="620">
                  <c:v>3.53</c:v>
                </c:pt>
                <c:pt idx="621">
                  <c:v>3.669</c:v>
                </c:pt>
                <c:pt idx="622">
                  <c:v>3.589</c:v>
                </c:pt>
                <c:pt idx="623">
                  <c:v>3.86</c:v>
                </c:pt>
                <c:pt idx="624">
                  <c:v>3.77</c:v>
                </c:pt>
                <c:pt idx="625">
                  <c:v>3.988</c:v>
                </c:pt>
                <c:pt idx="626">
                  <c:v>3.977</c:v>
                </c:pt>
                <c:pt idx="627">
                  <c:v>3.83</c:v>
                </c:pt>
                <c:pt idx="628">
                  <c:v>3.937</c:v>
                </c:pt>
                <c:pt idx="629">
                  <c:v>3.881</c:v>
                </c:pt>
                <c:pt idx="630">
                  <c:v>3.841</c:v>
                </c:pt>
                <c:pt idx="631">
                  <c:v>3.948</c:v>
                </c:pt>
                <c:pt idx="632">
                  <c:v>3.999</c:v>
                </c:pt>
                <c:pt idx="633">
                  <c:v>3.859</c:v>
                </c:pt>
                <c:pt idx="634">
                  <c:v>3.86</c:v>
                </c:pt>
                <c:pt idx="635">
                  <c:v>3.919</c:v>
                </c:pt>
                <c:pt idx="636">
                  <c:v>3.891</c:v>
                </c:pt>
                <c:pt idx="637">
                  <c:v>3.909</c:v>
                </c:pt>
                <c:pt idx="638">
                  <c:v>3.841</c:v>
                </c:pt>
                <c:pt idx="639">
                  <c:v>3.939</c:v>
                </c:pt>
                <c:pt idx="640">
                  <c:v>3.959</c:v>
                </c:pt>
                <c:pt idx="641">
                  <c:v>3.911</c:v>
                </c:pt>
                <c:pt idx="642">
                  <c:v>3.8</c:v>
                </c:pt>
                <c:pt idx="643">
                  <c:v>3.969</c:v>
                </c:pt>
                <c:pt idx="644">
                  <c:v>3.851</c:v>
                </c:pt>
                <c:pt idx="645">
                  <c:v>3.899</c:v>
                </c:pt>
                <c:pt idx="646">
                  <c:v>3.861</c:v>
                </c:pt>
                <c:pt idx="647">
                  <c:v>4.009</c:v>
                </c:pt>
                <c:pt idx="648">
                  <c:v>3.938</c:v>
                </c:pt>
                <c:pt idx="649">
                  <c:v>3.891</c:v>
                </c:pt>
                <c:pt idx="650">
                  <c:v>3.841</c:v>
                </c:pt>
                <c:pt idx="651">
                  <c:v>3.81</c:v>
                </c:pt>
                <c:pt idx="652">
                  <c:v>3.8</c:v>
                </c:pt>
                <c:pt idx="653">
                  <c:v>3.851</c:v>
                </c:pt>
                <c:pt idx="654">
                  <c:v>3.969</c:v>
                </c:pt>
                <c:pt idx="655">
                  <c:v>3.899</c:v>
                </c:pt>
                <c:pt idx="656">
                  <c:v>3.898</c:v>
                </c:pt>
                <c:pt idx="657">
                  <c:v>3.79</c:v>
                </c:pt>
                <c:pt idx="658">
                  <c:v>3.82</c:v>
                </c:pt>
                <c:pt idx="659">
                  <c:v>3.91</c:v>
                </c:pt>
                <c:pt idx="660">
                  <c:v>3.891</c:v>
                </c:pt>
                <c:pt idx="661">
                  <c:v>3.819</c:v>
                </c:pt>
                <c:pt idx="662">
                  <c:v>3.891</c:v>
                </c:pt>
                <c:pt idx="663">
                  <c:v>3.819</c:v>
                </c:pt>
                <c:pt idx="664">
                  <c:v>3.86</c:v>
                </c:pt>
                <c:pt idx="665">
                  <c:v>3.75</c:v>
                </c:pt>
                <c:pt idx="666">
                  <c:v>3.82</c:v>
                </c:pt>
                <c:pt idx="667">
                  <c:v>3.871</c:v>
                </c:pt>
                <c:pt idx="668">
                  <c:v>3.762</c:v>
                </c:pt>
                <c:pt idx="669">
                  <c:v>3.851</c:v>
                </c:pt>
                <c:pt idx="670">
                  <c:v>3.939</c:v>
                </c:pt>
                <c:pt idx="671">
                  <c:v>3.851</c:v>
                </c:pt>
                <c:pt idx="672">
                  <c:v>3.919</c:v>
                </c:pt>
                <c:pt idx="673">
                  <c:v>3.841</c:v>
                </c:pt>
                <c:pt idx="674">
                  <c:v>3.87</c:v>
                </c:pt>
                <c:pt idx="675">
                  <c:v>4.029</c:v>
                </c:pt>
                <c:pt idx="676">
                  <c:v>3.772</c:v>
                </c:pt>
                <c:pt idx="677">
                  <c:v>3.969</c:v>
                </c:pt>
                <c:pt idx="678">
                  <c:v>3.899</c:v>
                </c:pt>
                <c:pt idx="679">
                  <c:v>3.891</c:v>
                </c:pt>
                <c:pt idx="680">
                  <c:v>3.86</c:v>
                </c:pt>
                <c:pt idx="681">
                  <c:v>3.918</c:v>
                </c:pt>
                <c:pt idx="682">
                  <c:v>3.881</c:v>
                </c:pt>
                <c:pt idx="683">
                  <c:v>3.948</c:v>
                </c:pt>
                <c:pt idx="684">
                  <c:v>3.79</c:v>
                </c:pt>
                <c:pt idx="685">
                  <c:v>3.819</c:v>
                </c:pt>
                <c:pt idx="686">
                  <c:v>3.909</c:v>
                </c:pt>
                <c:pt idx="687">
                  <c:v>3.919</c:v>
                </c:pt>
                <c:pt idx="688">
                  <c:v>3.891</c:v>
                </c:pt>
                <c:pt idx="689">
                  <c:v>3.88</c:v>
                </c:pt>
                <c:pt idx="690">
                  <c:v>3.851</c:v>
                </c:pt>
                <c:pt idx="691">
                  <c:v>3.909</c:v>
                </c:pt>
                <c:pt idx="692">
                  <c:v>3.919</c:v>
                </c:pt>
                <c:pt idx="693">
                  <c:v>3.739</c:v>
                </c:pt>
                <c:pt idx="694">
                  <c:v>3.82</c:v>
                </c:pt>
                <c:pt idx="695">
                  <c:v>3.806</c:v>
                </c:pt>
                <c:pt idx="696">
                  <c:v>3.826</c:v>
                </c:pt>
                <c:pt idx="697">
                  <c:v>3.699</c:v>
                </c:pt>
                <c:pt idx="698">
                  <c:v>3.879</c:v>
                </c:pt>
                <c:pt idx="699">
                  <c:v>3.87</c:v>
                </c:pt>
                <c:pt idx="700">
                  <c:v>3.761</c:v>
                </c:pt>
                <c:pt idx="701">
                  <c:v>3.78</c:v>
                </c:pt>
                <c:pt idx="702">
                  <c:v>3.86</c:v>
                </c:pt>
                <c:pt idx="703">
                  <c:v>3.821</c:v>
                </c:pt>
                <c:pt idx="704">
                  <c:v>3.82</c:v>
                </c:pt>
                <c:pt idx="705">
                  <c:v>3.709</c:v>
                </c:pt>
                <c:pt idx="706">
                  <c:v>3.896</c:v>
                </c:pt>
                <c:pt idx="707">
                  <c:v>3.851</c:v>
                </c:pt>
                <c:pt idx="708">
                  <c:v>3.87</c:v>
                </c:pt>
                <c:pt idx="709">
                  <c:v>3.801</c:v>
                </c:pt>
                <c:pt idx="710">
                  <c:v>3.881</c:v>
                </c:pt>
                <c:pt idx="711">
                  <c:v>3.881</c:v>
                </c:pt>
                <c:pt idx="712">
                  <c:v>3.811</c:v>
                </c:pt>
                <c:pt idx="713">
                  <c:v>3.841</c:v>
                </c:pt>
                <c:pt idx="714">
                  <c:v>3.71</c:v>
                </c:pt>
                <c:pt idx="715">
                  <c:v>3.852</c:v>
                </c:pt>
                <c:pt idx="716">
                  <c:v>3.88</c:v>
                </c:pt>
                <c:pt idx="717">
                  <c:v>3.801</c:v>
                </c:pt>
                <c:pt idx="718">
                  <c:v>3.75</c:v>
                </c:pt>
                <c:pt idx="719">
                  <c:v>3.79</c:v>
                </c:pt>
                <c:pt idx="720">
                  <c:v>3.817</c:v>
                </c:pt>
                <c:pt idx="721">
                  <c:v>3.815</c:v>
                </c:pt>
                <c:pt idx="722">
                  <c:v>3.791</c:v>
                </c:pt>
                <c:pt idx="723">
                  <c:v>3.761</c:v>
                </c:pt>
                <c:pt idx="724">
                  <c:v>3.659</c:v>
                </c:pt>
                <c:pt idx="725">
                  <c:v>3.761</c:v>
                </c:pt>
                <c:pt idx="726">
                  <c:v>3.681</c:v>
                </c:pt>
                <c:pt idx="727">
                  <c:v>3.7</c:v>
                </c:pt>
                <c:pt idx="728">
                  <c:v>3.681</c:v>
                </c:pt>
                <c:pt idx="729">
                  <c:v>3.841</c:v>
                </c:pt>
                <c:pt idx="730">
                  <c:v>3.75</c:v>
                </c:pt>
                <c:pt idx="731">
                  <c:v>3.66</c:v>
                </c:pt>
                <c:pt idx="732">
                  <c:v>3.74</c:v>
                </c:pt>
                <c:pt idx="733">
                  <c:v>3.79</c:v>
                </c:pt>
                <c:pt idx="734">
                  <c:v>3.64</c:v>
                </c:pt>
                <c:pt idx="735">
                  <c:v>3.659</c:v>
                </c:pt>
                <c:pt idx="736">
                  <c:v>3.851</c:v>
                </c:pt>
                <c:pt idx="737">
                  <c:v>3.75</c:v>
                </c:pt>
                <c:pt idx="738">
                  <c:v>3.761</c:v>
                </c:pt>
                <c:pt idx="739">
                  <c:v>3.74</c:v>
                </c:pt>
                <c:pt idx="740">
                  <c:v>3.79</c:v>
                </c:pt>
                <c:pt idx="741">
                  <c:v>3.66</c:v>
                </c:pt>
                <c:pt idx="742">
                  <c:v>3.721</c:v>
                </c:pt>
                <c:pt idx="743">
                  <c:v>3.811</c:v>
                </c:pt>
                <c:pt idx="744">
                  <c:v>3.7</c:v>
                </c:pt>
                <c:pt idx="745">
                  <c:v>3.78</c:v>
                </c:pt>
                <c:pt idx="746">
                  <c:v>3.761</c:v>
                </c:pt>
                <c:pt idx="747">
                  <c:v>3.791</c:v>
                </c:pt>
                <c:pt idx="748">
                  <c:v>3.739</c:v>
                </c:pt>
                <c:pt idx="749">
                  <c:v>3.86</c:v>
                </c:pt>
                <c:pt idx="750">
                  <c:v>3.786</c:v>
                </c:pt>
                <c:pt idx="751">
                  <c:v>3.749</c:v>
                </c:pt>
                <c:pt idx="752">
                  <c:v>3.691</c:v>
                </c:pt>
                <c:pt idx="753">
                  <c:v>3.791</c:v>
                </c:pt>
                <c:pt idx="754">
                  <c:v>3.669</c:v>
                </c:pt>
                <c:pt idx="755">
                  <c:v>3.739</c:v>
                </c:pt>
                <c:pt idx="756">
                  <c:v>3.731</c:v>
                </c:pt>
                <c:pt idx="757">
                  <c:v>3.91</c:v>
                </c:pt>
                <c:pt idx="758">
                  <c:v>3.781</c:v>
                </c:pt>
                <c:pt idx="759">
                  <c:v>3.801</c:v>
                </c:pt>
                <c:pt idx="760">
                  <c:v>3.8</c:v>
                </c:pt>
                <c:pt idx="761">
                  <c:v>3.75</c:v>
                </c:pt>
                <c:pt idx="762">
                  <c:v>3.82</c:v>
                </c:pt>
                <c:pt idx="763">
                  <c:v>3.761</c:v>
                </c:pt>
                <c:pt idx="764">
                  <c:v>3.761</c:v>
                </c:pt>
                <c:pt idx="765">
                  <c:v>3.691</c:v>
                </c:pt>
                <c:pt idx="766">
                  <c:v>3.791</c:v>
                </c:pt>
                <c:pt idx="767">
                  <c:v>3.842</c:v>
                </c:pt>
                <c:pt idx="768">
                  <c:v>3.881</c:v>
                </c:pt>
                <c:pt idx="769">
                  <c:v>3.681</c:v>
                </c:pt>
                <c:pt idx="770">
                  <c:v>3.911</c:v>
                </c:pt>
                <c:pt idx="771">
                  <c:v>3.801</c:v>
                </c:pt>
                <c:pt idx="772">
                  <c:v>3.711</c:v>
                </c:pt>
                <c:pt idx="773">
                  <c:v>3.731</c:v>
                </c:pt>
                <c:pt idx="774">
                  <c:v>3.82</c:v>
                </c:pt>
                <c:pt idx="775">
                  <c:v>3.761</c:v>
                </c:pt>
                <c:pt idx="776">
                  <c:v>3.731</c:v>
                </c:pt>
                <c:pt idx="777">
                  <c:v>3.739</c:v>
                </c:pt>
                <c:pt idx="778">
                  <c:v>3.749</c:v>
                </c:pt>
                <c:pt idx="779">
                  <c:v>3.761</c:v>
                </c:pt>
                <c:pt idx="780">
                  <c:v>3.78</c:v>
                </c:pt>
                <c:pt idx="781">
                  <c:v>3.761</c:v>
                </c:pt>
                <c:pt idx="782">
                  <c:v>3.701</c:v>
                </c:pt>
                <c:pt idx="783">
                  <c:v>3.66</c:v>
                </c:pt>
                <c:pt idx="784">
                  <c:v>3.71</c:v>
                </c:pt>
                <c:pt idx="785">
                  <c:v>3.72</c:v>
                </c:pt>
                <c:pt idx="786">
                  <c:v>3.74</c:v>
                </c:pt>
                <c:pt idx="787">
                  <c:v>3.82</c:v>
                </c:pt>
                <c:pt idx="788">
                  <c:v>3.739</c:v>
                </c:pt>
                <c:pt idx="789">
                  <c:v>3.731</c:v>
                </c:pt>
                <c:pt idx="790">
                  <c:v>3.861</c:v>
                </c:pt>
                <c:pt idx="791">
                  <c:v>3.611</c:v>
                </c:pt>
                <c:pt idx="792">
                  <c:v>3.711</c:v>
                </c:pt>
                <c:pt idx="793">
                  <c:v>3.739</c:v>
                </c:pt>
                <c:pt idx="794">
                  <c:v>3.82</c:v>
                </c:pt>
                <c:pt idx="795">
                  <c:v>3.731</c:v>
                </c:pt>
                <c:pt idx="796">
                  <c:v>3.761</c:v>
                </c:pt>
                <c:pt idx="797">
                  <c:v>3.711</c:v>
                </c:pt>
                <c:pt idx="798">
                  <c:v>3.559</c:v>
                </c:pt>
                <c:pt idx="799">
                  <c:v>3.549</c:v>
                </c:pt>
                <c:pt idx="800">
                  <c:v>3.469</c:v>
                </c:pt>
                <c:pt idx="801">
                  <c:v>3.45</c:v>
                </c:pt>
                <c:pt idx="802">
                  <c:v>3.299</c:v>
                </c:pt>
                <c:pt idx="803">
                  <c:v>3.36</c:v>
                </c:pt>
                <c:pt idx="804">
                  <c:v>3.284</c:v>
                </c:pt>
                <c:pt idx="805">
                  <c:v>3.297</c:v>
                </c:pt>
                <c:pt idx="806">
                  <c:v>3.389</c:v>
                </c:pt>
                <c:pt idx="807">
                  <c:v>3.261</c:v>
                </c:pt>
                <c:pt idx="808">
                  <c:v>3.212</c:v>
                </c:pt>
                <c:pt idx="809">
                  <c:v>3.211</c:v>
                </c:pt>
                <c:pt idx="810">
                  <c:v>3.231</c:v>
                </c:pt>
                <c:pt idx="811">
                  <c:v>3.181</c:v>
                </c:pt>
                <c:pt idx="812">
                  <c:v>3.141</c:v>
                </c:pt>
                <c:pt idx="813">
                  <c:v>3.081</c:v>
                </c:pt>
                <c:pt idx="814">
                  <c:v>3.271</c:v>
                </c:pt>
                <c:pt idx="815">
                  <c:v>3.123</c:v>
                </c:pt>
                <c:pt idx="816">
                  <c:v>3.181</c:v>
                </c:pt>
                <c:pt idx="817">
                  <c:v>3.251</c:v>
                </c:pt>
                <c:pt idx="818">
                  <c:v>3.191</c:v>
                </c:pt>
                <c:pt idx="819">
                  <c:v>3.211</c:v>
                </c:pt>
                <c:pt idx="820">
                  <c:v>3.221</c:v>
                </c:pt>
                <c:pt idx="821">
                  <c:v>3.181</c:v>
                </c:pt>
                <c:pt idx="822">
                  <c:v>3.141</c:v>
                </c:pt>
                <c:pt idx="823">
                  <c:v>3.231</c:v>
                </c:pt>
                <c:pt idx="824">
                  <c:v>3.181</c:v>
                </c:pt>
                <c:pt idx="825">
                  <c:v>3.126</c:v>
                </c:pt>
                <c:pt idx="826">
                  <c:v>3.221</c:v>
                </c:pt>
                <c:pt idx="827">
                  <c:v>3.261</c:v>
                </c:pt>
                <c:pt idx="828">
                  <c:v>3.159</c:v>
                </c:pt>
                <c:pt idx="829">
                  <c:v>3.212</c:v>
                </c:pt>
                <c:pt idx="830">
                  <c:v>3.141</c:v>
                </c:pt>
                <c:pt idx="831">
                  <c:v>3.231</c:v>
                </c:pt>
                <c:pt idx="832">
                  <c:v>3.141</c:v>
                </c:pt>
                <c:pt idx="833">
                  <c:v>3.132</c:v>
                </c:pt>
                <c:pt idx="834">
                  <c:v>3.101</c:v>
                </c:pt>
                <c:pt idx="835">
                  <c:v>3.191</c:v>
                </c:pt>
                <c:pt idx="836">
                  <c:v>3.041</c:v>
                </c:pt>
                <c:pt idx="837">
                  <c:v>3.131</c:v>
                </c:pt>
                <c:pt idx="838">
                  <c:v>3.06</c:v>
                </c:pt>
                <c:pt idx="839">
                  <c:v>3.091</c:v>
                </c:pt>
                <c:pt idx="840">
                  <c:v>3.081</c:v>
                </c:pt>
                <c:pt idx="841">
                  <c:v>3.123</c:v>
                </c:pt>
                <c:pt idx="842">
                  <c:v>3.191</c:v>
                </c:pt>
                <c:pt idx="843">
                  <c:v>3.122</c:v>
                </c:pt>
                <c:pt idx="844">
                  <c:v>3.132</c:v>
                </c:pt>
                <c:pt idx="845">
                  <c:v>3.011</c:v>
                </c:pt>
                <c:pt idx="846">
                  <c:v>3.052</c:v>
                </c:pt>
                <c:pt idx="847">
                  <c:v>3.111</c:v>
                </c:pt>
                <c:pt idx="848">
                  <c:v>3.02</c:v>
                </c:pt>
                <c:pt idx="849">
                  <c:v>3.021</c:v>
                </c:pt>
                <c:pt idx="850">
                  <c:v>3.02</c:v>
                </c:pt>
              </c:numCache>
            </c:numRef>
          </c:yVal>
          <c:smooth val="0"/>
        </c:ser>
        <c:axId val="39674186"/>
        <c:axId val="21523355"/>
      </c:scatterChart>
      <c:val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23355"/>
        <c:crosses val="autoZero"/>
        <c:crossBetween val="midCat"/>
        <c:dispUnits/>
      </c:valAx>
      <c:valAx>
        <c:axId val="2152335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674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Data!$AC$9:$AC$859</c:f>
              <c:numCache>
                <c:ptCount val="851"/>
                <c:pt idx="32">
                  <c:v>0.171</c:v>
                </c:pt>
                <c:pt idx="33">
                  <c:v>0.161</c:v>
                </c:pt>
                <c:pt idx="34">
                  <c:v>0.152</c:v>
                </c:pt>
                <c:pt idx="35">
                  <c:v>0.142</c:v>
                </c:pt>
                <c:pt idx="36">
                  <c:v>0.172</c:v>
                </c:pt>
                <c:pt idx="37">
                  <c:v>0.171</c:v>
                </c:pt>
                <c:pt idx="38">
                  <c:v>0.153</c:v>
                </c:pt>
                <c:pt idx="39">
                  <c:v>0.142</c:v>
                </c:pt>
                <c:pt idx="40">
                  <c:v>0.173</c:v>
                </c:pt>
                <c:pt idx="41">
                  <c:v>0.171</c:v>
                </c:pt>
                <c:pt idx="42">
                  <c:v>0.161</c:v>
                </c:pt>
                <c:pt idx="43">
                  <c:v>0.152</c:v>
                </c:pt>
                <c:pt idx="44">
                  <c:v>0.142</c:v>
                </c:pt>
                <c:pt idx="45">
                  <c:v>0.172</c:v>
                </c:pt>
                <c:pt idx="46">
                  <c:v>0.171</c:v>
                </c:pt>
                <c:pt idx="47">
                  <c:v>0.153</c:v>
                </c:pt>
                <c:pt idx="48">
                  <c:v>0.142</c:v>
                </c:pt>
                <c:pt idx="49">
                  <c:v>0.173</c:v>
                </c:pt>
                <c:pt idx="50">
                  <c:v>0.171</c:v>
                </c:pt>
                <c:pt idx="51">
                  <c:v>0.161</c:v>
                </c:pt>
                <c:pt idx="52">
                  <c:v>0.152</c:v>
                </c:pt>
                <c:pt idx="53">
                  <c:v>0.142</c:v>
                </c:pt>
                <c:pt idx="54">
                  <c:v>0.172</c:v>
                </c:pt>
                <c:pt idx="55">
                  <c:v>0.171</c:v>
                </c:pt>
                <c:pt idx="56">
                  <c:v>0.153</c:v>
                </c:pt>
                <c:pt idx="57">
                  <c:v>0.142</c:v>
                </c:pt>
                <c:pt idx="58">
                  <c:v>0.173</c:v>
                </c:pt>
                <c:pt idx="59">
                  <c:v>0.171</c:v>
                </c:pt>
                <c:pt idx="60">
                  <c:v>0.161</c:v>
                </c:pt>
                <c:pt idx="61">
                  <c:v>0.152</c:v>
                </c:pt>
                <c:pt idx="62">
                  <c:v>0.142</c:v>
                </c:pt>
                <c:pt idx="63">
                  <c:v>0.172</c:v>
                </c:pt>
                <c:pt idx="64">
                  <c:v>0.171</c:v>
                </c:pt>
                <c:pt idx="65">
                  <c:v>0.153</c:v>
                </c:pt>
                <c:pt idx="66">
                  <c:v>0.142</c:v>
                </c:pt>
                <c:pt idx="67">
                  <c:v>0.173</c:v>
                </c:pt>
                <c:pt idx="68">
                  <c:v>0.171</c:v>
                </c:pt>
                <c:pt idx="69">
                  <c:v>0.161</c:v>
                </c:pt>
                <c:pt idx="70">
                  <c:v>0.152</c:v>
                </c:pt>
                <c:pt idx="71">
                  <c:v>0.142</c:v>
                </c:pt>
                <c:pt idx="72">
                  <c:v>0.172</c:v>
                </c:pt>
                <c:pt idx="73">
                  <c:v>0.171</c:v>
                </c:pt>
                <c:pt idx="74">
                  <c:v>0.153</c:v>
                </c:pt>
                <c:pt idx="75">
                  <c:v>0.142</c:v>
                </c:pt>
                <c:pt idx="76">
                  <c:v>0.173</c:v>
                </c:pt>
                <c:pt idx="77">
                  <c:v>0.171</c:v>
                </c:pt>
                <c:pt idx="78">
                  <c:v>0.161</c:v>
                </c:pt>
                <c:pt idx="79">
                  <c:v>0.152</c:v>
                </c:pt>
                <c:pt idx="80">
                  <c:v>0.142</c:v>
                </c:pt>
                <c:pt idx="81">
                  <c:v>0.172</c:v>
                </c:pt>
                <c:pt idx="82">
                  <c:v>0.171</c:v>
                </c:pt>
                <c:pt idx="83">
                  <c:v>0.153</c:v>
                </c:pt>
                <c:pt idx="84">
                  <c:v>0.142</c:v>
                </c:pt>
                <c:pt idx="85">
                  <c:v>0.173</c:v>
                </c:pt>
                <c:pt idx="86">
                  <c:v>0.381</c:v>
                </c:pt>
                <c:pt idx="87">
                  <c:v>0.591</c:v>
                </c:pt>
                <c:pt idx="88">
                  <c:v>0.652</c:v>
                </c:pt>
                <c:pt idx="89">
                  <c:v>0.722</c:v>
                </c:pt>
                <c:pt idx="90">
                  <c:v>0.803</c:v>
                </c:pt>
                <c:pt idx="91">
                  <c:v>0.851</c:v>
                </c:pt>
                <c:pt idx="92">
                  <c:v>0.952</c:v>
                </c:pt>
                <c:pt idx="93">
                  <c:v>0.981</c:v>
                </c:pt>
                <c:pt idx="94">
                  <c:v>1.053</c:v>
                </c:pt>
                <c:pt idx="95">
                  <c:v>1.052</c:v>
                </c:pt>
                <c:pt idx="96">
                  <c:v>1.002</c:v>
                </c:pt>
                <c:pt idx="97">
                  <c:v>0.992</c:v>
                </c:pt>
                <c:pt idx="98">
                  <c:v>0.963</c:v>
                </c:pt>
                <c:pt idx="99">
                  <c:v>0.972</c:v>
                </c:pt>
                <c:pt idx="100">
                  <c:v>1.002</c:v>
                </c:pt>
                <c:pt idx="101">
                  <c:v>0.951</c:v>
                </c:pt>
                <c:pt idx="102">
                  <c:v>1.011</c:v>
                </c:pt>
                <c:pt idx="103">
                  <c:v>0.922</c:v>
                </c:pt>
                <c:pt idx="104">
                  <c:v>0.911</c:v>
                </c:pt>
                <c:pt idx="105">
                  <c:v>0.921</c:v>
                </c:pt>
                <c:pt idx="106">
                  <c:v>0.972</c:v>
                </c:pt>
                <c:pt idx="107">
                  <c:v>0.991</c:v>
                </c:pt>
                <c:pt idx="108">
                  <c:v>0.982</c:v>
                </c:pt>
                <c:pt idx="109">
                  <c:v>0.973</c:v>
                </c:pt>
                <c:pt idx="110">
                  <c:v>1.043</c:v>
                </c:pt>
                <c:pt idx="111">
                  <c:v>1.1</c:v>
                </c:pt>
                <c:pt idx="112">
                  <c:v>1.019</c:v>
                </c:pt>
                <c:pt idx="113">
                  <c:v>1.091</c:v>
                </c:pt>
                <c:pt idx="114">
                  <c:v>1.162</c:v>
                </c:pt>
                <c:pt idx="115">
                  <c:v>1.142</c:v>
                </c:pt>
                <c:pt idx="116">
                  <c:v>1.142</c:v>
                </c:pt>
                <c:pt idx="117">
                  <c:v>1.124</c:v>
                </c:pt>
                <c:pt idx="118">
                  <c:v>1.123</c:v>
                </c:pt>
                <c:pt idx="119">
                  <c:v>1.123</c:v>
                </c:pt>
                <c:pt idx="120">
                  <c:v>1.052</c:v>
                </c:pt>
                <c:pt idx="121">
                  <c:v>1.032</c:v>
                </c:pt>
                <c:pt idx="122">
                  <c:v>1.021</c:v>
                </c:pt>
                <c:pt idx="123">
                  <c:v>1.013</c:v>
                </c:pt>
                <c:pt idx="124">
                  <c:v>0.963</c:v>
                </c:pt>
                <c:pt idx="125">
                  <c:v>0.921</c:v>
                </c:pt>
                <c:pt idx="126">
                  <c:v>0.921</c:v>
                </c:pt>
                <c:pt idx="127">
                  <c:v>0.872</c:v>
                </c:pt>
                <c:pt idx="128">
                  <c:v>0.852</c:v>
                </c:pt>
                <c:pt idx="129">
                  <c:v>0.842</c:v>
                </c:pt>
                <c:pt idx="130">
                  <c:v>0.812</c:v>
                </c:pt>
                <c:pt idx="131">
                  <c:v>0.851</c:v>
                </c:pt>
                <c:pt idx="132">
                  <c:v>0.892</c:v>
                </c:pt>
                <c:pt idx="133">
                  <c:v>0.872</c:v>
                </c:pt>
                <c:pt idx="134">
                  <c:v>0.923</c:v>
                </c:pt>
                <c:pt idx="135">
                  <c:v>0.892</c:v>
                </c:pt>
                <c:pt idx="136">
                  <c:v>0.902</c:v>
                </c:pt>
                <c:pt idx="137">
                  <c:v>0.913</c:v>
                </c:pt>
                <c:pt idx="138">
                  <c:v>0.893</c:v>
                </c:pt>
                <c:pt idx="139">
                  <c:v>0.863</c:v>
                </c:pt>
                <c:pt idx="140">
                  <c:v>0.841</c:v>
                </c:pt>
                <c:pt idx="141">
                  <c:v>0.782</c:v>
                </c:pt>
                <c:pt idx="142">
                  <c:v>0.792</c:v>
                </c:pt>
                <c:pt idx="143">
                  <c:v>0.763</c:v>
                </c:pt>
                <c:pt idx="144">
                  <c:v>0.741</c:v>
                </c:pt>
                <c:pt idx="145">
                  <c:v>0.732</c:v>
                </c:pt>
                <c:pt idx="146">
                  <c:v>0.692</c:v>
                </c:pt>
                <c:pt idx="147">
                  <c:v>0.733</c:v>
                </c:pt>
                <c:pt idx="148">
                  <c:v>0.762</c:v>
                </c:pt>
                <c:pt idx="149">
                  <c:v>0.732</c:v>
                </c:pt>
                <c:pt idx="150">
                  <c:v>0.691</c:v>
                </c:pt>
                <c:pt idx="151">
                  <c:v>0.702</c:v>
                </c:pt>
                <c:pt idx="152">
                  <c:v>0.661</c:v>
                </c:pt>
                <c:pt idx="153">
                  <c:v>0.652</c:v>
                </c:pt>
                <c:pt idx="154">
                  <c:v>0.632</c:v>
                </c:pt>
                <c:pt idx="155">
                  <c:v>0.581</c:v>
                </c:pt>
                <c:pt idx="156">
                  <c:v>0.613</c:v>
                </c:pt>
                <c:pt idx="157">
                  <c:v>0.533</c:v>
                </c:pt>
                <c:pt idx="158">
                  <c:v>0.492</c:v>
                </c:pt>
                <c:pt idx="159">
                  <c:v>0.521</c:v>
                </c:pt>
                <c:pt idx="160">
                  <c:v>0.531</c:v>
                </c:pt>
                <c:pt idx="161">
                  <c:v>0.543</c:v>
                </c:pt>
                <c:pt idx="162">
                  <c:v>0.512</c:v>
                </c:pt>
                <c:pt idx="163">
                  <c:v>0.482</c:v>
                </c:pt>
                <c:pt idx="164">
                  <c:v>0.432</c:v>
                </c:pt>
                <c:pt idx="165">
                  <c:v>0.401</c:v>
                </c:pt>
                <c:pt idx="166">
                  <c:v>0.343</c:v>
                </c:pt>
                <c:pt idx="167">
                  <c:v>0.323</c:v>
                </c:pt>
                <c:pt idx="168">
                  <c:v>0.303</c:v>
                </c:pt>
                <c:pt idx="169">
                  <c:v>0.271</c:v>
                </c:pt>
                <c:pt idx="170">
                  <c:v>0.251</c:v>
                </c:pt>
                <c:pt idx="171">
                  <c:v>0.193</c:v>
                </c:pt>
                <c:pt idx="172">
                  <c:v>0.233</c:v>
                </c:pt>
                <c:pt idx="173">
                  <c:v>0.223</c:v>
                </c:pt>
                <c:pt idx="174">
                  <c:v>0.211</c:v>
                </c:pt>
                <c:pt idx="175">
                  <c:v>0.181</c:v>
                </c:pt>
                <c:pt idx="176">
                  <c:v>0.192</c:v>
                </c:pt>
                <c:pt idx="177">
                  <c:v>0.182</c:v>
                </c:pt>
                <c:pt idx="178">
                  <c:v>0.182</c:v>
                </c:pt>
                <c:pt idx="179">
                  <c:v>0.182</c:v>
                </c:pt>
                <c:pt idx="180">
                  <c:v>0.191</c:v>
                </c:pt>
                <c:pt idx="181">
                  <c:v>0.203</c:v>
                </c:pt>
                <c:pt idx="182">
                  <c:v>0.222</c:v>
                </c:pt>
                <c:pt idx="183">
                  <c:v>0.242</c:v>
                </c:pt>
                <c:pt idx="184">
                  <c:v>0.251</c:v>
                </c:pt>
                <c:pt idx="185">
                  <c:v>0.242</c:v>
                </c:pt>
                <c:pt idx="186">
                  <c:v>0.243</c:v>
                </c:pt>
                <c:pt idx="187">
                  <c:v>0.213</c:v>
                </c:pt>
                <c:pt idx="188">
                  <c:v>0.221</c:v>
                </c:pt>
                <c:pt idx="189">
                  <c:v>0.201</c:v>
                </c:pt>
                <c:pt idx="190">
                  <c:v>0.211</c:v>
                </c:pt>
                <c:pt idx="191">
                  <c:v>0.183</c:v>
                </c:pt>
                <c:pt idx="192">
                  <c:v>0.183</c:v>
                </c:pt>
                <c:pt idx="193">
                  <c:v>0.213</c:v>
                </c:pt>
                <c:pt idx="194">
                  <c:v>0.191</c:v>
                </c:pt>
                <c:pt idx="195">
                  <c:v>0.182</c:v>
                </c:pt>
                <c:pt idx="196">
                  <c:v>0.212</c:v>
                </c:pt>
                <c:pt idx="197">
                  <c:v>0.212</c:v>
                </c:pt>
                <c:pt idx="198">
                  <c:v>0.272</c:v>
                </c:pt>
                <c:pt idx="199">
                  <c:v>0.331</c:v>
                </c:pt>
                <c:pt idx="200">
                  <c:v>0.342</c:v>
                </c:pt>
                <c:pt idx="201">
                  <c:v>0.383</c:v>
                </c:pt>
                <c:pt idx="202">
                  <c:v>0.413</c:v>
                </c:pt>
                <c:pt idx="203">
                  <c:v>0.392</c:v>
                </c:pt>
                <c:pt idx="204">
                  <c:v>0.442</c:v>
                </c:pt>
                <c:pt idx="205">
                  <c:v>0.413</c:v>
                </c:pt>
                <c:pt idx="206">
                  <c:v>0.413</c:v>
                </c:pt>
                <c:pt idx="207">
                  <c:v>0.463</c:v>
                </c:pt>
                <c:pt idx="208">
                  <c:v>0.442</c:v>
                </c:pt>
                <c:pt idx="209">
                  <c:v>0.421</c:v>
                </c:pt>
                <c:pt idx="210">
                  <c:v>0.402</c:v>
                </c:pt>
                <c:pt idx="211">
                  <c:v>0.383</c:v>
                </c:pt>
                <c:pt idx="212">
                  <c:v>0.414</c:v>
                </c:pt>
                <c:pt idx="213">
                  <c:v>0.392</c:v>
                </c:pt>
                <c:pt idx="214">
                  <c:v>0.412</c:v>
                </c:pt>
                <c:pt idx="215">
                  <c:v>0.403</c:v>
                </c:pt>
                <c:pt idx="216">
                  <c:v>0.431</c:v>
                </c:pt>
                <c:pt idx="217">
                  <c:v>0.441</c:v>
                </c:pt>
                <c:pt idx="218">
                  <c:v>0.402</c:v>
                </c:pt>
                <c:pt idx="219">
                  <c:v>0.313</c:v>
                </c:pt>
                <c:pt idx="220">
                  <c:v>0.273</c:v>
                </c:pt>
                <c:pt idx="221">
                  <c:v>0.222</c:v>
                </c:pt>
                <c:pt idx="222">
                  <c:v>0.182</c:v>
                </c:pt>
                <c:pt idx="223">
                  <c:v>0.162</c:v>
                </c:pt>
                <c:pt idx="224">
                  <c:v>0.151</c:v>
                </c:pt>
                <c:pt idx="225">
                  <c:v>0.144</c:v>
                </c:pt>
                <c:pt idx="226">
                  <c:v>0.143</c:v>
                </c:pt>
                <c:pt idx="227">
                  <c:v>0.162</c:v>
                </c:pt>
                <c:pt idx="228">
                  <c:v>0.121</c:v>
                </c:pt>
                <c:pt idx="229">
                  <c:v>0.142</c:v>
                </c:pt>
                <c:pt idx="230">
                  <c:v>0.143</c:v>
                </c:pt>
                <c:pt idx="231">
                  <c:v>0.132</c:v>
                </c:pt>
                <c:pt idx="232">
                  <c:v>0.141</c:v>
                </c:pt>
                <c:pt idx="233">
                  <c:v>0.122</c:v>
                </c:pt>
                <c:pt idx="234">
                  <c:v>0.132</c:v>
                </c:pt>
                <c:pt idx="235">
                  <c:v>0.142</c:v>
                </c:pt>
                <c:pt idx="236">
                  <c:v>0.122</c:v>
                </c:pt>
                <c:pt idx="237">
                  <c:v>0.153</c:v>
                </c:pt>
                <c:pt idx="238">
                  <c:v>0.162</c:v>
                </c:pt>
                <c:pt idx="239">
                  <c:v>0.131</c:v>
                </c:pt>
                <c:pt idx="240">
                  <c:v>0.124</c:v>
                </c:pt>
                <c:pt idx="241">
                  <c:v>0.114</c:v>
                </c:pt>
                <c:pt idx="242">
                  <c:v>0.122</c:v>
                </c:pt>
                <c:pt idx="243">
                  <c:v>0.111</c:v>
                </c:pt>
                <c:pt idx="244">
                  <c:v>0.127</c:v>
                </c:pt>
                <c:pt idx="245">
                  <c:v>0.122</c:v>
                </c:pt>
                <c:pt idx="246">
                  <c:v>0.154</c:v>
                </c:pt>
                <c:pt idx="247">
                  <c:v>0.133</c:v>
                </c:pt>
                <c:pt idx="248">
                  <c:v>0.132</c:v>
                </c:pt>
                <c:pt idx="249">
                  <c:v>0.133</c:v>
                </c:pt>
                <c:pt idx="250">
                  <c:v>0.132</c:v>
                </c:pt>
                <c:pt idx="251">
                  <c:v>0.132</c:v>
                </c:pt>
                <c:pt idx="252">
                  <c:v>0.154</c:v>
                </c:pt>
                <c:pt idx="253">
                  <c:v>0.121</c:v>
                </c:pt>
                <c:pt idx="254">
                  <c:v>0.132</c:v>
                </c:pt>
                <c:pt idx="255">
                  <c:v>0.133</c:v>
                </c:pt>
                <c:pt idx="256">
                  <c:v>0.122</c:v>
                </c:pt>
                <c:pt idx="257">
                  <c:v>0.123</c:v>
                </c:pt>
                <c:pt idx="258">
                  <c:v>0.141</c:v>
                </c:pt>
                <c:pt idx="259">
                  <c:v>0.132</c:v>
                </c:pt>
                <c:pt idx="260">
                  <c:v>0.142</c:v>
                </c:pt>
                <c:pt idx="261">
                  <c:v>0.152</c:v>
                </c:pt>
                <c:pt idx="262">
                  <c:v>0.132</c:v>
                </c:pt>
                <c:pt idx="263">
                  <c:v>0.121</c:v>
                </c:pt>
                <c:pt idx="264">
                  <c:v>0.122</c:v>
                </c:pt>
                <c:pt idx="265">
                  <c:v>0.133</c:v>
                </c:pt>
                <c:pt idx="266">
                  <c:v>0.123</c:v>
                </c:pt>
                <c:pt idx="267">
                  <c:v>0.141</c:v>
                </c:pt>
                <c:pt idx="268">
                  <c:v>0.132</c:v>
                </c:pt>
                <c:pt idx="269">
                  <c:v>0.142</c:v>
                </c:pt>
                <c:pt idx="270">
                  <c:v>0.113</c:v>
                </c:pt>
                <c:pt idx="271">
                  <c:v>0.131</c:v>
                </c:pt>
                <c:pt idx="272">
                  <c:v>0.142</c:v>
                </c:pt>
                <c:pt idx="273">
                  <c:v>0.181</c:v>
                </c:pt>
                <c:pt idx="274">
                  <c:v>0.204</c:v>
                </c:pt>
                <c:pt idx="275">
                  <c:v>0.202</c:v>
                </c:pt>
                <c:pt idx="276">
                  <c:v>0.202</c:v>
                </c:pt>
                <c:pt idx="277">
                  <c:v>0.221</c:v>
                </c:pt>
                <c:pt idx="278">
                  <c:v>0.213</c:v>
                </c:pt>
                <c:pt idx="279">
                  <c:v>0.233</c:v>
                </c:pt>
                <c:pt idx="280">
                  <c:v>0.202</c:v>
                </c:pt>
                <c:pt idx="281">
                  <c:v>0.242</c:v>
                </c:pt>
                <c:pt idx="282">
                  <c:v>0.231</c:v>
                </c:pt>
                <c:pt idx="283">
                  <c:v>0.252</c:v>
                </c:pt>
                <c:pt idx="284">
                  <c:v>0.242</c:v>
                </c:pt>
                <c:pt idx="285">
                  <c:v>0.292</c:v>
                </c:pt>
                <c:pt idx="286">
                  <c:v>0.333</c:v>
                </c:pt>
                <c:pt idx="287">
                  <c:v>0.413</c:v>
                </c:pt>
                <c:pt idx="288">
                  <c:v>0.464</c:v>
                </c:pt>
                <c:pt idx="289">
                  <c:v>0.453</c:v>
                </c:pt>
                <c:pt idx="290">
                  <c:v>0.462</c:v>
                </c:pt>
                <c:pt idx="291">
                  <c:v>0.512</c:v>
                </c:pt>
                <c:pt idx="292">
                  <c:v>0.422</c:v>
                </c:pt>
                <c:pt idx="293">
                  <c:v>0.424</c:v>
                </c:pt>
                <c:pt idx="294">
                  <c:v>0.383</c:v>
                </c:pt>
                <c:pt idx="295">
                  <c:v>0.511</c:v>
                </c:pt>
                <c:pt idx="296">
                  <c:v>0.641</c:v>
                </c:pt>
                <c:pt idx="297">
                  <c:v>0.681</c:v>
                </c:pt>
                <c:pt idx="298">
                  <c:v>0.662</c:v>
                </c:pt>
                <c:pt idx="299">
                  <c:v>0.662</c:v>
                </c:pt>
                <c:pt idx="300">
                  <c:v>0.571</c:v>
                </c:pt>
                <c:pt idx="301">
                  <c:v>0.482</c:v>
                </c:pt>
                <c:pt idx="302">
                  <c:v>0.502</c:v>
                </c:pt>
                <c:pt idx="303">
                  <c:v>0.581</c:v>
                </c:pt>
                <c:pt idx="304">
                  <c:v>0.861</c:v>
                </c:pt>
                <c:pt idx="305">
                  <c:v>1.239</c:v>
                </c:pt>
                <c:pt idx="306">
                  <c:v>1.491</c:v>
                </c:pt>
                <c:pt idx="307">
                  <c:v>1.777</c:v>
                </c:pt>
                <c:pt idx="308">
                  <c:v>1.801</c:v>
                </c:pt>
                <c:pt idx="309">
                  <c:v>1.622</c:v>
                </c:pt>
                <c:pt idx="310">
                  <c:v>1.291</c:v>
                </c:pt>
                <c:pt idx="311">
                  <c:v>1.041</c:v>
                </c:pt>
                <c:pt idx="312">
                  <c:v>0.791</c:v>
                </c:pt>
                <c:pt idx="313">
                  <c:v>0.722</c:v>
                </c:pt>
                <c:pt idx="314">
                  <c:v>0.931</c:v>
                </c:pt>
                <c:pt idx="315">
                  <c:v>1.331</c:v>
                </c:pt>
                <c:pt idx="316">
                  <c:v>1.631</c:v>
                </c:pt>
                <c:pt idx="317">
                  <c:v>1.941</c:v>
                </c:pt>
                <c:pt idx="318">
                  <c:v>2.181</c:v>
                </c:pt>
                <c:pt idx="319">
                  <c:v>2.462</c:v>
                </c:pt>
                <c:pt idx="320">
                  <c:v>2.421</c:v>
                </c:pt>
                <c:pt idx="321">
                  <c:v>2.141</c:v>
                </c:pt>
                <c:pt idx="322">
                  <c:v>1.851</c:v>
                </c:pt>
                <c:pt idx="323">
                  <c:v>1.542</c:v>
                </c:pt>
                <c:pt idx="324">
                  <c:v>1.591</c:v>
                </c:pt>
                <c:pt idx="325">
                  <c:v>1.731</c:v>
                </c:pt>
                <c:pt idx="326">
                  <c:v>1.971</c:v>
                </c:pt>
                <c:pt idx="327">
                  <c:v>2.192</c:v>
                </c:pt>
                <c:pt idx="328">
                  <c:v>2.361</c:v>
                </c:pt>
                <c:pt idx="329">
                  <c:v>2.422</c:v>
                </c:pt>
                <c:pt idx="330">
                  <c:v>2.422</c:v>
                </c:pt>
                <c:pt idx="331">
                  <c:v>2.391</c:v>
                </c:pt>
                <c:pt idx="332">
                  <c:v>2.621</c:v>
                </c:pt>
                <c:pt idx="333">
                  <c:v>2.591</c:v>
                </c:pt>
                <c:pt idx="334">
                  <c:v>2.301</c:v>
                </c:pt>
                <c:pt idx="335">
                  <c:v>2.281</c:v>
                </c:pt>
                <c:pt idx="336">
                  <c:v>2.251</c:v>
                </c:pt>
                <c:pt idx="337">
                  <c:v>2.361</c:v>
                </c:pt>
                <c:pt idx="338">
                  <c:v>2.402</c:v>
                </c:pt>
                <c:pt idx="339">
                  <c:v>2.481</c:v>
                </c:pt>
                <c:pt idx="340">
                  <c:v>2.651</c:v>
                </c:pt>
                <c:pt idx="341">
                  <c:v>2.811</c:v>
                </c:pt>
                <c:pt idx="342">
                  <c:v>2.881</c:v>
                </c:pt>
                <c:pt idx="343">
                  <c:v>2.781</c:v>
                </c:pt>
                <c:pt idx="344">
                  <c:v>2.601</c:v>
                </c:pt>
                <c:pt idx="345">
                  <c:v>2.491</c:v>
                </c:pt>
                <c:pt idx="346">
                  <c:v>2.511</c:v>
                </c:pt>
                <c:pt idx="347">
                  <c:v>2.489</c:v>
                </c:pt>
                <c:pt idx="348">
                  <c:v>2.591</c:v>
                </c:pt>
                <c:pt idx="349">
                  <c:v>2.538</c:v>
                </c:pt>
                <c:pt idx="350">
                  <c:v>2.561</c:v>
                </c:pt>
                <c:pt idx="351">
                  <c:v>2.661</c:v>
                </c:pt>
                <c:pt idx="352">
                  <c:v>2.759</c:v>
                </c:pt>
                <c:pt idx="353">
                  <c:v>2.992</c:v>
                </c:pt>
                <c:pt idx="354">
                  <c:v>3.091</c:v>
                </c:pt>
                <c:pt idx="355">
                  <c:v>2.901</c:v>
                </c:pt>
                <c:pt idx="356">
                  <c:v>2.631</c:v>
                </c:pt>
                <c:pt idx="357">
                  <c:v>2.461</c:v>
                </c:pt>
                <c:pt idx="358">
                  <c:v>2.421</c:v>
                </c:pt>
                <c:pt idx="359">
                  <c:v>2.471</c:v>
                </c:pt>
                <c:pt idx="360">
                  <c:v>2.501</c:v>
                </c:pt>
                <c:pt idx="361">
                  <c:v>2.582</c:v>
                </c:pt>
                <c:pt idx="362">
                  <c:v>2.751</c:v>
                </c:pt>
                <c:pt idx="363">
                  <c:v>2.832</c:v>
                </c:pt>
                <c:pt idx="364">
                  <c:v>3.121</c:v>
                </c:pt>
                <c:pt idx="365">
                  <c:v>3.281</c:v>
                </c:pt>
                <c:pt idx="366">
                  <c:v>3.141</c:v>
                </c:pt>
                <c:pt idx="367">
                  <c:v>2.842</c:v>
                </c:pt>
                <c:pt idx="368">
                  <c:v>2.431</c:v>
                </c:pt>
                <c:pt idx="369">
                  <c:v>2.261</c:v>
                </c:pt>
                <c:pt idx="370">
                  <c:v>2.131</c:v>
                </c:pt>
                <c:pt idx="371">
                  <c:v>2.181</c:v>
                </c:pt>
                <c:pt idx="372">
                  <c:v>2.351</c:v>
                </c:pt>
                <c:pt idx="373">
                  <c:v>2.571</c:v>
                </c:pt>
                <c:pt idx="374">
                  <c:v>2.712</c:v>
                </c:pt>
                <c:pt idx="375">
                  <c:v>2.571</c:v>
                </c:pt>
                <c:pt idx="376">
                  <c:v>2.611</c:v>
                </c:pt>
                <c:pt idx="377">
                  <c:v>2.771</c:v>
                </c:pt>
                <c:pt idx="378">
                  <c:v>2.921</c:v>
                </c:pt>
                <c:pt idx="379">
                  <c:v>3.099</c:v>
                </c:pt>
                <c:pt idx="380">
                  <c:v>3.111</c:v>
                </c:pt>
                <c:pt idx="381">
                  <c:v>3.241</c:v>
                </c:pt>
                <c:pt idx="382">
                  <c:v>3.371</c:v>
                </c:pt>
                <c:pt idx="383">
                  <c:v>3.29</c:v>
                </c:pt>
                <c:pt idx="384">
                  <c:v>3.361</c:v>
                </c:pt>
                <c:pt idx="385">
                  <c:v>3.052</c:v>
                </c:pt>
                <c:pt idx="386">
                  <c:v>2.541</c:v>
                </c:pt>
                <c:pt idx="387">
                  <c:v>2.252</c:v>
                </c:pt>
                <c:pt idx="388">
                  <c:v>2.121</c:v>
                </c:pt>
                <c:pt idx="389">
                  <c:v>2.111</c:v>
                </c:pt>
                <c:pt idx="390">
                  <c:v>2.309</c:v>
                </c:pt>
                <c:pt idx="391">
                  <c:v>2.482</c:v>
                </c:pt>
                <c:pt idx="392">
                  <c:v>2.652</c:v>
                </c:pt>
                <c:pt idx="393">
                  <c:v>2.802</c:v>
                </c:pt>
                <c:pt idx="394">
                  <c:v>2.891</c:v>
                </c:pt>
                <c:pt idx="395">
                  <c:v>3.091</c:v>
                </c:pt>
                <c:pt idx="396">
                  <c:v>3.251</c:v>
                </c:pt>
                <c:pt idx="397">
                  <c:v>3.271</c:v>
                </c:pt>
                <c:pt idx="398">
                  <c:v>2.881</c:v>
                </c:pt>
                <c:pt idx="399">
                  <c:v>1.981</c:v>
                </c:pt>
                <c:pt idx="400">
                  <c:v>1.342</c:v>
                </c:pt>
                <c:pt idx="401">
                  <c:v>0.902</c:v>
                </c:pt>
                <c:pt idx="402">
                  <c:v>0.621</c:v>
                </c:pt>
                <c:pt idx="403">
                  <c:v>0.481</c:v>
                </c:pt>
                <c:pt idx="404">
                  <c:v>0.371</c:v>
                </c:pt>
                <c:pt idx="405">
                  <c:v>0.262</c:v>
                </c:pt>
                <c:pt idx="406">
                  <c:v>0.233</c:v>
                </c:pt>
                <c:pt idx="407">
                  <c:v>0.171</c:v>
                </c:pt>
                <c:pt idx="408">
                  <c:v>0.181</c:v>
                </c:pt>
                <c:pt idx="409">
                  <c:v>0.161</c:v>
                </c:pt>
                <c:pt idx="410">
                  <c:v>0.143</c:v>
                </c:pt>
                <c:pt idx="411">
                  <c:v>0.122</c:v>
                </c:pt>
                <c:pt idx="412">
                  <c:v>0.112</c:v>
                </c:pt>
                <c:pt idx="413">
                  <c:v>0.111</c:v>
                </c:pt>
                <c:pt idx="414">
                  <c:v>0.142</c:v>
                </c:pt>
                <c:pt idx="415">
                  <c:v>0.13</c:v>
                </c:pt>
                <c:pt idx="416">
                  <c:v>0.123</c:v>
                </c:pt>
                <c:pt idx="417">
                  <c:v>0.111</c:v>
                </c:pt>
                <c:pt idx="418">
                  <c:v>0.121</c:v>
                </c:pt>
                <c:pt idx="419">
                  <c:v>0.092</c:v>
                </c:pt>
                <c:pt idx="420">
                  <c:v>0.122</c:v>
                </c:pt>
                <c:pt idx="421">
                  <c:v>0.113</c:v>
                </c:pt>
                <c:pt idx="422">
                  <c:v>0.121</c:v>
                </c:pt>
                <c:pt idx="423">
                  <c:v>0.121</c:v>
                </c:pt>
                <c:pt idx="424">
                  <c:v>0.121</c:v>
                </c:pt>
                <c:pt idx="425">
                  <c:v>0.113</c:v>
                </c:pt>
                <c:pt idx="426">
                  <c:v>0.103</c:v>
                </c:pt>
                <c:pt idx="427">
                  <c:v>0.121</c:v>
                </c:pt>
                <c:pt idx="428">
                  <c:v>0.101</c:v>
                </c:pt>
                <c:pt idx="429">
                  <c:v>0.102</c:v>
                </c:pt>
                <c:pt idx="430">
                  <c:v>0.133</c:v>
                </c:pt>
                <c:pt idx="431">
                  <c:v>0.102</c:v>
                </c:pt>
                <c:pt idx="432">
                  <c:v>0.112</c:v>
                </c:pt>
                <c:pt idx="433">
                  <c:v>0.112</c:v>
                </c:pt>
                <c:pt idx="434">
                  <c:v>0.133</c:v>
                </c:pt>
                <c:pt idx="435">
                  <c:v>0.222</c:v>
                </c:pt>
                <c:pt idx="436">
                  <c:v>0.292</c:v>
                </c:pt>
                <c:pt idx="437">
                  <c:v>0.342</c:v>
                </c:pt>
                <c:pt idx="438">
                  <c:v>0.331</c:v>
                </c:pt>
                <c:pt idx="439">
                  <c:v>0.373</c:v>
                </c:pt>
                <c:pt idx="440">
                  <c:v>0.372</c:v>
                </c:pt>
                <c:pt idx="441">
                  <c:v>0.382</c:v>
                </c:pt>
                <c:pt idx="442">
                  <c:v>0.351</c:v>
                </c:pt>
                <c:pt idx="443">
                  <c:v>0.361</c:v>
                </c:pt>
                <c:pt idx="444">
                  <c:v>0.361</c:v>
                </c:pt>
                <c:pt idx="445">
                  <c:v>0.382</c:v>
                </c:pt>
                <c:pt idx="446">
                  <c:v>0.352</c:v>
                </c:pt>
                <c:pt idx="447">
                  <c:v>0.351</c:v>
                </c:pt>
                <c:pt idx="448">
                  <c:v>0.341</c:v>
                </c:pt>
                <c:pt idx="449">
                  <c:v>0.312</c:v>
                </c:pt>
                <c:pt idx="450">
                  <c:v>0.333</c:v>
                </c:pt>
                <c:pt idx="451">
                  <c:v>0.301</c:v>
                </c:pt>
                <c:pt idx="452">
                  <c:v>0.312</c:v>
                </c:pt>
                <c:pt idx="453">
                  <c:v>0.291</c:v>
                </c:pt>
                <c:pt idx="454">
                  <c:v>0.292</c:v>
                </c:pt>
                <c:pt idx="455">
                  <c:v>0.322</c:v>
                </c:pt>
                <c:pt idx="456">
                  <c:v>0.291</c:v>
                </c:pt>
                <c:pt idx="457">
                  <c:v>0.301</c:v>
                </c:pt>
                <c:pt idx="458">
                  <c:v>0.281</c:v>
                </c:pt>
                <c:pt idx="459">
                  <c:v>0.303</c:v>
                </c:pt>
                <c:pt idx="460">
                  <c:v>0.312</c:v>
                </c:pt>
                <c:pt idx="461">
                  <c:v>0.291</c:v>
                </c:pt>
                <c:pt idx="462">
                  <c:v>0.279</c:v>
                </c:pt>
                <c:pt idx="463">
                  <c:v>0.304</c:v>
                </c:pt>
                <c:pt idx="464">
                  <c:v>0.302</c:v>
                </c:pt>
                <c:pt idx="465">
                  <c:v>0.312</c:v>
                </c:pt>
                <c:pt idx="466">
                  <c:v>0.291</c:v>
                </c:pt>
                <c:pt idx="467">
                  <c:v>0.301</c:v>
                </c:pt>
                <c:pt idx="468">
                  <c:v>0.301</c:v>
                </c:pt>
                <c:pt idx="469">
                  <c:v>0.272</c:v>
                </c:pt>
                <c:pt idx="470">
                  <c:v>0.292</c:v>
                </c:pt>
                <c:pt idx="471">
                  <c:v>0.272</c:v>
                </c:pt>
                <c:pt idx="472">
                  <c:v>0.281</c:v>
                </c:pt>
                <c:pt idx="473">
                  <c:v>0.262</c:v>
                </c:pt>
                <c:pt idx="474">
                  <c:v>0.241</c:v>
                </c:pt>
                <c:pt idx="475">
                  <c:v>0.261</c:v>
                </c:pt>
                <c:pt idx="476">
                  <c:v>0.251</c:v>
                </c:pt>
                <c:pt idx="477">
                  <c:v>0.241</c:v>
                </c:pt>
                <c:pt idx="478">
                  <c:v>0.241</c:v>
                </c:pt>
                <c:pt idx="479">
                  <c:v>0.231</c:v>
                </c:pt>
                <c:pt idx="480">
                  <c:v>0.232</c:v>
                </c:pt>
                <c:pt idx="481">
                  <c:v>0.261</c:v>
                </c:pt>
                <c:pt idx="482">
                  <c:v>0.231</c:v>
                </c:pt>
                <c:pt idx="483">
                  <c:v>0.231</c:v>
                </c:pt>
                <c:pt idx="484">
                  <c:v>0.232</c:v>
                </c:pt>
                <c:pt idx="485">
                  <c:v>0.231</c:v>
                </c:pt>
                <c:pt idx="486">
                  <c:v>0.222</c:v>
                </c:pt>
                <c:pt idx="487">
                  <c:v>0.192</c:v>
                </c:pt>
                <c:pt idx="488">
                  <c:v>0.212</c:v>
                </c:pt>
                <c:pt idx="489">
                  <c:v>0.221</c:v>
                </c:pt>
                <c:pt idx="490">
                  <c:v>0.212</c:v>
                </c:pt>
                <c:pt idx="491">
                  <c:v>0.201</c:v>
                </c:pt>
                <c:pt idx="492">
                  <c:v>0.232</c:v>
                </c:pt>
                <c:pt idx="493">
                  <c:v>0.182</c:v>
                </c:pt>
                <c:pt idx="494">
                  <c:v>0.192</c:v>
                </c:pt>
                <c:pt idx="495">
                  <c:v>0.202</c:v>
                </c:pt>
                <c:pt idx="496">
                  <c:v>0.182</c:v>
                </c:pt>
                <c:pt idx="497">
                  <c:v>0.201</c:v>
                </c:pt>
                <c:pt idx="498">
                  <c:v>0.193</c:v>
                </c:pt>
                <c:pt idx="499">
                  <c:v>0.182</c:v>
                </c:pt>
                <c:pt idx="500">
                  <c:v>0.181</c:v>
                </c:pt>
                <c:pt idx="501">
                  <c:v>0.203</c:v>
                </c:pt>
                <c:pt idx="502">
                  <c:v>0.192</c:v>
                </c:pt>
                <c:pt idx="503">
                  <c:v>0.183</c:v>
                </c:pt>
                <c:pt idx="504">
                  <c:v>0.172</c:v>
                </c:pt>
                <c:pt idx="505">
                  <c:v>0.182</c:v>
                </c:pt>
                <c:pt idx="506">
                  <c:v>0.182</c:v>
                </c:pt>
                <c:pt idx="507">
                  <c:v>0.173</c:v>
                </c:pt>
                <c:pt idx="508">
                  <c:v>0.193</c:v>
                </c:pt>
                <c:pt idx="509">
                  <c:v>0.182</c:v>
                </c:pt>
                <c:pt idx="510">
                  <c:v>0.191</c:v>
                </c:pt>
                <c:pt idx="511">
                  <c:v>0.182</c:v>
                </c:pt>
                <c:pt idx="512">
                  <c:v>0.172</c:v>
                </c:pt>
                <c:pt idx="513">
                  <c:v>0.163</c:v>
                </c:pt>
                <c:pt idx="514">
                  <c:v>0.171</c:v>
                </c:pt>
                <c:pt idx="515">
                  <c:v>0.162</c:v>
                </c:pt>
                <c:pt idx="516">
                  <c:v>0.182</c:v>
                </c:pt>
                <c:pt idx="517">
                  <c:v>0.162</c:v>
                </c:pt>
                <c:pt idx="518">
                  <c:v>0.162</c:v>
                </c:pt>
                <c:pt idx="519">
                  <c:v>0.162</c:v>
                </c:pt>
                <c:pt idx="520">
                  <c:v>0.181</c:v>
                </c:pt>
                <c:pt idx="521">
                  <c:v>0.172</c:v>
                </c:pt>
                <c:pt idx="522">
                  <c:v>0.172</c:v>
                </c:pt>
                <c:pt idx="523">
                  <c:v>0.173</c:v>
                </c:pt>
                <c:pt idx="524">
                  <c:v>0.173</c:v>
                </c:pt>
                <c:pt idx="525">
                  <c:v>0.161</c:v>
                </c:pt>
                <c:pt idx="526">
                  <c:v>0.171</c:v>
                </c:pt>
                <c:pt idx="527">
                  <c:v>0.172</c:v>
                </c:pt>
                <c:pt idx="528">
                  <c:v>0.182</c:v>
                </c:pt>
                <c:pt idx="529">
                  <c:v>0.152</c:v>
                </c:pt>
                <c:pt idx="530">
                  <c:v>0.171</c:v>
                </c:pt>
                <c:pt idx="531">
                  <c:v>0.171</c:v>
                </c:pt>
                <c:pt idx="532">
                  <c:v>0.162</c:v>
                </c:pt>
                <c:pt idx="533">
                  <c:v>0.182</c:v>
                </c:pt>
                <c:pt idx="534">
                  <c:v>0.152</c:v>
                </c:pt>
                <c:pt idx="535">
                  <c:v>0.171</c:v>
                </c:pt>
                <c:pt idx="536">
                  <c:v>0.172</c:v>
                </c:pt>
                <c:pt idx="537">
                  <c:v>0.171</c:v>
                </c:pt>
                <c:pt idx="538">
                  <c:v>0.163</c:v>
                </c:pt>
                <c:pt idx="539">
                  <c:v>0.181</c:v>
                </c:pt>
                <c:pt idx="540">
                  <c:v>0.172</c:v>
                </c:pt>
                <c:pt idx="541">
                  <c:v>0.183</c:v>
                </c:pt>
                <c:pt idx="542">
                  <c:v>0.201</c:v>
                </c:pt>
                <c:pt idx="543">
                  <c:v>0.212</c:v>
                </c:pt>
                <c:pt idx="544">
                  <c:v>0.222</c:v>
                </c:pt>
                <c:pt idx="545">
                  <c:v>0.203</c:v>
                </c:pt>
                <c:pt idx="546">
                  <c:v>0.171</c:v>
                </c:pt>
                <c:pt idx="547">
                  <c:v>0.202</c:v>
                </c:pt>
                <c:pt idx="548">
                  <c:v>0.223</c:v>
                </c:pt>
                <c:pt idx="549">
                  <c:v>0.201</c:v>
                </c:pt>
                <c:pt idx="550">
                  <c:v>0.222</c:v>
                </c:pt>
                <c:pt idx="551">
                  <c:v>0.203</c:v>
                </c:pt>
                <c:pt idx="552">
                  <c:v>0.203</c:v>
                </c:pt>
                <c:pt idx="553">
                  <c:v>0.283</c:v>
                </c:pt>
                <c:pt idx="554">
                  <c:v>0.231</c:v>
                </c:pt>
                <c:pt idx="555">
                  <c:v>0.242</c:v>
                </c:pt>
                <c:pt idx="556">
                  <c:v>0.233</c:v>
                </c:pt>
                <c:pt idx="557">
                  <c:v>0.234</c:v>
                </c:pt>
                <c:pt idx="558">
                  <c:v>0.253</c:v>
                </c:pt>
                <c:pt idx="559">
                  <c:v>0.252</c:v>
                </c:pt>
                <c:pt idx="560">
                  <c:v>0.232</c:v>
                </c:pt>
                <c:pt idx="561">
                  <c:v>0.232</c:v>
                </c:pt>
                <c:pt idx="562">
                  <c:v>0.243</c:v>
                </c:pt>
                <c:pt idx="563">
                  <c:v>0.234</c:v>
                </c:pt>
                <c:pt idx="564">
                  <c:v>0.251</c:v>
                </c:pt>
                <c:pt idx="565">
                  <c:v>0.211</c:v>
                </c:pt>
                <c:pt idx="566">
                  <c:v>0.244</c:v>
                </c:pt>
                <c:pt idx="567">
                  <c:v>0.233</c:v>
                </c:pt>
                <c:pt idx="568">
                  <c:v>0.262</c:v>
                </c:pt>
                <c:pt idx="569">
                  <c:v>0.251</c:v>
                </c:pt>
                <c:pt idx="570">
                  <c:v>0.261</c:v>
                </c:pt>
                <c:pt idx="571">
                  <c:v>0.253</c:v>
                </c:pt>
                <c:pt idx="572">
                  <c:v>0.243</c:v>
                </c:pt>
                <c:pt idx="573">
                  <c:v>0.233</c:v>
                </c:pt>
                <c:pt idx="574">
                  <c:v>0.241</c:v>
                </c:pt>
                <c:pt idx="575">
                  <c:v>0.241</c:v>
                </c:pt>
                <c:pt idx="576">
                  <c:v>0.253</c:v>
                </c:pt>
                <c:pt idx="577">
                  <c:v>0.283</c:v>
                </c:pt>
                <c:pt idx="578">
                  <c:v>0.232</c:v>
                </c:pt>
                <c:pt idx="579">
                  <c:v>0.212</c:v>
                </c:pt>
                <c:pt idx="580">
                  <c:v>0.193</c:v>
                </c:pt>
                <c:pt idx="581">
                  <c:v>0.153</c:v>
                </c:pt>
                <c:pt idx="582">
                  <c:v>0.123</c:v>
                </c:pt>
                <c:pt idx="583">
                  <c:v>0.132</c:v>
                </c:pt>
                <c:pt idx="584">
                  <c:v>0.102</c:v>
                </c:pt>
                <c:pt idx="585">
                  <c:v>0.102</c:v>
                </c:pt>
                <c:pt idx="586">
                  <c:v>0.104</c:v>
                </c:pt>
                <c:pt idx="587">
                  <c:v>0.113</c:v>
                </c:pt>
                <c:pt idx="588">
                  <c:v>0.112</c:v>
                </c:pt>
                <c:pt idx="589">
                  <c:v>0.092</c:v>
                </c:pt>
                <c:pt idx="590">
                  <c:v>0.112</c:v>
                </c:pt>
                <c:pt idx="591">
                  <c:v>0.092</c:v>
                </c:pt>
                <c:pt idx="592">
                  <c:v>0.122</c:v>
                </c:pt>
                <c:pt idx="593">
                  <c:v>0.091</c:v>
                </c:pt>
                <c:pt idx="594">
                  <c:v>0.101</c:v>
                </c:pt>
                <c:pt idx="595">
                  <c:v>0.113</c:v>
                </c:pt>
                <c:pt idx="596">
                  <c:v>0.103</c:v>
                </c:pt>
                <c:pt idx="597">
                  <c:v>0.113</c:v>
                </c:pt>
                <c:pt idx="598">
                  <c:v>0.121</c:v>
                </c:pt>
                <c:pt idx="599">
                  <c:v>0.091</c:v>
                </c:pt>
                <c:pt idx="600">
                  <c:v>0.093</c:v>
                </c:pt>
                <c:pt idx="601">
                  <c:v>0.113</c:v>
                </c:pt>
                <c:pt idx="602">
                  <c:v>0.112</c:v>
                </c:pt>
                <c:pt idx="603">
                  <c:v>0.102</c:v>
                </c:pt>
                <c:pt idx="604">
                  <c:v>0.101</c:v>
                </c:pt>
                <c:pt idx="605">
                  <c:v>0.113</c:v>
                </c:pt>
                <c:pt idx="606">
                  <c:v>0.103</c:v>
                </c:pt>
                <c:pt idx="607">
                  <c:v>0.104</c:v>
                </c:pt>
                <c:pt idx="608">
                  <c:v>0.112</c:v>
                </c:pt>
                <c:pt idx="609">
                  <c:v>0.103</c:v>
                </c:pt>
                <c:pt idx="610">
                  <c:v>0.083</c:v>
                </c:pt>
                <c:pt idx="611">
                  <c:v>0.093</c:v>
                </c:pt>
                <c:pt idx="612">
                  <c:v>0.102</c:v>
                </c:pt>
                <c:pt idx="613">
                  <c:v>0.112</c:v>
                </c:pt>
                <c:pt idx="614">
                  <c:v>0.112</c:v>
                </c:pt>
                <c:pt idx="615">
                  <c:v>0.102</c:v>
                </c:pt>
                <c:pt idx="616">
                  <c:v>0.103</c:v>
                </c:pt>
                <c:pt idx="617">
                  <c:v>0.101</c:v>
                </c:pt>
                <c:pt idx="618">
                  <c:v>0.121</c:v>
                </c:pt>
                <c:pt idx="619">
                  <c:v>0.112</c:v>
                </c:pt>
                <c:pt idx="620">
                  <c:v>0.124</c:v>
                </c:pt>
                <c:pt idx="621">
                  <c:v>0.132</c:v>
                </c:pt>
                <c:pt idx="622">
                  <c:v>0.141</c:v>
                </c:pt>
                <c:pt idx="623">
                  <c:v>0.143</c:v>
                </c:pt>
                <c:pt idx="624">
                  <c:v>0.141</c:v>
                </c:pt>
                <c:pt idx="625">
                  <c:v>0.162</c:v>
                </c:pt>
                <c:pt idx="626">
                  <c:v>0.162</c:v>
                </c:pt>
                <c:pt idx="627">
                  <c:v>0.151</c:v>
                </c:pt>
                <c:pt idx="628">
                  <c:v>0.162</c:v>
                </c:pt>
                <c:pt idx="629">
                  <c:v>0.142</c:v>
                </c:pt>
                <c:pt idx="630">
                  <c:v>0.153</c:v>
                </c:pt>
                <c:pt idx="631">
                  <c:v>0.162</c:v>
                </c:pt>
                <c:pt idx="632">
                  <c:v>0.162</c:v>
                </c:pt>
                <c:pt idx="633">
                  <c:v>0.151</c:v>
                </c:pt>
                <c:pt idx="634">
                  <c:v>0.152</c:v>
                </c:pt>
                <c:pt idx="635">
                  <c:v>0.132</c:v>
                </c:pt>
                <c:pt idx="636">
                  <c:v>0.163</c:v>
                </c:pt>
                <c:pt idx="637">
                  <c:v>0.152</c:v>
                </c:pt>
                <c:pt idx="638">
                  <c:v>0.142</c:v>
                </c:pt>
                <c:pt idx="639">
                  <c:v>0.162</c:v>
                </c:pt>
                <c:pt idx="640">
                  <c:v>0.162</c:v>
                </c:pt>
                <c:pt idx="641">
                  <c:v>0.153</c:v>
                </c:pt>
                <c:pt idx="642">
                  <c:v>0.152</c:v>
                </c:pt>
                <c:pt idx="643">
                  <c:v>0.161</c:v>
                </c:pt>
                <c:pt idx="644">
                  <c:v>0.142</c:v>
                </c:pt>
                <c:pt idx="645">
                  <c:v>0.152</c:v>
                </c:pt>
                <c:pt idx="646">
                  <c:v>0.171</c:v>
                </c:pt>
                <c:pt idx="647">
                  <c:v>0.132</c:v>
                </c:pt>
                <c:pt idx="648">
                  <c:v>0.152</c:v>
                </c:pt>
                <c:pt idx="649">
                  <c:v>0.162</c:v>
                </c:pt>
                <c:pt idx="650">
                  <c:v>0.142</c:v>
                </c:pt>
                <c:pt idx="651">
                  <c:v>0.142</c:v>
                </c:pt>
                <c:pt idx="652">
                  <c:v>0.142</c:v>
                </c:pt>
                <c:pt idx="653">
                  <c:v>0.153</c:v>
                </c:pt>
                <c:pt idx="654">
                  <c:v>0.153</c:v>
                </c:pt>
                <c:pt idx="655">
                  <c:v>0.132</c:v>
                </c:pt>
                <c:pt idx="656">
                  <c:v>0.141</c:v>
                </c:pt>
                <c:pt idx="657">
                  <c:v>0.132</c:v>
                </c:pt>
                <c:pt idx="658">
                  <c:v>0.132</c:v>
                </c:pt>
                <c:pt idx="659">
                  <c:v>0.163</c:v>
                </c:pt>
                <c:pt idx="660">
                  <c:v>0.162</c:v>
                </c:pt>
                <c:pt idx="661">
                  <c:v>0.151</c:v>
                </c:pt>
                <c:pt idx="662">
                  <c:v>0.141</c:v>
                </c:pt>
                <c:pt idx="663">
                  <c:v>0.142</c:v>
                </c:pt>
                <c:pt idx="664">
                  <c:v>0.162</c:v>
                </c:pt>
                <c:pt idx="665">
                  <c:v>0.141</c:v>
                </c:pt>
                <c:pt idx="666">
                  <c:v>0.162</c:v>
                </c:pt>
                <c:pt idx="667">
                  <c:v>0.142</c:v>
                </c:pt>
                <c:pt idx="668">
                  <c:v>0.143</c:v>
                </c:pt>
                <c:pt idx="669">
                  <c:v>0.143</c:v>
                </c:pt>
                <c:pt idx="670">
                  <c:v>0.153</c:v>
                </c:pt>
                <c:pt idx="671">
                  <c:v>0.151</c:v>
                </c:pt>
                <c:pt idx="672">
                  <c:v>0.142</c:v>
                </c:pt>
                <c:pt idx="673">
                  <c:v>0.141</c:v>
                </c:pt>
                <c:pt idx="674">
                  <c:v>0.171</c:v>
                </c:pt>
                <c:pt idx="675">
                  <c:v>0.142</c:v>
                </c:pt>
                <c:pt idx="676">
                  <c:v>0.131</c:v>
                </c:pt>
                <c:pt idx="677">
                  <c:v>0.162</c:v>
                </c:pt>
                <c:pt idx="678">
                  <c:v>0.152</c:v>
                </c:pt>
                <c:pt idx="679">
                  <c:v>0.162</c:v>
                </c:pt>
                <c:pt idx="680">
                  <c:v>0.152</c:v>
                </c:pt>
                <c:pt idx="681">
                  <c:v>0.141</c:v>
                </c:pt>
                <c:pt idx="682">
                  <c:v>0.152</c:v>
                </c:pt>
                <c:pt idx="683">
                  <c:v>0.152</c:v>
                </c:pt>
                <c:pt idx="684">
                  <c:v>0.163</c:v>
                </c:pt>
                <c:pt idx="685">
                  <c:v>0.173</c:v>
                </c:pt>
                <c:pt idx="686">
                  <c:v>0.152</c:v>
                </c:pt>
                <c:pt idx="687">
                  <c:v>0.152</c:v>
                </c:pt>
                <c:pt idx="688">
                  <c:v>0.142</c:v>
                </c:pt>
                <c:pt idx="689">
                  <c:v>0.152</c:v>
                </c:pt>
                <c:pt idx="690">
                  <c:v>0.162</c:v>
                </c:pt>
                <c:pt idx="691">
                  <c:v>0.141</c:v>
                </c:pt>
                <c:pt idx="692">
                  <c:v>0.131</c:v>
                </c:pt>
                <c:pt idx="693">
                  <c:v>0.151</c:v>
                </c:pt>
                <c:pt idx="694">
                  <c:v>0.162</c:v>
                </c:pt>
                <c:pt idx="695">
                  <c:v>0.14</c:v>
                </c:pt>
                <c:pt idx="696">
                  <c:v>0.139</c:v>
                </c:pt>
                <c:pt idx="697">
                  <c:v>0.142</c:v>
                </c:pt>
                <c:pt idx="698">
                  <c:v>0.171</c:v>
                </c:pt>
                <c:pt idx="699">
                  <c:v>0.162</c:v>
                </c:pt>
                <c:pt idx="700">
                  <c:v>0.141</c:v>
                </c:pt>
                <c:pt idx="701">
                  <c:v>0.152</c:v>
                </c:pt>
                <c:pt idx="702">
                  <c:v>0.162</c:v>
                </c:pt>
                <c:pt idx="703">
                  <c:v>0.173</c:v>
                </c:pt>
                <c:pt idx="704">
                  <c:v>0.152</c:v>
                </c:pt>
                <c:pt idx="705">
                  <c:v>0.152</c:v>
                </c:pt>
                <c:pt idx="706">
                  <c:v>0.138</c:v>
                </c:pt>
                <c:pt idx="707">
                  <c:v>0.164</c:v>
                </c:pt>
                <c:pt idx="708">
                  <c:v>0.143</c:v>
                </c:pt>
                <c:pt idx="709">
                  <c:v>0.163</c:v>
                </c:pt>
                <c:pt idx="710">
                  <c:v>0.151</c:v>
                </c:pt>
                <c:pt idx="711">
                  <c:v>0.162</c:v>
                </c:pt>
                <c:pt idx="712">
                  <c:v>0.152</c:v>
                </c:pt>
                <c:pt idx="713">
                  <c:v>0.172</c:v>
                </c:pt>
                <c:pt idx="714">
                  <c:v>0.161</c:v>
                </c:pt>
                <c:pt idx="715">
                  <c:v>0.152</c:v>
                </c:pt>
                <c:pt idx="716">
                  <c:v>0.162</c:v>
                </c:pt>
                <c:pt idx="717">
                  <c:v>0.153</c:v>
                </c:pt>
                <c:pt idx="718">
                  <c:v>0.164</c:v>
                </c:pt>
                <c:pt idx="719">
                  <c:v>0.153</c:v>
                </c:pt>
                <c:pt idx="720">
                  <c:v>0.169</c:v>
                </c:pt>
                <c:pt idx="721">
                  <c:v>0.156</c:v>
                </c:pt>
                <c:pt idx="722">
                  <c:v>0.152</c:v>
                </c:pt>
                <c:pt idx="723">
                  <c:v>0.153</c:v>
                </c:pt>
                <c:pt idx="724">
                  <c:v>0.151</c:v>
                </c:pt>
                <c:pt idx="725">
                  <c:v>0.141</c:v>
                </c:pt>
                <c:pt idx="726">
                  <c:v>0.152</c:v>
                </c:pt>
                <c:pt idx="727">
                  <c:v>0.153</c:v>
                </c:pt>
                <c:pt idx="728">
                  <c:v>0.162</c:v>
                </c:pt>
                <c:pt idx="729">
                  <c:v>0.151</c:v>
                </c:pt>
                <c:pt idx="730">
                  <c:v>0.152</c:v>
                </c:pt>
                <c:pt idx="731">
                  <c:v>0.161</c:v>
                </c:pt>
                <c:pt idx="732">
                  <c:v>0.162</c:v>
                </c:pt>
                <c:pt idx="733">
                  <c:v>0.152</c:v>
                </c:pt>
                <c:pt idx="734">
                  <c:v>0.171</c:v>
                </c:pt>
                <c:pt idx="735">
                  <c:v>0.162</c:v>
                </c:pt>
                <c:pt idx="736">
                  <c:v>0.181</c:v>
                </c:pt>
                <c:pt idx="737">
                  <c:v>0.163</c:v>
                </c:pt>
                <c:pt idx="738">
                  <c:v>0.181</c:v>
                </c:pt>
                <c:pt idx="739">
                  <c:v>0.171</c:v>
                </c:pt>
                <c:pt idx="740">
                  <c:v>0.172</c:v>
                </c:pt>
                <c:pt idx="741">
                  <c:v>0.153</c:v>
                </c:pt>
                <c:pt idx="742">
                  <c:v>0.171</c:v>
                </c:pt>
                <c:pt idx="743">
                  <c:v>0.194</c:v>
                </c:pt>
                <c:pt idx="744">
                  <c:v>0.191</c:v>
                </c:pt>
                <c:pt idx="745">
                  <c:v>0.181</c:v>
                </c:pt>
                <c:pt idx="746">
                  <c:v>0.191</c:v>
                </c:pt>
                <c:pt idx="747">
                  <c:v>0.213</c:v>
                </c:pt>
                <c:pt idx="748">
                  <c:v>0.183</c:v>
                </c:pt>
                <c:pt idx="749">
                  <c:v>0.212</c:v>
                </c:pt>
                <c:pt idx="750">
                  <c:v>0.245</c:v>
                </c:pt>
                <c:pt idx="751">
                  <c:v>0.512</c:v>
                </c:pt>
                <c:pt idx="752">
                  <c:v>0.612</c:v>
                </c:pt>
                <c:pt idx="753">
                  <c:v>0.552</c:v>
                </c:pt>
                <c:pt idx="754">
                  <c:v>0.481</c:v>
                </c:pt>
                <c:pt idx="755">
                  <c:v>0.371</c:v>
                </c:pt>
                <c:pt idx="756">
                  <c:v>0.352</c:v>
                </c:pt>
                <c:pt idx="757">
                  <c:v>0.303</c:v>
                </c:pt>
                <c:pt idx="758">
                  <c:v>0.331</c:v>
                </c:pt>
                <c:pt idx="759">
                  <c:v>0.322</c:v>
                </c:pt>
                <c:pt idx="760">
                  <c:v>0.291</c:v>
                </c:pt>
                <c:pt idx="761">
                  <c:v>0.342</c:v>
                </c:pt>
                <c:pt idx="762">
                  <c:v>0.311</c:v>
                </c:pt>
                <c:pt idx="763">
                  <c:v>0.343</c:v>
                </c:pt>
                <c:pt idx="764">
                  <c:v>0.352</c:v>
                </c:pt>
                <c:pt idx="765">
                  <c:v>0.342</c:v>
                </c:pt>
                <c:pt idx="766">
                  <c:v>0.401</c:v>
                </c:pt>
                <c:pt idx="767">
                  <c:v>0.392</c:v>
                </c:pt>
                <c:pt idx="768">
                  <c:v>0.423</c:v>
                </c:pt>
                <c:pt idx="769">
                  <c:v>0.412</c:v>
                </c:pt>
                <c:pt idx="770">
                  <c:v>0.443</c:v>
                </c:pt>
                <c:pt idx="771">
                  <c:v>0.432</c:v>
                </c:pt>
                <c:pt idx="772">
                  <c:v>0.483</c:v>
                </c:pt>
                <c:pt idx="773">
                  <c:v>0.471</c:v>
                </c:pt>
                <c:pt idx="774">
                  <c:v>0.471</c:v>
                </c:pt>
                <c:pt idx="775">
                  <c:v>0.492</c:v>
                </c:pt>
                <c:pt idx="776">
                  <c:v>0.472</c:v>
                </c:pt>
                <c:pt idx="777">
                  <c:v>0.462</c:v>
                </c:pt>
                <c:pt idx="778">
                  <c:v>0.471</c:v>
                </c:pt>
                <c:pt idx="779">
                  <c:v>0.452</c:v>
                </c:pt>
                <c:pt idx="780">
                  <c:v>0.472</c:v>
                </c:pt>
                <c:pt idx="781">
                  <c:v>0.502</c:v>
                </c:pt>
                <c:pt idx="782">
                  <c:v>0.492</c:v>
                </c:pt>
                <c:pt idx="783">
                  <c:v>0.492</c:v>
                </c:pt>
                <c:pt idx="784">
                  <c:v>0.542</c:v>
                </c:pt>
                <c:pt idx="785">
                  <c:v>0.541</c:v>
                </c:pt>
                <c:pt idx="786">
                  <c:v>0.523</c:v>
                </c:pt>
                <c:pt idx="787">
                  <c:v>0.562</c:v>
                </c:pt>
                <c:pt idx="788">
                  <c:v>0.521</c:v>
                </c:pt>
                <c:pt idx="789">
                  <c:v>0.552</c:v>
                </c:pt>
                <c:pt idx="790">
                  <c:v>0.543</c:v>
                </c:pt>
                <c:pt idx="791">
                  <c:v>0.531</c:v>
                </c:pt>
                <c:pt idx="792">
                  <c:v>0.543</c:v>
                </c:pt>
                <c:pt idx="793">
                  <c:v>0.571</c:v>
                </c:pt>
                <c:pt idx="794">
                  <c:v>0.611</c:v>
                </c:pt>
                <c:pt idx="795">
                  <c:v>0.612</c:v>
                </c:pt>
                <c:pt idx="796">
                  <c:v>0.102</c:v>
                </c:pt>
                <c:pt idx="797">
                  <c:v>0.092</c:v>
                </c:pt>
                <c:pt idx="798">
                  <c:v>0.113</c:v>
                </c:pt>
                <c:pt idx="799">
                  <c:v>0.092</c:v>
                </c:pt>
                <c:pt idx="800">
                  <c:v>0.092</c:v>
                </c:pt>
                <c:pt idx="801">
                  <c:v>0.093</c:v>
                </c:pt>
                <c:pt idx="802">
                  <c:v>0.102</c:v>
                </c:pt>
                <c:pt idx="803">
                  <c:v>0.092</c:v>
                </c:pt>
                <c:pt idx="804">
                  <c:v>0.113</c:v>
                </c:pt>
                <c:pt idx="805">
                  <c:v>0.092</c:v>
                </c:pt>
                <c:pt idx="806">
                  <c:v>0.092</c:v>
                </c:pt>
                <c:pt idx="807">
                  <c:v>0.093</c:v>
                </c:pt>
                <c:pt idx="808">
                  <c:v>0.111</c:v>
                </c:pt>
                <c:pt idx="809">
                  <c:v>0.101</c:v>
                </c:pt>
                <c:pt idx="810">
                  <c:v>0.111</c:v>
                </c:pt>
                <c:pt idx="811">
                  <c:v>0.123</c:v>
                </c:pt>
                <c:pt idx="812">
                  <c:v>0.093</c:v>
                </c:pt>
                <c:pt idx="813">
                  <c:v>0.101</c:v>
                </c:pt>
                <c:pt idx="814">
                  <c:v>0.112</c:v>
                </c:pt>
                <c:pt idx="815">
                  <c:v>0.113</c:v>
                </c:pt>
                <c:pt idx="816">
                  <c:v>0.111</c:v>
                </c:pt>
                <c:pt idx="817">
                  <c:v>0.101</c:v>
                </c:pt>
                <c:pt idx="818">
                  <c:v>0.091</c:v>
                </c:pt>
                <c:pt idx="819">
                  <c:v>0.101</c:v>
                </c:pt>
                <c:pt idx="820">
                  <c:v>0.111</c:v>
                </c:pt>
                <c:pt idx="821">
                  <c:v>0.092</c:v>
                </c:pt>
                <c:pt idx="822">
                  <c:v>0.092</c:v>
                </c:pt>
                <c:pt idx="823">
                  <c:v>0.103</c:v>
                </c:pt>
                <c:pt idx="824">
                  <c:v>0.101</c:v>
                </c:pt>
                <c:pt idx="825">
                  <c:v>0.088</c:v>
                </c:pt>
                <c:pt idx="826">
                  <c:v>0.091</c:v>
                </c:pt>
                <c:pt idx="827">
                  <c:v>0.091</c:v>
                </c:pt>
                <c:pt idx="828">
                  <c:v>0.099</c:v>
                </c:pt>
                <c:pt idx="829">
                  <c:v>0.091</c:v>
                </c:pt>
                <c:pt idx="830">
                  <c:v>0.102</c:v>
                </c:pt>
                <c:pt idx="831">
                  <c:v>0.092</c:v>
                </c:pt>
                <c:pt idx="832">
                  <c:v>0.113</c:v>
                </c:pt>
                <c:pt idx="833">
                  <c:v>0.092</c:v>
                </c:pt>
                <c:pt idx="834">
                  <c:v>0.092</c:v>
                </c:pt>
                <c:pt idx="835">
                  <c:v>0.093</c:v>
                </c:pt>
              </c:numCache>
            </c:numRef>
          </c:yVal>
          <c:smooth val="0"/>
        </c:ser>
        <c:axId val="59492468"/>
        <c:axId val="65670165"/>
      </c:scatterChart>
      <c:val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70165"/>
        <c:crosses val="autoZero"/>
        <c:crossBetween val="midCat"/>
        <c:dispUnits/>
      </c:valAx>
      <c:valAx>
        <c:axId val="65670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9492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Data!$H$9:$H$859</c:f>
              <c:numCache>
                <c:ptCount val="851"/>
                <c:pt idx="0">
                  <c:v>-79.91821483</c:v>
                </c:pt>
                <c:pt idx="1">
                  <c:v>-79.91821483</c:v>
                </c:pt>
                <c:pt idx="2">
                  <c:v>-79.91821483</c:v>
                </c:pt>
                <c:pt idx="3">
                  <c:v>-79.91821483</c:v>
                </c:pt>
                <c:pt idx="4">
                  <c:v>-79.91821483</c:v>
                </c:pt>
                <c:pt idx="5">
                  <c:v>-79.91821483</c:v>
                </c:pt>
                <c:pt idx="6">
                  <c:v>-79.91821483</c:v>
                </c:pt>
                <c:pt idx="7">
                  <c:v>-79.91821483</c:v>
                </c:pt>
                <c:pt idx="8">
                  <c:v>-79.91821483</c:v>
                </c:pt>
                <c:pt idx="9">
                  <c:v>-79.91821483</c:v>
                </c:pt>
                <c:pt idx="10">
                  <c:v>-79.91821483</c:v>
                </c:pt>
                <c:pt idx="11">
                  <c:v>-79.91821483</c:v>
                </c:pt>
                <c:pt idx="12">
                  <c:v>-79.91821483</c:v>
                </c:pt>
                <c:pt idx="13">
                  <c:v>-79.91821483</c:v>
                </c:pt>
                <c:pt idx="14">
                  <c:v>-79.91821483</c:v>
                </c:pt>
                <c:pt idx="15">
                  <c:v>-79.91821483</c:v>
                </c:pt>
                <c:pt idx="16">
                  <c:v>-79.91821483</c:v>
                </c:pt>
                <c:pt idx="17">
                  <c:v>-79.91821483</c:v>
                </c:pt>
                <c:pt idx="18">
                  <c:v>-79.91821483</c:v>
                </c:pt>
                <c:pt idx="19">
                  <c:v>-79.91821483</c:v>
                </c:pt>
                <c:pt idx="20">
                  <c:v>-79.91821483</c:v>
                </c:pt>
                <c:pt idx="21">
                  <c:v>-79.91821483</c:v>
                </c:pt>
                <c:pt idx="22">
                  <c:v>-79.91821483</c:v>
                </c:pt>
                <c:pt idx="23">
                  <c:v>-79.91820285</c:v>
                </c:pt>
                <c:pt idx="24">
                  <c:v>-79.91824467</c:v>
                </c:pt>
                <c:pt idx="25">
                  <c:v>-79.91828614</c:v>
                </c:pt>
                <c:pt idx="26">
                  <c:v>-79.91828997</c:v>
                </c:pt>
                <c:pt idx="27">
                  <c:v>-79.91825287</c:v>
                </c:pt>
                <c:pt idx="28">
                  <c:v>-79.91827734</c:v>
                </c:pt>
                <c:pt idx="29">
                  <c:v>-79.91825967</c:v>
                </c:pt>
                <c:pt idx="30">
                  <c:v>-79.91824972</c:v>
                </c:pt>
                <c:pt idx="31">
                  <c:v>-79.9182368</c:v>
                </c:pt>
                <c:pt idx="32">
                  <c:v>-79.91822798</c:v>
                </c:pt>
                <c:pt idx="33">
                  <c:v>-79.91822309</c:v>
                </c:pt>
                <c:pt idx="34">
                  <c:v>-79.91821043</c:v>
                </c:pt>
                <c:pt idx="35">
                  <c:v>-79.9181966</c:v>
                </c:pt>
                <c:pt idx="36">
                  <c:v>-79.91820265</c:v>
                </c:pt>
                <c:pt idx="37">
                  <c:v>-79.91818714</c:v>
                </c:pt>
                <c:pt idx="38">
                  <c:v>-79.91812634</c:v>
                </c:pt>
                <c:pt idx="39">
                  <c:v>-79.91804575</c:v>
                </c:pt>
                <c:pt idx="40">
                  <c:v>-79.91794564</c:v>
                </c:pt>
                <c:pt idx="41">
                  <c:v>-79.91795034</c:v>
                </c:pt>
                <c:pt idx="42">
                  <c:v>-79.9182065</c:v>
                </c:pt>
                <c:pt idx="43">
                  <c:v>-79.91842744</c:v>
                </c:pt>
                <c:pt idx="44">
                  <c:v>-79.91985541</c:v>
                </c:pt>
                <c:pt idx="45">
                  <c:v>-79.92332929</c:v>
                </c:pt>
                <c:pt idx="46">
                  <c:v>-79.92843062</c:v>
                </c:pt>
                <c:pt idx="47">
                  <c:v>-79.9343954</c:v>
                </c:pt>
                <c:pt idx="48">
                  <c:v>-79.94087727</c:v>
                </c:pt>
                <c:pt idx="49">
                  <c:v>-79.94758759</c:v>
                </c:pt>
                <c:pt idx="50">
                  <c:v>-79.95419611</c:v>
                </c:pt>
                <c:pt idx="51">
                  <c:v>-79.95980196</c:v>
                </c:pt>
                <c:pt idx="52">
                  <c:v>-79.96349361</c:v>
                </c:pt>
                <c:pt idx="53">
                  <c:v>-79.96376162</c:v>
                </c:pt>
                <c:pt idx="54">
                  <c:v>-79.96089663</c:v>
                </c:pt>
                <c:pt idx="55">
                  <c:v>-79.95649238</c:v>
                </c:pt>
                <c:pt idx="56">
                  <c:v>-79.95133</c:v>
                </c:pt>
                <c:pt idx="57">
                  <c:v>-79.94533901</c:v>
                </c:pt>
                <c:pt idx="58">
                  <c:v>-79.93919757</c:v>
                </c:pt>
                <c:pt idx="59">
                  <c:v>-79.93362281</c:v>
                </c:pt>
                <c:pt idx="60">
                  <c:v>-79.92830387</c:v>
                </c:pt>
                <c:pt idx="61">
                  <c:v>-79.92234571</c:v>
                </c:pt>
                <c:pt idx="62">
                  <c:v>-79.91576265</c:v>
                </c:pt>
                <c:pt idx="63">
                  <c:v>-79.90935849</c:v>
                </c:pt>
                <c:pt idx="64">
                  <c:v>-79.90340045</c:v>
                </c:pt>
                <c:pt idx="65">
                  <c:v>-79.89725738</c:v>
                </c:pt>
                <c:pt idx="66">
                  <c:v>-79.89102357</c:v>
                </c:pt>
                <c:pt idx="67">
                  <c:v>-79.88480892</c:v>
                </c:pt>
                <c:pt idx="68">
                  <c:v>-79.87814176</c:v>
                </c:pt>
                <c:pt idx="69">
                  <c:v>-79.87065625</c:v>
                </c:pt>
                <c:pt idx="70">
                  <c:v>-79.8633079</c:v>
                </c:pt>
                <c:pt idx="71">
                  <c:v>-79.85658727</c:v>
                </c:pt>
                <c:pt idx="72">
                  <c:v>-79.85197198</c:v>
                </c:pt>
                <c:pt idx="73">
                  <c:v>-79.84876417</c:v>
                </c:pt>
                <c:pt idx="74">
                  <c:v>-79.84665599</c:v>
                </c:pt>
                <c:pt idx="75">
                  <c:v>-79.84465649</c:v>
                </c:pt>
                <c:pt idx="76">
                  <c:v>-79.84240205</c:v>
                </c:pt>
                <c:pt idx="77">
                  <c:v>-79.8399462</c:v>
                </c:pt>
                <c:pt idx="78">
                  <c:v>-79.83817269</c:v>
                </c:pt>
                <c:pt idx="79">
                  <c:v>-79.83854734</c:v>
                </c:pt>
                <c:pt idx="80">
                  <c:v>-79.8429459</c:v>
                </c:pt>
                <c:pt idx="81">
                  <c:v>-79.84774556</c:v>
                </c:pt>
                <c:pt idx="82">
                  <c:v>-79.84613835</c:v>
                </c:pt>
                <c:pt idx="83">
                  <c:v>-79.84034754</c:v>
                </c:pt>
                <c:pt idx="84">
                  <c:v>-79.83240357</c:v>
                </c:pt>
                <c:pt idx="85">
                  <c:v>-79.82409886</c:v>
                </c:pt>
                <c:pt idx="86">
                  <c:v>-79.81614803</c:v>
                </c:pt>
                <c:pt idx="87">
                  <c:v>-79.80976123</c:v>
                </c:pt>
                <c:pt idx="88">
                  <c:v>-79.80607674</c:v>
                </c:pt>
                <c:pt idx="89">
                  <c:v>-79.80707881</c:v>
                </c:pt>
                <c:pt idx="90">
                  <c:v>-79.81141509</c:v>
                </c:pt>
                <c:pt idx="91">
                  <c:v>-79.81733584</c:v>
                </c:pt>
                <c:pt idx="92">
                  <c:v>-79.82431748</c:v>
                </c:pt>
                <c:pt idx="93">
                  <c:v>-79.8324107</c:v>
                </c:pt>
                <c:pt idx="94">
                  <c:v>-79.84019803</c:v>
                </c:pt>
                <c:pt idx="95">
                  <c:v>-79.84734924</c:v>
                </c:pt>
                <c:pt idx="96">
                  <c:v>-79.85402468</c:v>
                </c:pt>
                <c:pt idx="97">
                  <c:v>-79.8598877</c:v>
                </c:pt>
                <c:pt idx="98">
                  <c:v>-79.86406032</c:v>
                </c:pt>
                <c:pt idx="99">
                  <c:v>-79.86419977</c:v>
                </c:pt>
                <c:pt idx="100">
                  <c:v>-79.86025573</c:v>
                </c:pt>
                <c:pt idx="101">
                  <c:v>-79.85534369</c:v>
                </c:pt>
                <c:pt idx="102">
                  <c:v>-79.84918004</c:v>
                </c:pt>
                <c:pt idx="103">
                  <c:v>-79.84308022</c:v>
                </c:pt>
                <c:pt idx="104">
                  <c:v>-79.83647012</c:v>
                </c:pt>
                <c:pt idx="105">
                  <c:v>-79.83021216</c:v>
                </c:pt>
                <c:pt idx="106">
                  <c:v>-79.82431323</c:v>
                </c:pt>
                <c:pt idx="107">
                  <c:v>-79.8183814</c:v>
                </c:pt>
                <c:pt idx="108">
                  <c:v>-79.81299366</c:v>
                </c:pt>
                <c:pt idx="109">
                  <c:v>-79.80884926</c:v>
                </c:pt>
                <c:pt idx="110">
                  <c:v>-79.80783102</c:v>
                </c:pt>
                <c:pt idx="111">
                  <c:v>-79.8091659</c:v>
                </c:pt>
                <c:pt idx="112">
                  <c:v>-79.81343004</c:v>
                </c:pt>
                <c:pt idx="113">
                  <c:v>-79.81938108</c:v>
                </c:pt>
                <c:pt idx="114">
                  <c:v>-79.82575117</c:v>
                </c:pt>
                <c:pt idx="115">
                  <c:v>-79.83206384</c:v>
                </c:pt>
                <c:pt idx="116">
                  <c:v>-79.83773858</c:v>
                </c:pt>
                <c:pt idx="117">
                  <c:v>-79.84235625</c:v>
                </c:pt>
                <c:pt idx="118">
                  <c:v>-79.8459564</c:v>
                </c:pt>
                <c:pt idx="119">
                  <c:v>-79.84812591</c:v>
                </c:pt>
                <c:pt idx="120">
                  <c:v>-79.84930627</c:v>
                </c:pt>
                <c:pt idx="121">
                  <c:v>-79.84871321</c:v>
                </c:pt>
                <c:pt idx="122">
                  <c:v>-79.84613132</c:v>
                </c:pt>
                <c:pt idx="123">
                  <c:v>-79.84147618</c:v>
                </c:pt>
                <c:pt idx="124">
                  <c:v>-79.83551536</c:v>
                </c:pt>
                <c:pt idx="125">
                  <c:v>-79.82902039</c:v>
                </c:pt>
                <c:pt idx="126">
                  <c:v>-79.82237992</c:v>
                </c:pt>
                <c:pt idx="127">
                  <c:v>-79.81633383</c:v>
                </c:pt>
                <c:pt idx="128">
                  <c:v>-79.81220855</c:v>
                </c:pt>
                <c:pt idx="129">
                  <c:v>-79.81081016</c:v>
                </c:pt>
                <c:pt idx="130">
                  <c:v>-79.81229132</c:v>
                </c:pt>
                <c:pt idx="131">
                  <c:v>-79.81732089</c:v>
                </c:pt>
                <c:pt idx="132">
                  <c:v>-79.82394823999999</c:v>
                </c:pt>
                <c:pt idx="133">
                  <c:v>-79.830655</c:v>
                </c:pt>
                <c:pt idx="134">
                  <c:v>-79.83588674</c:v>
                </c:pt>
                <c:pt idx="135">
                  <c:v>-79.83857804</c:v>
                </c:pt>
                <c:pt idx="136">
                  <c:v>-79.83741176</c:v>
                </c:pt>
                <c:pt idx="137">
                  <c:v>-79.83343359</c:v>
                </c:pt>
                <c:pt idx="138">
                  <c:v>-79.82741012</c:v>
                </c:pt>
                <c:pt idx="139">
                  <c:v>-79.82060162</c:v>
                </c:pt>
                <c:pt idx="140">
                  <c:v>-79.81441037</c:v>
                </c:pt>
                <c:pt idx="141">
                  <c:v>-79.80998565</c:v>
                </c:pt>
                <c:pt idx="142">
                  <c:v>-79.80733893</c:v>
                </c:pt>
                <c:pt idx="143">
                  <c:v>-79.80702126</c:v>
                </c:pt>
                <c:pt idx="144">
                  <c:v>-79.80955189</c:v>
                </c:pt>
                <c:pt idx="145">
                  <c:v>-79.8147845</c:v>
                </c:pt>
                <c:pt idx="146">
                  <c:v>-79.82188147</c:v>
                </c:pt>
                <c:pt idx="147">
                  <c:v>-79.82845182</c:v>
                </c:pt>
                <c:pt idx="148">
                  <c:v>-79.83284805</c:v>
                </c:pt>
                <c:pt idx="149">
                  <c:v>-79.83568863</c:v>
                </c:pt>
                <c:pt idx="150">
                  <c:v>-79.83619254</c:v>
                </c:pt>
                <c:pt idx="151">
                  <c:v>-79.834229</c:v>
                </c:pt>
                <c:pt idx="152">
                  <c:v>-79.82964086</c:v>
                </c:pt>
                <c:pt idx="153">
                  <c:v>-79.82339465</c:v>
                </c:pt>
                <c:pt idx="154">
                  <c:v>-79.81632656</c:v>
                </c:pt>
                <c:pt idx="155">
                  <c:v>-79.80969401</c:v>
                </c:pt>
                <c:pt idx="156">
                  <c:v>-79.80491428</c:v>
                </c:pt>
                <c:pt idx="157">
                  <c:v>-79.80223832</c:v>
                </c:pt>
                <c:pt idx="158">
                  <c:v>-79.8019325</c:v>
                </c:pt>
                <c:pt idx="159">
                  <c:v>-79.80429884</c:v>
                </c:pt>
                <c:pt idx="160">
                  <c:v>-79.809676</c:v>
                </c:pt>
                <c:pt idx="161">
                  <c:v>-79.8167558</c:v>
                </c:pt>
                <c:pt idx="162">
                  <c:v>-79.82395344</c:v>
                </c:pt>
                <c:pt idx="163">
                  <c:v>-79.8296507</c:v>
                </c:pt>
                <c:pt idx="164">
                  <c:v>-79.8328809</c:v>
                </c:pt>
                <c:pt idx="165">
                  <c:v>-79.83366085</c:v>
                </c:pt>
                <c:pt idx="166">
                  <c:v>-79.83251724</c:v>
                </c:pt>
                <c:pt idx="167">
                  <c:v>-79.82996443</c:v>
                </c:pt>
                <c:pt idx="168">
                  <c:v>-79.82596122</c:v>
                </c:pt>
                <c:pt idx="169">
                  <c:v>-79.82042617</c:v>
                </c:pt>
                <c:pt idx="170">
                  <c:v>-79.8139345</c:v>
                </c:pt>
                <c:pt idx="171">
                  <c:v>-79.80706594</c:v>
                </c:pt>
                <c:pt idx="172">
                  <c:v>-79.80016393</c:v>
                </c:pt>
                <c:pt idx="173">
                  <c:v>-79.79333339</c:v>
                </c:pt>
                <c:pt idx="174">
                  <c:v>-79.78704401</c:v>
                </c:pt>
                <c:pt idx="175">
                  <c:v>-79.78180442</c:v>
                </c:pt>
                <c:pt idx="176">
                  <c:v>-79.77843895</c:v>
                </c:pt>
                <c:pt idx="177">
                  <c:v>-79.77748546</c:v>
                </c:pt>
                <c:pt idx="178">
                  <c:v>-79.77955171</c:v>
                </c:pt>
                <c:pt idx="179">
                  <c:v>-79.78407417</c:v>
                </c:pt>
                <c:pt idx="180">
                  <c:v>-79.79058202</c:v>
                </c:pt>
                <c:pt idx="181">
                  <c:v>-79.79798947</c:v>
                </c:pt>
                <c:pt idx="182">
                  <c:v>-79.80556099</c:v>
                </c:pt>
                <c:pt idx="183">
                  <c:v>-79.81283134</c:v>
                </c:pt>
                <c:pt idx="184">
                  <c:v>-79.81942572</c:v>
                </c:pt>
                <c:pt idx="185">
                  <c:v>-79.82527075</c:v>
                </c:pt>
                <c:pt idx="186">
                  <c:v>-79.8297087</c:v>
                </c:pt>
                <c:pt idx="187">
                  <c:v>-79.83216497</c:v>
                </c:pt>
                <c:pt idx="188">
                  <c:v>-79.8331302</c:v>
                </c:pt>
                <c:pt idx="189">
                  <c:v>-79.83222209</c:v>
                </c:pt>
                <c:pt idx="190">
                  <c:v>-79.82993592</c:v>
                </c:pt>
                <c:pt idx="191">
                  <c:v>-79.82644342</c:v>
                </c:pt>
                <c:pt idx="192">
                  <c:v>-79.82081319</c:v>
                </c:pt>
                <c:pt idx="193">
                  <c:v>-79.81402535</c:v>
                </c:pt>
                <c:pt idx="194">
                  <c:v>-79.80694818</c:v>
                </c:pt>
                <c:pt idx="195">
                  <c:v>-79.80029862</c:v>
                </c:pt>
                <c:pt idx="196">
                  <c:v>-79.7949133</c:v>
                </c:pt>
                <c:pt idx="197">
                  <c:v>-79.79158327</c:v>
                </c:pt>
                <c:pt idx="198">
                  <c:v>-79.79053036</c:v>
                </c:pt>
                <c:pt idx="199">
                  <c:v>-79.7921966</c:v>
                </c:pt>
                <c:pt idx="200">
                  <c:v>-79.79590524</c:v>
                </c:pt>
                <c:pt idx="201">
                  <c:v>-79.80118898</c:v>
                </c:pt>
                <c:pt idx="202">
                  <c:v>-79.80762861</c:v>
                </c:pt>
                <c:pt idx="203">
                  <c:v>-79.81487825</c:v>
                </c:pt>
                <c:pt idx="204">
                  <c:v>-79.82241448</c:v>
                </c:pt>
                <c:pt idx="205">
                  <c:v>-79.82894005</c:v>
                </c:pt>
                <c:pt idx="206">
                  <c:v>-79.83352795</c:v>
                </c:pt>
                <c:pt idx="207">
                  <c:v>-79.83579675</c:v>
                </c:pt>
                <c:pt idx="208">
                  <c:v>-79.83544992</c:v>
                </c:pt>
                <c:pt idx="209">
                  <c:v>-79.83309247</c:v>
                </c:pt>
                <c:pt idx="210">
                  <c:v>-79.82945667</c:v>
                </c:pt>
                <c:pt idx="211">
                  <c:v>-79.82439611</c:v>
                </c:pt>
                <c:pt idx="212">
                  <c:v>-79.81811896</c:v>
                </c:pt>
                <c:pt idx="213">
                  <c:v>-79.81136536</c:v>
                </c:pt>
                <c:pt idx="214">
                  <c:v>-79.80527659</c:v>
                </c:pt>
                <c:pt idx="215">
                  <c:v>-79.80069315</c:v>
                </c:pt>
                <c:pt idx="216">
                  <c:v>-79.80045644</c:v>
                </c:pt>
                <c:pt idx="217">
                  <c:v>-79.8018238</c:v>
                </c:pt>
                <c:pt idx="218">
                  <c:v>-79.80230192</c:v>
                </c:pt>
                <c:pt idx="219">
                  <c:v>-79.80334342</c:v>
                </c:pt>
                <c:pt idx="220">
                  <c:v>-79.80578262</c:v>
                </c:pt>
                <c:pt idx="221">
                  <c:v>-79.8082406</c:v>
                </c:pt>
                <c:pt idx="222">
                  <c:v>-79.80977116</c:v>
                </c:pt>
                <c:pt idx="223">
                  <c:v>-79.81121968</c:v>
                </c:pt>
                <c:pt idx="224">
                  <c:v>-79.81313361</c:v>
                </c:pt>
                <c:pt idx="225">
                  <c:v>-79.81496159</c:v>
                </c:pt>
                <c:pt idx="226">
                  <c:v>-79.81658908</c:v>
                </c:pt>
                <c:pt idx="227">
                  <c:v>-79.81824923</c:v>
                </c:pt>
                <c:pt idx="228">
                  <c:v>-79.81985296</c:v>
                </c:pt>
                <c:pt idx="229">
                  <c:v>-79.82142257</c:v>
                </c:pt>
                <c:pt idx="230">
                  <c:v>-79.82289734</c:v>
                </c:pt>
                <c:pt idx="231">
                  <c:v>-79.82405975</c:v>
                </c:pt>
                <c:pt idx="232">
                  <c:v>-79.82469065</c:v>
                </c:pt>
                <c:pt idx="233">
                  <c:v>-79.82499861</c:v>
                </c:pt>
                <c:pt idx="234">
                  <c:v>-79.82528925</c:v>
                </c:pt>
                <c:pt idx="235">
                  <c:v>-79.82549917</c:v>
                </c:pt>
                <c:pt idx="236">
                  <c:v>-79.82559399</c:v>
                </c:pt>
                <c:pt idx="237">
                  <c:v>-79.82570595</c:v>
                </c:pt>
                <c:pt idx="238">
                  <c:v>-79.82548912</c:v>
                </c:pt>
                <c:pt idx="239">
                  <c:v>-79.82468042</c:v>
                </c:pt>
                <c:pt idx="240">
                  <c:v>-79.82308953</c:v>
                </c:pt>
                <c:pt idx="241">
                  <c:v>-79.82096196</c:v>
                </c:pt>
                <c:pt idx="242">
                  <c:v>-79.81887425</c:v>
                </c:pt>
                <c:pt idx="243">
                  <c:v>-79.81699247</c:v>
                </c:pt>
                <c:pt idx="244">
                  <c:v>-79.81533488</c:v>
                </c:pt>
                <c:pt idx="245">
                  <c:v>-79.81385913</c:v>
                </c:pt>
                <c:pt idx="246">
                  <c:v>-79.81237768</c:v>
                </c:pt>
                <c:pt idx="247">
                  <c:v>-79.81085716</c:v>
                </c:pt>
                <c:pt idx="248">
                  <c:v>-79.80926355</c:v>
                </c:pt>
                <c:pt idx="249">
                  <c:v>-79.80758146</c:v>
                </c:pt>
                <c:pt idx="250">
                  <c:v>-79.80590639</c:v>
                </c:pt>
                <c:pt idx="251">
                  <c:v>-79.80446221</c:v>
                </c:pt>
                <c:pt idx="252">
                  <c:v>-79.80333873</c:v>
                </c:pt>
                <c:pt idx="253">
                  <c:v>-79.80238909</c:v>
                </c:pt>
                <c:pt idx="254">
                  <c:v>-79.80137848</c:v>
                </c:pt>
                <c:pt idx="255">
                  <c:v>-79.80180324</c:v>
                </c:pt>
                <c:pt idx="256">
                  <c:v>-79.80334574</c:v>
                </c:pt>
                <c:pt idx="257">
                  <c:v>-79.80550877</c:v>
                </c:pt>
                <c:pt idx="258">
                  <c:v>-79.80785096</c:v>
                </c:pt>
                <c:pt idx="259">
                  <c:v>-79.81012609</c:v>
                </c:pt>
                <c:pt idx="260">
                  <c:v>-79.81194211</c:v>
                </c:pt>
                <c:pt idx="261">
                  <c:v>-79.81299276</c:v>
                </c:pt>
                <c:pt idx="262">
                  <c:v>-79.81351694</c:v>
                </c:pt>
                <c:pt idx="263">
                  <c:v>-79.81360911</c:v>
                </c:pt>
                <c:pt idx="264">
                  <c:v>-79.81382232</c:v>
                </c:pt>
                <c:pt idx="265">
                  <c:v>-79.81471186</c:v>
                </c:pt>
                <c:pt idx="266">
                  <c:v>-79.8160348</c:v>
                </c:pt>
                <c:pt idx="267">
                  <c:v>-79.81761863</c:v>
                </c:pt>
                <c:pt idx="268">
                  <c:v>-79.8193427</c:v>
                </c:pt>
                <c:pt idx="269">
                  <c:v>-79.8210978</c:v>
                </c:pt>
                <c:pt idx="270">
                  <c:v>-79.82258394</c:v>
                </c:pt>
                <c:pt idx="271">
                  <c:v>-79.82342379</c:v>
                </c:pt>
                <c:pt idx="272">
                  <c:v>-79.8233026</c:v>
                </c:pt>
                <c:pt idx="273">
                  <c:v>-79.82291736</c:v>
                </c:pt>
                <c:pt idx="274">
                  <c:v>-79.82238635</c:v>
                </c:pt>
                <c:pt idx="275">
                  <c:v>-79.82174979</c:v>
                </c:pt>
                <c:pt idx="276">
                  <c:v>-79.82108238000001</c:v>
                </c:pt>
                <c:pt idx="277">
                  <c:v>-79.82044252</c:v>
                </c:pt>
                <c:pt idx="278">
                  <c:v>-79.81981939</c:v>
                </c:pt>
                <c:pt idx="279">
                  <c:v>-79.81926467</c:v>
                </c:pt>
                <c:pt idx="280">
                  <c:v>-79.81935503</c:v>
                </c:pt>
                <c:pt idx="281">
                  <c:v>-79.82162376</c:v>
                </c:pt>
                <c:pt idx="282">
                  <c:v>-79.82769469</c:v>
                </c:pt>
                <c:pt idx="283">
                  <c:v>-79.83664853</c:v>
                </c:pt>
                <c:pt idx="284">
                  <c:v>-79.84508741</c:v>
                </c:pt>
                <c:pt idx="285">
                  <c:v>-79.85144558</c:v>
                </c:pt>
                <c:pt idx="286">
                  <c:v>-79.85471136</c:v>
                </c:pt>
                <c:pt idx="287">
                  <c:v>-79.85419298</c:v>
                </c:pt>
                <c:pt idx="288">
                  <c:v>-79.85074839</c:v>
                </c:pt>
                <c:pt idx="289">
                  <c:v>-79.8458692</c:v>
                </c:pt>
                <c:pt idx="290">
                  <c:v>-79.84069817</c:v>
                </c:pt>
                <c:pt idx="291">
                  <c:v>-79.83520271</c:v>
                </c:pt>
                <c:pt idx="292">
                  <c:v>-79.82832567</c:v>
                </c:pt>
                <c:pt idx="293">
                  <c:v>-79.81942435</c:v>
                </c:pt>
                <c:pt idx="294">
                  <c:v>-79.80993251</c:v>
                </c:pt>
                <c:pt idx="295">
                  <c:v>-79.80108035</c:v>
                </c:pt>
                <c:pt idx="296">
                  <c:v>-79.79390481</c:v>
                </c:pt>
                <c:pt idx="297">
                  <c:v>-79.78936285</c:v>
                </c:pt>
                <c:pt idx="298">
                  <c:v>-79.78766026</c:v>
                </c:pt>
                <c:pt idx="299">
                  <c:v>-79.78939678</c:v>
                </c:pt>
                <c:pt idx="300">
                  <c:v>-79.79387262</c:v>
                </c:pt>
                <c:pt idx="301">
                  <c:v>-79.80180578</c:v>
                </c:pt>
                <c:pt idx="302">
                  <c:v>-79.81067343</c:v>
                </c:pt>
                <c:pt idx="303">
                  <c:v>-79.81670408</c:v>
                </c:pt>
                <c:pt idx="304">
                  <c:v>-79.81786784</c:v>
                </c:pt>
                <c:pt idx="305">
                  <c:v>-79.81404729</c:v>
                </c:pt>
                <c:pt idx="306">
                  <c:v>-79.80666294</c:v>
                </c:pt>
                <c:pt idx="307">
                  <c:v>-79.79812389</c:v>
                </c:pt>
                <c:pt idx="308">
                  <c:v>-79.79077162</c:v>
                </c:pt>
                <c:pt idx="309">
                  <c:v>-79.7874088</c:v>
                </c:pt>
                <c:pt idx="310">
                  <c:v>-79.79059592</c:v>
                </c:pt>
                <c:pt idx="311">
                  <c:v>-79.79709247</c:v>
                </c:pt>
                <c:pt idx="312">
                  <c:v>-79.80579601</c:v>
                </c:pt>
                <c:pt idx="313">
                  <c:v>-79.81487995</c:v>
                </c:pt>
                <c:pt idx="314">
                  <c:v>-79.82256666</c:v>
                </c:pt>
                <c:pt idx="315">
                  <c:v>-79.82764874</c:v>
                </c:pt>
                <c:pt idx="316">
                  <c:v>-79.82980383</c:v>
                </c:pt>
                <c:pt idx="317">
                  <c:v>-79.82472065</c:v>
                </c:pt>
                <c:pt idx="318">
                  <c:v>-79.8167086</c:v>
                </c:pt>
                <c:pt idx="319">
                  <c:v>-79.80875484</c:v>
                </c:pt>
                <c:pt idx="320">
                  <c:v>-79.80300403</c:v>
                </c:pt>
                <c:pt idx="321">
                  <c:v>-79.80227783</c:v>
                </c:pt>
                <c:pt idx="322">
                  <c:v>-79.80624226</c:v>
                </c:pt>
                <c:pt idx="323">
                  <c:v>-79.81427251</c:v>
                </c:pt>
                <c:pt idx="324">
                  <c:v>-79.82272755</c:v>
                </c:pt>
                <c:pt idx="325">
                  <c:v>-79.82980673</c:v>
                </c:pt>
                <c:pt idx="326">
                  <c:v>-79.83434168</c:v>
                </c:pt>
                <c:pt idx="327">
                  <c:v>-79.83527878</c:v>
                </c:pt>
                <c:pt idx="328">
                  <c:v>-79.83115255</c:v>
                </c:pt>
                <c:pt idx="329">
                  <c:v>-79.82376729</c:v>
                </c:pt>
                <c:pt idx="330">
                  <c:v>-79.81559293</c:v>
                </c:pt>
                <c:pt idx="331">
                  <c:v>-79.80853076</c:v>
                </c:pt>
                <c:pt idx="332">
                  <c:v>-79.80477873</c:v>
                </c:pt>
                <c:pt idx="333">
                  <c:v>-79.8051858</c:v>
                </c:pt>
                <c:pt idx="334">
                  <c:v>-79.81032693</c:v>
                </c:pt>
                <c:pt idx="335">
                  <c:v>-79.81853964</c:v>
                </c:pt>
                <c:pt idx="336">
                  <c:v>-79.82665915</c:v>
                </c:pt>
                <c:pt idx="337">
                  <c:v>-79.83202769</c:v>
                </c:pt>
                <c:pt idx="338">
                  <c:v>-79.83203983</c:v>
                </c:pt>
                <c:pt idx="339">
                  <c:v>-79.82713497</c:v>
                </c:pt>
                <c:pt idx="340">
                  <c:v>-79.81896256</c:v>
                </c:pt>
                <c:pt idx="341">
                  <c:v>-79.81108266</c:v>
                </c:pt>
                <c:pt idx="342">
                  <c:v>-79.80684081</c:v>
                </c:pt>
                <c:pt idx="343">
                  <c:v>-79.80840124</c:v>
                </c:pt>
                <c:pt idx="344">
                  <c:v>-79.81382156</c:v>
                </c:pt>
                <c:pt idx="345">
                  <c:v>-79.82186164</c:v>
                </c:pt>
                <c:pt idx="346">
                  <c:v>-79.82962155</c:v>
                </c:pt>
                <c:pt idx="347">
                  <c:v>-79.83474169</c:v>
                </c:pt>
                <c:pt idx="348">
                  <c:v>-79.83613228</c:v>
                </c:pt>
                <c:pt idx="349">
                  <c:v>-79.83346368</c:v>
                </c:pt>
                <c:pt idx="350">
                  <c:v>-79.82727105</c:v>
                </c:pt>
                <c:pt idx="351">
                  <c:v>-79.81922891</c:v>
                </c:pt>
                <c:pt idx="352">
                  <c:v>-79.81167879</c:v>
                </c:pt>
                <c:pt idx="353">
                  <c:v>-79.80704168</c:v>
                </c:pt>
                <c:pt idx="354">
                  <c:v>-79.80603965</c:v>
                </c:pt>
                <c:pt idx="355">
                  <c:v>-79.8089764</c:v>
                </c:pt>
                <c:pt idx="356">
                  <c:v>-79.81566725</c:v>
                </c:pt>
                <c:pt idx="357">
                  <c:v>-79.82396752</c:v>
                </c:pt>
                <c:pt idx="358">
                  <c:v>-79.83041251</c:v>
                </c:pt>
                <c:pt idx="359">
                  <c:v>-79.83354371</c:v>
                </c:pt>
                <c:pt idx="360">
                  <c:v>-79.83270305</c:v>
                </c:pt>
                <c:pt idx="361">
                  <c:v>-79.82842683</c:v>
                </c:pt>
                <c:pt idx="362">
                  <c:v>-79.82165423</c:v>
                </c:pt>
                <c:pt idx="363">
                  <c:v>-79.8139498</c:v>
                </c:pt>
                <c:pt idx="364">
                  <c:v>-79.80748119</c:v>
                </c:pt>
                <c:pt idx="365">
                  <c:v>-79.80353769</c:v>
                </c:pt>
                <c:pt idx="366">
                  <c:v>-79.8033164</c:v>
                </c:pt>
                <c:pt idx="367">
                  <c:v>-79.80671808</c:v>
                </c:pt>
                <c:pt idx="368">
                  <c:v>-79.81372707</c:v>
                </c:pt>
                <c:pt idx="369">
                  <c:v>-79.82171782</c:v>
                </c:pt>
                <c:pt idx="370">
                  <c:v>-79.82932886</c:v>
                </c:pt>
                <c:pt idx="371">
                  <c:v>-79.83337492</c:v>
                </c:pt>
                <c:pt idx="372">
                  <c:v>-79.83435157</c:v>
                </c:pt>
                <c:pt idx="373">
                  <c:v>-79.83434653</c:v>
                </c:pt>
                <c:pt idx="374">
                  <c:v>-79.83378689</c:v>
                </c:pt>
                <c:pt idx="375">
                  <c:v>-79.83178349</c:v>
                </c:pt>
                <c:pt idx="376">
                  <c:v>-79.82719741</c:v>
                </c:pt>
                <c:pt idx="377">
                  <c:v>-79.8199321</c:v>
                </c:pt>
                <c:pt idx="378">
                  <c:v>-79.8121909</c:v>
                </c:pt>
                <c:pt idx="379">
                  <c:v>-79.80667281</c:v>
                </c:pt>
                <c:pt idx="380">
                  <c:v>-79.80413159</c:v>
                </c:pt>
                <c:pt idx="381">
                  <c:v>-79.80217829</c:v>
                </c:pt>
                <c:pt idx="382">
                  <c:v>-79.79993881</c:v>
                </c:pt>
                <c:pt idx="383">
                  <c:v>-79.79793219</c:v>
                </c:pt>
                <c:pt idx="384">
                  <c:v>-79.7982473</c:v>
                </c:pt>
                <c:pt idx="385">
                  <c:v>-79.80197564</c:v>
                </c:pt>
                <c:pt idx="386">
                  <c:v>-79.80854987</c:v>
                </c:pt>
                <c:pt idx="387">
                  <c:v>-79.81494719</c:v>
                </c:pt>
                <c:pt idx="388">
                  <c:v>-79.8189241</c:v>
                </c:pt>
                <c:pt idx="389">
                  <c:v>-79.81970617</c:v>
                </c:pt>
                <c:pt idx="390">
                  <c:v>-79.82044418</c:v>
                </c:pt>
                <c:pt idx="391">
                  <c:v>-79.82119239</c:v>
                </c:pt>
                <c:pt idx="392">
                  <c:v>-79.82199827</c:v>
                </c:pt>
                <c:pt idx="393">
                  <c:v>-79.82311933</c:v>
                </c:pt>
                <c:pt idx="394">
                  <c:v>-79.82400104</c:v>
                </c:pt>
                <c:pt idx="395">
                  <c:v>-79.82305495</c:v>
                </c:pt>
                <c:pt idx="396">
                  <c:v>-79.81983439</c:v>
                </c:pt>
                <c:pt idx="397">
                  <c:v>-79.81422847</c:v>
                </c:pt>
                <c:pt idx="398">
                  <c:v>-79.80769857</c:v>
                </c:pt>
                <c:pt idx="399">
                  <c:v>-79.80135609</c:v>
                </c:pt>
                <c:pt idx="400">
                  <c:v>-79.79584725</c:v>
                </c:pt>
                <c:pt idx="401">
                  <c:v>-79.79125713</c:v>
                </c:pt>
                <c:pt idx="402">
                  <c:v>-79.78693112</c:v>
                </c:pt>
                <c:pt idx="403">
                  <c:v>-79.78247811</c:v>
                </c:pt>
                <c:pt idx="404">
                  <c:v>-79.7776551</c:v>
                </c:pt>
                <c:pt idx="405">
                  <c:v>-79.77228963</c:v>
                </c:pt>
                <c:pt idx="406">
                  <c:v>-79.7662497</c:v>
                </c:pt>
                <c:pt idx="407">
                  <c:v>-79.75988298</c:v>
                </c:pt>
                <c:pt idx="408">
                  <c:v>-79.75350153</c:v>
                </c:pt>
                <c:pt idx="409">
                  <c:v>-79.74712543</c:v>
                </c:pt>
                <c:pt idx="410">
                  <c:v>-79.74068132</c:v>
                </c:pt>
                <c:pt idx="411">
                  <c:v>-79.73434335</c:v>
                </c:pt>
                <c:pt idx="412">
                  <c:v>-79.7280222</c:v>
                </c:pt>
                <c:pt idx="413">
                  <c:v>-79.72201699</c:v>
                </c:pt>
                <c:pt idx="414">
                  <c:v>-79.71567758</c:v>
                </c:pt>
                <c:pt idx="415">
                  <c:v>-79.70904098</c:v>
                </c:pt>
                <c:pt idx="416">
                  <c:v>-79.70276982</c:v>
                </c:pt>
                <c:pt idx="417">
                  <c:v>-79.6968388</c:v>
                </c:pt>
                <c:pt idx="418">
                  <c:v>-79.69067588</c:v>
                </c:pt>
                <c:pt idx="419">
                  <c:v>-79.68465287</c:v>
                </c:pt>
                <c:pt idx="420">
                  <c:v>-79.67884519</c:v>
                </c:pt>
                <c:pt idx="421">
                  <c:v>-79.67356073</c:v>
                </c:pt>
                <c:pt idx="422">
                  <c:v>-79.66841653</c:v>
                </c:pt>
                <c:pt idx="423">
                  <c:v>-79.66287492</c:v>
                </c:pt>
                <c:pt idx="424">
                  <c:v>-79.65667128</c:v>
                </c:pt>
                <c:pt idx="425">
                  <c:v>-79.65019322</c:v>
                </c:pt>
                <c:pt idx="426">
                  <c:v>-79.64401344</c:v>
                </c:pt>
                <c:pt idx="427">
                  <c:v>-79.63833715</c:v>
                </c:pt>
                <c:pt idx="428">
                  <c:v>-79.63241543</c:v>
                </c:pt>
                <c:pt idx="429">
                  <c:v>-79.62620572</c:v>
                </c:pt>
                <c:pt idx="430">
                  <c:v>-79.61991179</c:v>
                </c:pt>
                <c:pt idx="431">
                  <c:v>-79.61371932</c:v>
                </c:pt>
                <c:pt idx="432">
                  <c:v>-79.60750911</c:v>
                </c:pt>
                <c:pt idx="433">
                  <c:v>-79.60100721</c:v>
                </c:pt>
                <c:pt idx="434">
                  <c:v>-79.59401263</c:v>
                </c:pt>
                <c:pt idx="435">
                  <c:v>-79.5864308</c:v>
                </c:pt>
                <c:pt idx="436">
                  <c:v>-79.57858903</c:v>
                </c:pt>
                <c:pt idx="437">
                  <c:v>-79.57129598</c:v>
                </c:pt>
                <c:pt idx="438">
                  <c:v>-79.56522501</c:v>
                </c:pt>
                <c:pt idx="439">
                  <c:v>-79.55877818</c:v>
                </c:pt>
                <c:pt idx="440">
                  <c:v>-79.55189184</c:v>
                </c:pt>
                <c:pt idx="441">
                  <c:v>-79.54584973</c:v>
                </c:pt>
                <c:pt idx="442">
                  <c:v>-79.53971048</c:v>
                </c:pt>
                <c:pt idx="443">
                  <c:v>-79.53336382</c:v>
                </c:pt>
                <c:pt idx="444">
                  <c:v>-79.52703064</c:v>
                </c:pt>
                <c:pt idx="445">
                  <c:v>-79.52076414</c:v>
                </c:pt>
                <c:pt idx="446">
                  <c:v>-79.51471891</c:v>
                </c:pt>
                <c:pt idx="447">
                  <c:v>-79.50868253</c:v>
                </c:pt>
                <c:pt idx="448">
                  <c:v>-79.50319569</c:v>
                </c:pt>
                <c:pt idx="449">
                  <c:v>-79.49795265</c:v>
                </c:pt>
                <c:pt idx="450">
                  <c:v>-79.49273156</c:v>
                </c:pt>
                <c:pt idx="451">
                  <c:v>-79.48757275</c:v>
                </c:pt>
                <c:pt idx="452">
                  <c:v>-79.48234526</c:v>
                </c:pt>
                <c:pt idx="453">
                  <c:v>-79.47694565</c:v>
                </c:pt>
                <c:pt idx="454">
                  <c:v>-79.4715591</c:v>
                </c:pt>
                <c:pt idx="455">
                  <c:v>-79.46616192</c:v>
                </c:pt>
                <c:pt idx="456">
                  <c:v>-79.46095349</c:v>
                </c:pt>
                <c:pt idx="457">
                  <c:v>-79.45572023</c:v>
                </c:pt>
                <c:pt idx="458">
                  <c:v>-79.45034428</c:v>
                </c:pt>
                <c:pt idx="459">
                  <c:v>-79.44497177</c:v>
                </c:pt>
                <c:pt idx="460">
                  <c:v>-79.439559</c:v>
                </c:pt>
                <c:pt idx="461">
                  <c:v>-79.43414784</c:v>
                </c:pt>
                <c:pt idx="462">
                  <c:v>-79.42867141</c:v>
                </c:pt>
                <c:pt idx="463">
                  <c:v>-79.42320018</c:v>
                </c:pt>
                <c:pt idx="464">
                  <c:v>-79.41774542</c:v>
                </c:pt>
                <c:pt idx="465">
                  <c:v>-79.41225038</c:v>
                </c:pt>
                <c:pt idx="466">
                  <c:v>-79.40688751</c:v>
                </c:pt>
                <c:pt idx="467">
                  <c:v>-79.40117413</c:v>
                </c:pt>
                <c:pt idx="468">
                  <c:v>-79.39449013</c:v>
                </c:pt>
                <c:pt idx="469">
                  <c:v>-79.38727069</c:v>
                </c:pt>
                <c:pt idx="470">
                  <c:v>-79.37969115</c:v>
                </c:pt>
                <c:pt idx="471">
                  <c:v>-79.37202654</c:v>
                </c:pt>
                <c:pt idx="472">
                  <c:v>-79.36441684</c:v>
                </c:pt>
                <c:pt idx="473">
                  <c:v>-79.35698626</c:v>
                </c:pt>
                <c:pt idx="474">
                  <c:v>-79.34932906</c:v>
                </c:pt>
                <c:pt idx="475">
                  <c:v>-79.34195277</c:v>
                </c:pt>
                <c:pt idx="476">
                  <c:v>-79.33466702</c:v>
                </c:pt>
                <c:pt idx="477">
                  <c:v>-79.3273934</c:v>
                </c:pt>
                <c:pt idx="478">
                  <c:v>-79.32001622</c:v>
                </c:pt>
                <c:pt idx="479">
                  <c:v>-79.31258007</c:v>
                </c:pt>
                <c:pt idx="480">
                  <c:v>-79.30512848</c:v>
                </c:pt>
                <c:pt idx="481">
                  <c:v>-79.29749264</c:v>
                </c:pt>
                <c:pt idx="482">
                  <c:v>-79.28992716</c:v>
                </c:pt>
                <c:pt idx="483">
                  <c:v>-79.28250552</c:v>
                </c:pt>
                <c:pt idx="484">
                  <c:v>-79.27525467</c:v>
                </c:pt>
                <c:pt idx="485">
                  <c:v>-79.26798093</c:v>
                </c:pt>
                <c:pt idx="486">
                  <c:v>-79.26069248</c:v>
                </c:pt>
                <c:pt idx="487">
                  <c:v>-79.25332455</c:v>
                </c:pt>
                <c:pt idx="488">
                  <c:v>-79.24602071</c:v>
                </c:pt>
                <c:pt idx="489">
                  <c:v>-79.23888399</c:v>
                </c:pt>
                <c:pt idx="490">
                  <c:v>-79.23156232</c:v>
                </c:pt>
                <c:pt idx="491">
                  <c:v>-79.22424065</c:v>
                </c:pt>
                <c:pt idx="492">
                  <c:v>-79.21684158</c:v>
                </c:pt>
                <c:pt idx="493">
                  <c:v>-79.20939408</c:v>
                </c:pt>
                <c:pt idx="494">
                  <c:v>-79.20224046</c:v>
                </c:pt>
                <c:pt idx="495">
                  <c:v>-79.19513504</c:v>
                </c:pt>
                <c:pt idx="496">
                  <c:v>-79.18829218</c:v>
                </c:pt>
                <c:pt idx="497">
                  <c:v>-79.18149049</c:v>
                </c:pt>
                <c:pt idx="498">
                  <c:v>-79.17480057</c:v>
                </c:pt>
                <c:pt idx="499">
                  <c:v>-79.16812257</c:v>
                </c:pt>
                <c:pt idx="500">
                  <c:v>-79.16151125</c:v>
                </c:pt>
                <c:pt idx="501">
                  <c:v>-79.15505911</c:v>
                </c:pt>
                <c:pt idx="502">
                  <c:v>-79.14877727</c:v>
                </c:pt>
                <c:pt idx="503">
                  <c:v>-79.14244397</c:v>
                </c:pt>
                <c:pt idx="504">
                  <c:v>-79.13609419</c:v>
                </c:pt>
                <c:pt idx="505">
                  <c:v>-79.12967483</c:v>
                </c:pt>
                <c:pt idx="506">
                  <c:v>-79.12312277</c:v>
                </c:pt>
                <c:pt idx="507">
                  <c:v>-79.11645541</c:v>
                </c:pt>
                <c:pt idx="508">
                  <c:v>-79.10975428</c:v>
                </c:pt>
                <c:pt idx="509">
                  <c:v>-79.10309716</c:v>
                </c:pt>
                <c:pt idx="510">
                  <c:v>-79.09649597</c:v>
                </c:pt>
                <c:pt idx="511">
                  <c:v>-79.08992851</c:v>
                </c:pt>
                <c:pt idx="512">
                  <c:v>-79.08328498</c:v>
                </c:pt>
                <c:pt idx="513">
                  <c:v>-79.07662218</c:v>
                </c:pt>
                <c:pt idx="514">
                  <c:v>-79.06984281</c:v>
                </c:pt>
                <c:pt idx="515">
                  <c:v>-79.06292298</c:v>
                </c:pt>
                <c:pt idx="516">
                  <c:v>-79.05600084</c:v>
                </c:pt>
                <c:pt idx="517">
                  <c:v>-79.04885045</c:v>
                </c:pt>
                <c:pt idx="518">
                  <c:v>-79.04161602</c:v>
                </c:pt>
                <c:pt idx="519">
                  <c:v>-79.03441168</c:v>
                </c:pt>
                <c:pt idx="520">
                  <c:v>-79.02718657</c:v>
                </c:pt>
                <c:pt idx="521">
                  <c:v>-79.01981796</c:v>
                </c:pt>
                <c:pt idx="522">
                  <c:v>-79.01232566</c:v>
                </c:pt>
                <c:pt idx="523">
                  <c:v>-79.00490813</c:v>
                </c:pt>
                <c:pt idx="524">
                  <c:v>-78.99752455</c:v>
                </c:pt>
                <c:pt idx="525">
                  <c:v>-78.98992922</c:v>
                </c:pt>
                <c:pt idx="526">
                  <c:v>-78.98238856</c:v>
                </c:pt>
                <c:pt idx="527">
                  <c:v>-78.97492795</c:v>
                </c:pt>
                <c:pt idx="528">
                  <c:v>-78.96738217</c:v>
                </c:pt>
                <c:pt idx="529">
                  <c:v>-78.96007337</c:v>
                </c:pt>
                <c:pt idx="530">
                  <c:v>-78.95347769</c:v>
                </c:pt>
                <c:pt idx="531">
                  <c:v>-78.94757835</c:v>
                </c:pt>
                <c:pt idx="532">
                  <c:v>-78.9415382</c:v>
                </c:pt>
                <c:pt idx="533">
                  <c:v>-78.93504733</c:v>
                </c:pt>
                <c:pt idx="534">
                  <c:v>-78.92861241</c:v>
                </c:pt>
                <c:pt idx="535">
                  <c:v>-78.92199458</c:v>
                </c:pt>
                <c:pt idx="536">
                  <c:v>-78.91535977</c:v>
                </c:pt>
                <c:pt idx="537">
                  <c:v>-78.90880514</c:v>
                </c:pt>
                <c:pt idx="538">
                  <c:v>-78.90242924</c:v>
                </c:pt>
                <c:pt idx="539">
                  <c:v>-78.89605013</c:v>
                </c:pt>
                <c:pt idx="540">
                  <c:v>-78.88947933</c:v>
                </c:pt>
                <c:pt idx="541">
                  <c:v>-78.8831107</c:v>
                </c:pt>
                <c:pt idx="542">
                  <c:v>-78.8765782</c:v>
                </c:pt>
                <c:pt idx="543">
                  <c:v>-78.8700071</c:v>
                </c:pt>
                <c:pt idx="544">
                  <c:v>-78.86358268</c:v>
                </c:pt>
                <c:pt idx="545">
                  <c:v>-78.85712381</c:v>
                </c:pt>
                <c:pt idx="546">
                  <c:v>-78.85061185</c:v>
                </c:pt>
                <c:pt idx="547">
                  <c:v>-78.84397103</c:v>
                </c:pt>
                <c:pt idx="548">
                  <c:v>-78.8374157</c:v>
                </c:pt>
                <c:pt idx="549">
                  <c:v>-78.83089234</c:v>
                </c:pt>
                <c:pt idx="550">
                  <c:v>-78.82454056</c:v>
                </c:pt>
                <c:pt idx="551">
                  <c:v>-78.81813137</c:v>
                </c:pt>
                <c:pt idx="552">
                  <c:v>-78.81168167</c:v>
                </c:pt>
                <c:pt idx="553">
                  <c:v>-78.80507336</c:v>
                </c:pt>
                <c:pt idx="554">
                  <c:v>-78.7984293</c:v>
                </c:pt>
                <c:pt idx="555">
                  <c:v>-78.7917503</c:v>
                </c:pt>
                <c:pt idx="556">
                  <c:v>-78.78510826</c:v>
                </c:pt>
                <c:pt idx="557">
                  <c:v>-78.77842354</c:v>
                </c:pt>
                <c:pt idx="558">
                  <c:v>-78.77188912</c:v>
                </c:pt>
                <c:pt idx="559">
                  <c:v>-78.76516827</c:v>
                </c:pt>
                <c:pt idx="560">
                  <c:v>-78.75848965</c:v>
                </c:pt>
                <c:pt idx="561">
                  <c:v>-78.75181817</c:v>
                </c:pt>
                <c:pt idx="562">
                  <c:v>-78.74487887</c:v>
                </c:pt>
                <c:pt idx="563">
                  <c:v>-78.73812291</c:v>
                </c:pt>
                <c:pt idx="564">
                  <c:v>-78.73130392</c:v>
                </c:pt>
                <c:pt idx="565">
                  <c:v>-78.72443259</c:v>
                </c:pt>
                <c:pt idx="566">
                  <c:v>-78.7175851</c:v>
                </c:pt>
                <c:pt idx="567">
                  <c:v>-78.71063018</c:v>
                </c:pt>
                <c:pt idx="568">
                  <c:v>-78.70381508</c:v>
                </c:pt>
                <c:pt idx="569">
                  <c:v>-78.69700093</c:v>
                </c:pt>
                <c:pt idx="570">
                  <c:v>-78.69014471</c:v>
                </c:pt>
                <c:pt idx="571">
                  <c:v>-78.68343996</c:v>
                </c:pt>
                <c:pt idx="572">
                  <c:v>-78.67656826</c:v>
                </c:pt>
                <c:pt idx="573">
                  <c:v>-78.66978751</c:v>
                </c:pt>
                <c:pt idx="574">
                  <c:v>-78.66313876</c:v>
                </c:pt>
                <c:pt idx="575">
                  <c:v>-78.65640789</c:v>
                </c:pt>
                <c:pt idx="576">
                  <c:v>-78.6497108</c:v>
                </c:pt>
                <c:pt idx="577">
                  <c:v>-78.64295291</c:v>
                </c:pt>
                <c:pt idx="578">
                  <c:v>-78.63605358</c:v>
                </c:pt>
                <c:pt idx="579">
                  <c:v>-78.62928739</c:v>
                </c:pt>
                <c:pt idx="580">
                  <c:v>-78.62266356</c:v>
                </c:pt>
                <c:pt idx="581">
                  <c:v>-78.61585658</c:v>
                </c:pt>
                <c:pt idx="582">
                  <c:v>-78.60891326</c:v>
                </c:pt>
                <c:pt idx="583">
                  <c:v>-78.60230501</c:v>
                </c:pt>
                <c:pt idx="584">
                  <c:v>-78.59537029</c:v>
                </c:pt>
                <c:pt idx="585">
                  <c:v>-78.58863727</c:v>
                </c:pt>
                <c:pt idx="586">
                  <c:v>-78.58187435</c:v>
                </c:pt>
                <c:pt idx="587">
                  <c:v>-78.57514707</c:v>
                </c:pt>
                <c:pt idx="588">
                  <c:v>-78.56840665</c:v>
                </c:pt>
                <c:pt idx="589">
                  <c:v>-78.56179564</c:v>
                </c:pt>
                <c:pt idx="590">
                  <c:v>-78.5552194</c:v>
                </c:pt>
                <c:pt idx="591">
                  <c:v>-78.54843279</c:v>
                </c:pt>
                <c:pt idx="592">
                  <c:v>-78.54175248</c:v>
                </c:pt>
                <c:pt idx="593">
                  <c:v>-78.5349693</c:v>
                </c:pt>
                <c:pt idx="594">
                  <c:v>-78.5282323</c:v>
                </c:pt>
                <c:pt idx="595">
                  <c:v>-78.52166111</c:v>
                </c:pt>
                <c:pt idx="596">
                  <c:v>-78.51506541</c:v>
                </c:pt>
                <c:pt idx="597">
                  <c:v>-78.50834953</c:v>
                </c:pt>
                <c:pt idx="598">
                  <c:v>-78.50172179</c:v>
                </c:pt>
                <c:pt idx="599">
                  <c:v>-78.49519207</c:v>
                </c:pt>
                <c:pt idx="600">
                  <c:v>-78.48857566</c:v>
                </c:pt>
                <c:pt idx="601">
                  <c:v>-78.48166993</c:v>
                </c:pt>
                <c:pt idx="602">
                  <c:v>-78.47508142</c:v>
                </c:pt>
                <c:pt idx="603">
                  <c:v>-78.4683363</c:v>
                </c:pt>
                <c:pt idx="604">
                  <c:v>-78.46173548</c:v>
                </c:pt>
                <c:pt idx="605">
                  <c:v>-78.4551154</c:v>
                </c:pt>
                <c:pt idx="606">
                  <c:v>-78.44854157</c:v>
                </c:pt>
                <c:pt idx="607">
                  <c:v>-78.44208485</c:v>
                </c:pt>
                <c:pt idx="608">
                  <c:v>-78.43570668</c:v>
                </c:pt>
                <c:pt idx="609">
                  <c:v>-78.42914034</c:v>
                </c:pt>
                <c:pt idx="610">
                  <c:v>-78.42243901</c:v>
                </c:pt>
                <c:pt idx="611">
                  <c:v>-78.41581356</c:v>
                </c:pt>
                <c:pt idx="612">
                  <c:v>-78.40923713</c:v>
                </c:pt>
                <c:pt idx="613">
                  <c:v>-78.40257368</c:v>
                </c:pt>
                <c:pt idx="614">
                  <c:v>-78.39589718</c:v>
                </c:pt>
                <c:pt idx="615">
                  <c:v>-78.38931307</c:v>
                </c:pt>
                <c:pt idx="616">
                  <c:v>-78.38272506</c:v>
                </c:pt>
                <c:pt idx="617">
                  <c:v>-78.37611244</c:v>
                </c:pt>
                <c:pt idx="618">
                  <c:v>-78.36947214</c:v>
                </c:pt>
                <c:pt idx="619">
                  <c:v>-78.36288366</c:v>
                </c:pt>
                <c:pt idx="620">
                  <c:v>-78.35630001</c:v>
                </c:pt>
                <c:pt idx="621">
                  <c:v>-78.34962791</c:v>
                </c:pt>
                <c:pt idx="622">
                  <c:v>-78.34297578</c:v>
                </c:pt>
                <c:pt idx="623">
                  <c:v>-78.33656028</c:v>
                </c:pt>
                <c:pt idx="624">
                  <c:v>-78.32992648</c:v>
                </c:pt>
                <c:pt idx="625">
                  <c:v>-78.32325727</c:v>
                </c:pt>
                <c:pt idx="626">
                  <c:v>-78.31669865</c:v>
                </c:pt>
                <c:pt idx="627">
                  <c:v>-78.31023862</c:v>
                </c:pt>
                <c:pt idx="628">
                  <c:v>-78.30360814</c:v>
                </c:pt>
                <c:pt idx="629">
                  <c:v>-78.29708467</c:v>
                </c:pt>
                <c:pt idx="630">
                  <c:v>-78.29078387</c:v>
                </c:pt>
                <c:pt idx="631">
                  <c:v>-78.28423747</c:v>
                </c:pt>
                <c:pt idx="632">
                  <c:v>-78.2775611</c:v>
                </c:pt>
                <c:pt idx="633">
                  <c:v>-78.27114829</c:v>
                </c:pt>
                <c:pt idx="634">
                  <c:v>-78.26454157</c:v>
                </c:pt>
                <c:pt idx="635">
                  <c:v>-78.25804603</c:v>
                </c:pt>
                <c:pt idx="636">
                  <c:v>-78.25173132</c:v>
                </c:pt>
                <c:pt idx="637">
                  <c:v>-78.24520878</c:v>
                </c:pt>
                <c:pt idx="638">
                  <c:v>-78.23858427</c:v>
                </c:pt>
                <c:pt idx="639">
                  <c:v>-78.23215979</c:v>
                </c:pt>
                <c:pt idx="640">
                  <c:v>-78.22561007</c:v>
                </c:pt>
                <c:pt idx="641">
                  <c:v>-78.21942918</c:v>
                </c:pt>
                <c:pt idx="642">
                  <c:v>-78.21318926</c:v>
                </c:pt>
                <c:pt idx="643">
                  <c:v>-78.20635626</c:v>
                </c:pt>
                <c:pt idx="644">
                  <c:v>-78.20003796</c:v>
                </c:pt>
                <c:pt idx="645">
                  <c:v>-78.19354263</c:v>
                </c:pt>
                <c:pt idx="646">
                  <c:v>-78.18703218</c:v>
                </c:pt>
                <c:pt idx="647">
                  <c:v>-78.18053462</c:v>
                </c:pt>
                <c:pt idx="648">
                  <c:v>-78.17395148</c:v>
                </c:pt>
                <c:pt idx="649">
                  <c:v>-78.16727425</c:v>
                </c:pt>
                <c:pt idx="650">
                  <c:v>-78.16082696</c:v>
                </c:pt>
                <c:pt idx="651">
                  <c:v>-78.15397867</c:v>
                </c:pt>
                <c:pt idx="652">
                  <c:v>-78.14752689</c:v>
                </c:pt>
                <c:pt idx="653">
                  <c:v>-78.14074046</c:v>
                </c:pt>
                <c:pt idx="654">
                  <c:v>-78.13393329</c:v>
                </c:pt>
                <c:pt idx="655">
                  <c:v>-78.12718589</c:v>
                </c:pt>
                <c:pt idx="656">
                  <c:v>-78.12029653</c:v>
                </c:pt>
                <c:pt idx="657">
                  <c:v>-78.11355606</c:v>
                </c:pt>
                <c:pt idx="658">
                  <c:v>-78.10700176</c:v>
                </c:pt>
                <c:pt idx="659">
                  <c:v>-78.1002253</c:v>
                </c:pt>
                <c:pt idx="660">
                  <c:v>-78.09331851</c:v>
                </c:pt>
                <c:pt idx="661">
                  <c:v>-78.08664276</c:v>
                </c:pt>
                <c:pt idx="662">
                  <c:v>-78.07976605</c:v>
                </c:pt>
                <c:pt idx="663">
                  <c:v>-78.07312807</c:v>
                </c:pt>
                <c:pt idx="664">
                  <c:v>-78.06640103</c:v>
                </c:pt>
                <c:pt idx="665">
                  <c:v>-78.05982337</c:v>
                </c:pt>
                <c:pt idx="666">
                  <c:v>-78.05321373</c:v>
                </c:pt>
                <c:pt idx="667">
                  <c:v>-78.04641492</c:v>
                </c:pt>
                <c:pt idx="668">
                  <c:v>-78.03976283</c:v>
                </c:pt>
                <c:pt idx="669">
                  <c:v>-78.03326342</c:v>
                </c:pt>
                <c:pt idx="670">
                  <c:v>-78.02666854</c:v>
                </c:pt>
                <c:pt idx="671">
                  <c:v>-78.01999279</c:v>
                </c:pt>
                <c:pt idx="672">
                  <c:v>-78.0132944</c:v>
                </c:pt>
                <c:pt idx="673">
                  <c:v>-78.00682063</c:v>
                </c:pt>
                <c:pt idx="674">
                  <c:v>-78.00015016</c:v>
                </c:pt>
                <c:pt idx="675">
                  <c:v>-77.99330507</c:v>
                </c:pt>
                <c:pt idx="676">
                  <c:v>-77.98636692</c:v>
                </c:pt>
                <c:pt idx="677">
                  <c:v>-77.97946861</c:v>
                </c:pt>
                <c:pt idx="678">
                  <c:v>-77.97260799</c:v>
                </c:pt>
                <c:pt idx="679">
                  <c:v>-77.96588435</c:v>
                </c:pt>
                <c:pt idx="680">
                  <c:v>-77.95913246</c:v>
                </c:pt>
                <c:pt idx="681">
                  <c:v>-77.95252803</c:v>
                </c:pt>
                <c:pt idx="682">
                  <c:v>-77.9458915</c:v>
                </c:pt>
                <c:pt idx="683">
                  <c:v>-77.93908108</c:v>
                </c:pt>
                <c:pt idx="684">
                  <c:v>-77.93218383</c:v>
                </c:pt>
                <c:pt idx="685">
                  <c:v>-77.92548357</c:v>
                </c:pt>
                <c:pt idx="686">
                  <c:v>-77.91900222</c:v>
                </c:pt>
                <c:pt idx="687">
                  <c:v>-77.9126256</c:v>
                </c:pt>
                <c:pt idx="688">
                  <c:v>-77.90614131</c:v>
                </c:pt>
                <c:pt idx="689">
                  <c:v>-77.89987405</c:v>
                </c:pt>
                <c:pt idx="690">
                  <c:v>-77.89336375</c:v>
                </c:pt>
                <c:pt idx="691">
                  <c:v>-77.88653122</c:v>
                </c:pt>
                <c:pt idx="692">
                  <c:v>-77.87991017</c:v>
                </c:pt>
                <c:pt idx="693">
                  <c:v>-77.87345201</c:v>
                </c:pt>
                <c:pt idx="694">
                  <c:v>-77.86693025</c:v>
                </c:pt>
                <c:pt idx="695">
                  <c:v>-77.86028582</c:v>
                </c:pt>
                <c:pt idx="696">
                  <c:v>-77.85389017</c:v>
                </c:pt>
                <c:pt idx="697">
                  <c:v>-77.84724131</c:v>
                </c:pt>
                <c:pt idx="698">
                  <c:v>-77.8405697</c:v>
                </c:pt>
                <c:pt idx="699">
                  <c:v>-77.83405597</c:v>
                </c:pt>
                <c:pt idx="700">
                  <c:v>-77.82763564</c:v>
                </c:pt>
                <c:pt idx="701">
                  <c:v>-77.82112461</c:v>
                </c:pt>
                <c:pt idx="702">
                  <c:v>-77.81464599</c:v>
                </c:pt>
                <c:pt idx="703">
                  <c:v>-77.80832337</c:v>
                </c:pt>
                <c:pt idx="704">
                  <c:v>-77.80205493</c:v>
                </c:pt>
                <c:pt idx="705">
                  <c:v>-77.79565684</c:v>
                </c:pt>
                <c:pt idx="706">
                  <c:v>-77.7894688</c:v>
                </c:pt>
                <c:pt idx="707">
                  <c:v>-77.78273487</c:v>
                </c:pt>
                <c:pt idx="708">
                  <c:v>-77.77601905</c:v>
                </c:pt>
                <c:pt idx="709">
                  <c:v>-77.76926187</c:v>
                </c:pt>
                <c:pt idx="710">
                  <c:v>-77.76236425</c:v>
                </c:pt>
                <c:pt idx="711">
                  <c:v>-77.75514779</c:v>
                </c:pt>
                <c:pt idx="712">
                  <c:v>-77.74786918</c:v>
                </c:pt>
                <c:pt idx="713">
                  <c:v>-77.74061792</c:v>
                </c:pt>
                <c:pt idx="714">
                  <c:v>-77.7332526</c:v>
                </c:pt>
                <c:pt idx="715">
                  <c:v>-77.72550166</c:v>
                </c:pt>
                <c:pt idx="716">
                  <c:v>-77.71782976</c:v>
                </c:pt>
                <c:pt idx="717">
                  <c:v>-77.71027591</c:v>
                </c:pt>
                <c:pt idx="718">
                  <c:v>-77.70285646</c:v>
                </c:pt>
                <c:pt idx="719">
                  <c:v>-77.6954599</c:v>
                </c:pt>
                <c:pt idx="720">
                  <c:v>-77.68786037</c:v>
                </c:pt>
                <c:pt idx="721">
                  <c:v>-77.68014744</c:v>
                </c:pt>
                <c:pt idx="722">
                  <c:v>-77.67243301</c:v>
                </c:pt>
                <c:pt idx="723">
                  <c:v>-77.66476931</c:v>
                </c:pt>
                <c:pt idx="724">
                  <c:v>-77.65728727</c:v>
                </c:pt>
                <c:pt idx="725">
                  <c:v>-77.64970237</c:v>
                </c:pt>
                <c:pt idx="726">
                  <c:v>-77.64199324</c:v>
                </c:pt>
                <c:pt idx="727">
                  <c:v>-77.63435139</c:v>
                </c:pt>
                <c:pt idx="728">
                  <c:v>-77.62682805</c:v>
                </c:pt>
                <c:pt idx="729">
                  <c:v>-77.61947469</c:v>
                </c:pt>
                <c:pt idx="730">
                  <c:v>-77.61211532</c:v>
                </c:pt>
                <c:pt idx="731">
                  <c:v>-77.60480905</c:v>
                </c:pt>
                <c:pt idx="732">
                  <c:v>-77.59724048</c:v>
                </c:pt>
                <c:pt idx="733">
                  <c:v>-77.58981561</c:v>
                </c:pt>
                <c:pt idx="734">
                  <c:v>-77.58248931</c:v>
                </c:pt>
                <c:pt idx="735">
                  <c:v>-77.57508171</c:v>
                </c:pt>
                <c:pt idx="736">
                  <c:v>-77.56748495</c:v>
                </c:pt>
                <c:pt idx="737">
                  <c:v>-77.56004109</c:v>
                </c:pt>
                <c:pt idx="738">
                  <c:v>-77.55271281</c:v>
                </c:pt>
                <c:pt idx="739">
                  <c:v>-77.54538773</c:v>
                </c:pt>
                <c:pt idx="740">
                  <c:v>-77.53794883</c:v>
                </c:pt>
                <c:pt idx="741">
                  <c:v>-77.53065391</c:v>
                </c:pt>
                <c:pt idx="742">
                  <c:v>-77.52333351</c:v>
                </c:pt>
                <c:pt idx="743">
                  <c:v>-77.51603611</c:v>
                </c:pt>
                <c:pt idx="744">
                  <c:v>-77.50868742</c:v>
                </c:pt>
                <c:pt idx="745">
                  <c:v>-77.5013289</c:v>
                </c:pt>
                <c:pt idx="746">
                  <c:v>-77.49377875</c:v>
                </c:pt>
                <c:pt idx="747">
                  <c:v>-77.4863263</c:v>
                </c:pt>
                <c:pt idx="748">
                  <c:v>-77.47877011</c:v>
                </c:pt>
                <c:pt idx="749">
                  <c:v>-77.47107569</c:v>
                </c:pt>
                <c:pt idx="750">
                  <c:v>-77.4634428</c:v>
                </c:pt>
                <c:pt idx="751">
                  <c:v>-77.45575243</c:v>
                </c:pt>
                <c:pt idx="752">
                  <c:v>-77.44804222</c:v>
                </c:pt>
                <c:pt idx="753">
                  <c:v>-77.44021825</c:v>
                </c:pt>
                <c:pt idx="754">
                  <c:v>-77.43243046</c:v>
                </c:pt>
                <c:pt idx="755">
                  <c:v>-77.42468793</c:v>
                </c:pt>
                <c:pt idx="756">
                  <c:v>-77.41694621</c:v>
                </c:pt>
                <c:pt idx="757">
                  <c:v>-77.40914141</c:v>
                </c:pt>
                <c:pt idx="758">
                  <c:v>-77.4012622</c:v>
                </c:pt>
                <c:pt idx="759">
                  <c:v>-77.393687</c:v>
                </c:pt>
                <c:pt idx="760">
                  <c:v>-77.38599032</c:v>
                </c:pt>
                <c:pt idx="761">
                  <c:v>-77.37831659</c:v>
                </c:pt>
                <c:pt idx="762">
                  <c:v>-77.37085701</c:v>
                </c:pt>
                <c:pt idx="763">
                  <c:v>-77.36341788</c:v>
                </c:pt>
                <c:pt idx="764">
                  <c:v>-77.35597358</c:v>
                </c:pt>
                <c:pt idx="765">
                  <c:v>-77.34848996</c:v>
                </c:pt>
                <c:pt idx="766">
                  <c:v>-77.3410145</c:v>
                </c:pt>
                <c:pt idx="767">
                  <c:v>-77.33362155</c:v>
                </c:pt>
                <c:pt idx="768">
                  <c:v>-77.32609952</c:v>
                </c:pt>
                <c:pt idx="769">
                  <c:v>-77.31862634</c:v>
                </c:pt>
                <c:pt idx="770">
                  <c:v>-77.31134631</c:v>
                </c:pt>
                <c:pt idx="771">
                  <c:v>-77.30413215</c:v>
                </c:pt>
                <c:pt idx="772">
                  <c:v>-77.29698946</c:v>
                </c:pt>
                <c:pt idx="773">
                  <c:v>-77.28980312</c:v>
                </c:pt>
                <c:pt idx="774">
                  <c:v>-77.28255377</c:v>
                </c:pt>
                <c:pt idx="775">
                  <c:v>-77.2751715</c:v>
                </c:pt>
                <c:pt idx="776">
                  <c:v>-77.26807898</c:v>
                </c:pt>
                <c:pt idx="777">
                  <c:v>-77.26081127</c:v>
                </c:pt>
                <c:pt idx="778">
                  <c:v>-77.25352245</c:v>
                </c:pt>
                <c:pt idx="779">
                  <c:v>-77.24632205</c:v>
                </c:pt>
                <c:pt idx="780">
                  <c:v>-77.23901592</c:v>
                </c:pt>
                <c:pt idx="781">
                  <c:v>-77.2316542</c:v>
                </c:pt>
                <c:pt idx="782">
                  <c:v>-77.22430837</c:v>
                </c:pt>
                <c:pt idx="783">
                  <c:v>-77.21700309</c:v>
                </c:pt>
                <c:pt idx="784">
                  <c:v>-77.20966146</c:v>
                </c:pt>
                <c:pt idx="785">
                  <c:v>-77.20258439</c:v>
                </c:pt>
                <c:pt idx="786">
                  <c:v>-77.19552742</c:v>
                </c:pt>
                <c:pt idx="787">
                  <c:v>-77.18816018</c:v>
                </c:pt>
                <c:pt idx="788">
                  <c:v>-77.18063989</c:v>
                </c:pt>
                <c:pt idx="789">
                  <c:v>-77.17331194</c:v>
                </c:pt>
                <c:pt idx="790">
                  <c:v>-77.16558633</c:v>
                </c:pt>
                <c:pt idx="791">
                  <c:v>-77.15799213</c:v>
                </c:pt>
                <c:pt idx="792">
                  <c:v>-77.15027427</c:v>
                </c:pt>
                <c:pt idx="793">
                  <c:v>-77.14272169</c:v>
                </c:pt>
                <c:pt idx="794">
                  <c:v>-77.13525895</c:v>
                </c:pt>
                <c:pt idx="795">
                  <c:v>-77.12758103</c:v>
                </c:pt>
                <c:pt idx="796">
                  <c:v>-77.11974311</c:v>
                </c:pt>
                <c:pt idx="797">
                  <c:v>-77.11197192</c:v>
                </c:pt>
                <c:pt idx="798">
                  <c:v>-77.10402333</c:v>
                </c:pt>
                <c:pt idx="799">
                  <c:v>-77.09601599</c:v>
                </c:pt>
                <c:pt idx="800">
                  <c:v>-77.08810818</c:v>
                </c:pt>
                <c:pt idx="801">
                  <c:v>-77.0801172</c:v>
                </c:pt>
                <c:pt idx="802">
                  <c:v>-77.07219795</c:v>
                </c:pt>
                <c:pt idx="803">
                  <c:v>-77.06425874</c:v>
                </c:pt>
                <c:pt idx="804">
                  <c:v>-77.0563961</c:v>
                </c:pt>
                <c:pt idx="805">
                  <c:v>-77.04890604</c:v>
                </c:pt>
                <c:pt idx="806">
                  <c:v>-77.04176684</c:v>
                </c:pt>
                <c:pt idx="807">
                  <c:v>-77.03469755</c:v>
                </c:pt>
                <c:pt idx="808">
                  <c:v>-77.02764045</c:v>
                </c:pt>
                <c:pt idx="809">
                  <c:v>-77.02058596</c:v>
                </c:pt>
                <c:pt idx="810">
                  <c:v>-77.01345035</c:v>
                </c:pt>
                <c:pt idx="811">
                  <c:v>-77.00637702</c:v>
                </c:pt>
                <c:pt idx="812">
                  <c:v>-76.99936208</c:v>
                </c:pt>
                <c:pt idx="813">
                  <c:v>-76.99223468</c:v>
                </c:pt>
                <c:pt idx="814">
                  <c:v>-76.98554543</c:v>
                </c:pt>
                <c:pt idx="815">
                  <c:v>-76.97890807</c:v>
                </c:pt>
                <c:pt idx="816">
                  <c:v>-76.97267776</c:v>
                </c:pt>
                <c:pt idx="817">
                  <c:v>-76.96660631</c:v>
                </c:pt>
                <c:pt idx="818">
                  <c:v>-76.96059137</c:v>
                </c:pt>
                <c:pt idx="819">
                  <c:v>-76.95471674</c:v>
                </c:pt>
                <c:pt idx="820">
                  <c:v>-76.94888649</c:v>
                </c:pt>
                <c:pt idx="821">
                  <c:v>-76.94301039</c:v>
                </c:pt>
                <c:pt idx="822">
                  <c:v>-76.93720431</c:v>
                </c:pt>
                <c:pt idx="823">
                  <c:v>-76.93121183</c:v>
                </c:pt>
                <c:pt idx="824">
                  <c:v>-76.9244632</c:v>
                </c:pt>
                <c:pt idx="825">
                  <c:v>-76.91625871</c:v>
                </c:pt>
                <c:pt idx="826">
                  <c:v>-76.90773512</c:v>
                </c:pt>
                <c:pt idx="827">
                  <c:v>-76.89976453</c:v>
                </c:pt>
                <c:pt idx="828">
                  <c:v>-76.89326739</c:v>
                </c:pt>
                <c:pt idx="829">
                  <c:v>-76.88975605</c:v>
                </c:pt>
                <c:pt idx="830">
                  <c:v>-76.89061794</c:v>
                </c:pt>
                <c:pt idx="831">
                  <c:v>-76.89526148</c:v>
                </c:pt>
                <c:pt idx="832">
                  <c:v>-76.90122488</c:v>
                </c:pt>
                <c:pt idx="833">
                  <c:v>-76.90620548</c:v>
                </c:pt>
                <c:pt idx="834">
                  <c:v>-76.91058448</c:v>
                </c:pt>
                <c:pt idx="835">
                  <c:v>-76.91505688</c:v>
                </c:pt>
                <c:pt idx="836">
                  <c:v>-76.92039594</c:v>
                </c:pt>
                <c:pt idx="837">
                  <c:v>-76.92648039</c:v>
                </c:pt>
                <c:pt idx="838">
                  <c:v>-76.93099634</c:v>
                </c:pt>
                <c:pt idx="839">
                  <c:v>-76.93476157</c:v>
                </c:pt>
                <c:pt idx="840">
                  <c:v>-76.93747006</c:v>
                </c:pt>
                <c:pt idx="841">
                  <c:v>-76.93598349</c:v>
                </c:pt>
                <c:pt idx="842">
                  <c:v>-76.93198821</c:v>
                </c:pt>
                <c:pt idx="843">
                  <c:v>-76.92825294</c:v>
                </c:pt>
                <c:pt idx="844">
                  <c:v>-76.92501884</c:v>
                </c:pt>
                <c:pt idx="845">
                  <c:v>-76.92224111</c:v>
                </c:pt>
                <c:pt idx="846">
                  <c:v>-76.92015649</c:v>
                </c:pt>
                <c:pt idx="847">
                  <c:v>-76.91927523</c:v>
                </c:pt>
                <c:pt idx="848">
                  <c:v>-76.91970079</c:v>
                </c:pt>
                <c:pt idx="849">
                  <c:v>-76.92036258</c:v>
                </c:pt>
                <c:pt idx="850">
                  <c:v>-76.9210826</c:v>
                </c:pt>
              </c:numCache>
            </c:numRef>
          </c:xVal>
          <c:yVal>
            <c:numRef>
              <c:f>Data!$G$9:$G$859</c:f>
              <c:numCache>
                <c:ptCount val="851"/>
                <c:pt idx="0">
                  <c:v>40.3536255</c:v>
                </c:pt>
                <c:pt idx="1">
                  <c:v>40.3536255</c:v>
                </c:pt>
                <c:pt idx="2">
                  <c:v>40.3536255</c:v>
                </c:pt>
                <c:pt idx="3">
                  <c:v>40.3536255</c:v>
                </c:pt>
                <c:pt idx="4">
                  <c:v>40.3536255</c:v>
                </c:pt>
                <c:pt idx="5">
                  <c:v>40.3536255</c:v>
                </c:pt>
                <c:pt idx="6">
                  <c:v>40.3536255</c:v>
                </c:pt>
                <c:pt idx="7">
                  <c:v>40.3536255</c:v>
                </c:pt>
                <c:pt idx="8">
                  <c:v>40.3536255</c:v>
                </c:pt>
                <c:pt idx="9">
                  <c:v>40.3536255</c:v>
                </c:pt>
                <c:pt idx="10">
                  <c:v>40.3536255</c:v>
                </c:pt>
                <c:pt idx="11">
                  <c:v>40.3536255</c:v>
                </c:pt>
                <c:pt idx="12">
                  <c:v>40.3536255</c:v>
                </c:pt>
                <c:pt idx="13">
                  <c:v>40.3536255</c:v>
                </c:pt>
                <c:pt idx="14">
                  <c:v>40.3536255</c:v>
                </c:pt>
                <c:pt idx="15">
                  <c:v>40.3536255</c:v>
                </c:pt>
                <c:pt idx="16">
                  <c:v>40.3536255</c:v>
                </c:pt>
                <c:pt idx="17">
                  <c:v>40.3536255</c:v>
                </c:pt>
                <c:pt idx="18">
                  <c:v>40.3536255</c:v>
                </c:pt>
                <c:pt idx="19">
                  <c:v>40.3536255</c:v>
                </c:pt>
                <c:pt idx="20">
                  <c:v>40.3536255</c:v>
                </c:pt>
                <c:pt idx="21">
                  <c:v>40.3536255</c:v>
                </c:pt>
                <c:pt idx="22">
                  <c:v>40.3536255</c:v>
                </c:pt>
                <c:pt idx="23">
                  <c:v>40.35362091</c:v>
                </c:pt>
                <c:pt idx="24">
                  <c:v>40.35357507</c:v>
                </c:pt>
                <c:pt idx="25">
                  <c:v>40.35352962</c:v>
                </c:pt>
                <c:pt idx="26">
                  <c:v>40.35353586</c:v>
                </c:pt>
                <c:pt idx="27">
                  <c:v>40.35361476</c:v>
                </c:pt>
                <c:pt idx="28">
                  <c:v>40.35366024</c:v>
                </c:pt>
                <c:pt idx="29">
                  <c:v>40.35363361</c:v>
                </c:pt>
                <c:pt idx="30">
                  <c:v>40.35361873</c:v>
                </c:pt>
                <c:pt idx="31">
                  <c:v>40.35361817</c:v>
                </c:pt>
                <c:pt idx="32">
                  <c:v>40.35361423</c:v>
                </c:pt>
                <c:pt idx="33">
                  <c:v>40.35362386</c:v>
                </c:pt>
                <c:pt idx="34">
                  <c:v>40.35363376</c:v>
                </c:pt>
                <c:pt idx="35">
                  <c:v>40.3536153</c:v>
                </c:pt>
                <c:pt idx="36">
                  <c:v>40.35360547</c:v>
                </c:pt>
                <c:pt idx="37">
                  <c:v>40.35361895</c:v>
                </c:pt>
                <c:pt idx="38">
                  <c:v>40.3536661</c:v>
                </c:pt>
                <c:pt idx="39">
                  <c:v>40.35369743</c:v>
                </c:pt>
                <c:pt idx="40">
                  <c:v>40.3538897</c:v>
                </c:pt>
                <c:pt idx="41">
                  <c:v>40.35422753</c:v>
                </c:pt>
                <c:pt idx="42">
                  <c:v>40.35438229</c:v>
                </c:pt>
                <c:pt idx="43">
                  <c:v>40.35433042</c:v>
                </c:pt>
                <c:pt idx="44">
                  <c:v>40.35430133</c:v>
                </c:pt>
                <c:pt idx="45">
                  <c:v>40.35429264</c:v>
                </c:pt>
                <c:pt idx="46">
                  <c:v>40.35426579</c:v>
                </c:pt>
                <c:pt idx="47">
                  <c:v>40.35424428</c:v>
                </c:pt>
                <c:pt idx="48">
                  <c:v>40.35414968</c:v>
                </c:pt>
                <c:pt idx="49">
                  <c:v>40.35366964</c:v>
                </c:pt>
                <c:pt idx="50">
                  <c:v>40.35253614</c:v>
                </c:pt>
                <c:pt idx="51">
                  <c:v>40.35000868</c:v>
                </c:pt>
                <c:pt idx="52">
                  <c:v>40.3464373</c:v>
                </c:pt>
                <c:pt idx="53">
                  <c:v>40.34195073</c:v>
                </c:pt>
                <c:pt idx="54">
                  <c:v>40.33758263</c:v>
                </c:pt>
                <c:pt idx="55">
                  <c:v>40.33368603</c:v>
                </c:pt>
                <c:pt idx="56">
                  <c:v>40.33029259</c:v>
                </c:pt>
                <c:pt idx="57">
                  <c:v>40.32752586</c:v>
                </c:pt>
                <c:pt idx="58">
                  <c:v>40.32516553</c:v>
                </c:pt>
                <c:pt idx="59">
                  <c:v>40.321731</c:v>
                </c:pt>
                <c:pt idx="60">
                  <c:v>40.31761821</c:v>
                </c:pt>
                <c:pt idx="61">
                  <c:v>40.31343917</c:v>
                </c:pt>
                <c:pt idx="62">
                  <c:v>40.30944582</c:v>
                </c:pt>
                <c:pt idx="63">
                  <c:v>40.30530829</c:v>
                </c:pt>
                <c:pt idx="64">
                  <c:v>40.30086024</c:v>
                </c:pt>
                <c:pt idx="65">
                  <c:v>40.29632028</c:v>
                </c:pt>
                <c:pt idx="66">
                  <c:v>40.2917942</c:v>
                </c:pt>
                <c:pt idx="67">
                  <c:v>40.28718796</c:v>
                </c:pt>
                <c:pt idx="68">
                  <c:v>40.28273688</c:v>
                </c:pt>
                <c:pt idx="69">
                  <c:v>40.27884241</c:v>
                </c:pt>
                <c:pt idx="70">
                  <c:v>40.27499551</c:v>
                </c:pt>
                <c:pt idx="71">
                  <c:v>40.27031809</c:v>
                </c:pt>
                <c:pt idx="72">
                  <c:v>40.26418229</c:v>
                </c:pt>
                <c:pt idx="73">
                  <c:v>40.25769115</c:v>
                </c:pt>
                <c:pt idx="74">
                  <c:v>40.25097828</c:v>
                </c:pt>
                <c:pt idx="75">
                  <c:v>40.24425219</c:v>
                </c:pt>
                <c:pt idx="76">
                  <c:v>40.23745154</c:v>
                </c:pt>
                <c:pt idx="77">
                  <c:v>40.23071865</c:v>
                </c:pt>
                <c:pt idx="78">
                  <c:v>40.2240559</c:v>
                </c:pt>
                <c:pt idx="79">
                  <c:v>40.21761424</c:v>
                </c:pt>
                <c:pt idx="80">
                  <c:v>40.21182668</c:v>
                </c:pt>
                <c:pt idx="81">
                  <c:v>40.20607883</c:v>
                </c:pt>
                <c:pt idx="82">
                  <c:v>40.1997832</c:v>
                </c:pt>
                <c:pt idx="83">
                  <c:v>40.19561441</c:v>
                </c:pt>
                <c:pt idx="84">
                  <c:v>40.1956362</c:v>
                </c:pt>
                <c:pt idx="85">
                  <c:v>40.19742819</c:v>
                </c:pt>
                <c:pt idx="86">
                  <c:v>40.19971797</c:v>
                </c:pt>
                <c:pt idx="87">
                  <c:v>40.20310942</c:v>
                </c:pt>
                <c:pt idx="88">
                  <c:v>40.20835479</c:v>
                </c:pt>
                <c:pt idx="89">
                  <c:v>40.21503293</c:v>
                </c:pt>
                <c:pt idx="90">
                  <c:v>40.22108435</c:v>
                </c:pt>
                <c:pt idx="91">
                  <c:v>40.22646773</c:v>
                </c:pt>
                <c:pt idx="92">
                  <c:v>40.23049925</c:v>
                </c:pt>
                <c:pt idx="93">
                  <c:v>40.23042807</c:v>
                </c:pt>
                <c:pt idx="94">
                  <c:v>40.22841711</c:v>
                </c:pt>
                <c:pt idx="95">
                  <c:v>40.22568059</c:v>
                </c:pt>
                <c:pt idx="96">
                  <c:v>40.22270785</c:v>
                </c:pt>
                <c:pt idx="97">
                  <c:v>40.21935172</c:v>
                </c:pt>
                <c:pt idx="98">
                  <c:v>40.21530217</c:v>
                </c:pt>
                <c:pt idx="99">
                  <c:v>40.21032945</c:v>
                </c:pt>
                <c:pt idx="100">
                  <c:v>40.20572939</c:v>
                </c:pt>
                <c:pt idx="101">
                  <c:v>40.20213697</c:v>
                </c:pt>
                <c:pt idx="102">
                  <c:v>40.20284389</c:v>
                </c:pt>
                <c:pt idx="103">
                  <c:v>40.20591406</c:v>
                </c:pt>
                <c:pt idx="104">
                  <c:v>40.20825421</c:v>
                </c:pt>
                <c:pt idx="105">
                  <c:v>40.21008626</c:v>
                </c:pt>
                <c:pt idx="106">
                  <c:v>40.21200037</c:v>
                </c:pt>
                <c:pt idx="107">
                  <c:v>40.21408397</c:v>
                </c:pt>
                <c:pt idx="108">
                  <c:v>40.21671911</c:v>
                </c:pt>
                <c:pt idx="109">
                  <c:v>40.22062589</c:v>
                </c:pt>
                <c:pt idx="110">
                  <c:v>40.22600396</c:v>
                </c:pt>
                <c:pt idx="111">
                  <c:v>40.23119211</c:v>
                </c:pt>
                <c:pt idx="112">
                  <c:v>40.2349864</c:v>
                </c:pt>
                <c:pt idx="113">
                  <c:v>40.23688357</c:v>
                </c:pt>
                <c:pt idx="114">
                  <c:v>40.2369708</c:v>
                </c:pt>
                <c:pt idx="115">
                  <c:v>40.23518629</c:v>
                </c:pt>
                <c:pt idx="116">
                  <c:v>40.23201052</c:v>
                </c:pt>
                <c:pt idx="117">
                  <c:v>40.22806727</c:v>
                </c:pt>
                <c:pt idx="118">
                  <c:v>40.22349791</c:v>
                </c:pt>
                <c:pt idx="119">
                  <c:v>40.21867926</c:v>
                </c:pt>
                <c:pt idx="120">
                  <c:v>40.21367094</c:v>
                </c:pt>
                <c:pt idx="121">
                  <c:v>40.20862197</c:v>
                </c:pt>
                <c:pt idx="122">
                  <c:v>40.20402538</c:v>
                </c:pt>
                <c:pt idx="123">
                  <c:v>40.20045021</c:v>
                </c:pt>
                <c:pt idx="124">
                  <c:v>40.19844193</c:v>
                </c:pt>
                <c:pt idx="125">
                  <c:v>40.19793294</c:v>
                </c:pt>
                <c:pt idx="126">
                  <c:v>40.19889273</c:v>
                </c:pt>
                <c:pt idx="127">
                  <c:v>40.2012975</c:v>
                </c:pt>
                <c:pt idx="128">
                  <c:v>40.20521246</c:v>
                </c:pt>
                <c:pt idx="129">
                  <c:v>40.21055294</c:v>
                </c:pt>
                <c:pt idx="130">
                  <c:v>40.21593424</c:v>
                </c:pt>
                <c:pt idx="131">
                  <c:v>40.21983974</c:v>
                </c:pt>
                <c:pt idx="132">
                  <c:v>40.22177613</c:v>
                </c:pt>
                <c:pt idx="133">
                  <c:v>40.22099331</c:v>
                </c:pt>
                <c:pt idx="134">
                  <c:v>40.21757197</c:v>
                </c:pt>
                <c:pt idx="135">
                  <c:v>40.21255974</c:v>
                </c:pt>
                <c:pt idx="136">
                  <c:v>40.20716663</c:v>
                </c:pt>
                <c:pt idx="137">
                  <c:v>40.20282023</c:v>
                </c:pt>
                <c:pt idx="138">
                  <c:v>40.20012161</c:v>
                </c:pt>
                <c:pt idx="139">
                  <c:v>40.19981517</c:v>
                </c:pt>
                <c:pt idx="140">
                  <c:v>40.20209399</c:v>
                </c:pt>
                <c:pt idx="141">
                  <c:v>40.20621719</c:v>
                </c:pt>
                <c:pt idx="142">
                  <c:v>40.21137859</c:v>
                </c:pt>
                <c:pt idx="143">
                  <c:v>40.21688771</c:v>
                </c:pt>
                <c:pt idx="144">
                  <c:v>40.22189322</c:v>
                </c:pt>
                <c:pt idx="145">
                  <c:v>40.22553281</c:v>
                </c:pt>
                <c:pt idx="146">
                  <c:v>40.22713681</c:v>
                </c:pt>
                <c:pt idx="147">
                  <c:v>40.22542927</c:v>
                </c:pt>
                <c:pt idx="148">
                  <c:v>40.22159064</c:v>
                </c:pt>
                <c:pt idx="149">
                  <c:v>40.21693943</c:v>
                </c:pt>
                <c:pt idx="150">
                  <c:v>40.21181252</c:v>
                </c:pt>
                <c:pt idx="151">
                  <c:v>40.20688663</c:v>
                </c:pt>
                <c:pt idx="152">
                  <c:v>40.20298084</c:v>
                </c:pt>
                <c:pt idx="153">
                  <c:v>40.20066519</c:v>
                </c:pt>
                <c:pt idx="154">
                  <c:v>40.2005738</c:v>
                </c:pt>
                <c:pt idx="155">
                  <c:v>40.20256796</c:v>
                </c:pt>
                <c:pt idx="156">
                  <c:v>40.20685488</c:v>
                </c:pt>
                <c:pt idx="157">
                  <c:v>40.21205482</c:v>
                </c:pt>
                <c:pt idx="158">
                  <c:v>40.21745625</c:v>
                </c:pt>
                <c:pt idx="159">
                  <c:v>40.2224862</c:v>
                </c:pt>
                <c:pt idx="160">
                  <c:v>40.22635415</c:v>
                </c:pt>
                <c:pt idx="161">
                  <c:v>40.22823153</c:v>
                </c:pt>
                <c:pt idx="162">
                  <c:v>40.22736567</c:v>
                </c:pt>
                <c:pt idx="163">
                  <c:v>40.22377049</c:v>
                </c:pt>
                <c:pt idx="164">
                  <c:v>40.21885282</c:v>
                </c:pt>
                <c:pt idx="165">
                  <c:v>40.21342936</c:v>
                </c:pt>
                <c:pt idx="166">
                  <c:v>40.20806753</c:v>
                </c:pt>
                <c:pt idx="167">
                  <c:v>40.20304831</c:v>
                </c:pt>
                <c:pt idx="168">
                  <c:v>40.19861853</c:v>
                </c:pt>
                <c:pt idx="169">
                  <c:v>40.19542174</c:v>
                </c:pt>
                <c:pt idx="170">
                  <c:v>40.19350105</c:v>
                </c:pt>
                <c:pt idx="171">
                  <c:v>40.19285759</c:v>
                </c:pt>
                <c:pt idx="172">
                  <c:v>40.19348684</c:v>
                </c:pt>
                <c:pt idx="173">
                  <c:v>40.19498741</c:v>
                </c:pt>
                <c:pt idx="174">
                  <c:v>40.19753459</c:v>
                </c:pt>
                <c:pt idx="175">
                  <c:v>40.20121493</c:v>
                </c:pt>
                <c:pt idx="176">
                  <c:v>40.20601167</c:v>
                </c:pt>
                <c:pt idx="177">
                  <c:v>40.21145975</c:v>
                </c:pt>
                <c:pt idx="178">
                  <c:v>40.21691119</c:v>
                </c:pt>
                <c:pt idx="179">
                  <c:v>40.22148611</c:v>
                </c:pt>
                <c:pt idx="180">
                  <c:v>40.22445054</c:v>
                </c:pt>
                <c:pt idx="181">
                  <c:v>40.22516273</c:v>
                </c:pt>
                <c:pt idx="182">
                  <c:v>40.22404965</c:v>
                </c:pt>
                <c:pt idx="183">
                  <c:v>40.22287372</c:v>
                </c:pt>
                <c:pt idx="184">
                  <c:v>40.22165744</c:v>
                </c:pt>
                <c:pt idx="185">
                  <c:v>40.21902063</c:v>
                </c:pt>
                <c:pt idx="186">
                  <c:v>40.21458295</c:v>
                </c:pt>
                <c:pt idx="187">
                  <c:v>40.2094172</c:v>
                </c:pt>
                <c:pt idx="188">
                  <c:v>40.20414471</c:v>
                </c:pt>
                <c:pt idx="189">
                  <c:v>40.19891867</c:v>
                </c:pt>
                <c:pt idx="190">
                  <c:v>40.19416458</c:v>
                </c:pt>
                <c:pt idx="191">
                  <c:v>40.18983782</c:v>
                </c:pt>
                <c:pt idx="192">
                  <c:v>40.18671491</c:v>
                </c:pt>
                <c:pt idx="193">
                  <c:v>40.18514591</c:v>
                </c:pt>
                <c:pt idx="194">
                  <c:v>40.18488061</c:v>
                </c:pt>
                <c:pt idx="195">
                  <c:v>40.18633413</c:v>
                </c:pt>
                <c:pt idx="196">
                  <c:v>40.1900413</c:v>
                </c:pt>
                <c:pt idx="197">
                  <c:v>40.19514333</c:v>
                </c:pt>
                <c:pt idx="198">
                  <c:v>40.20086473</c:v>
                </c:pt>
                <c:pt idx="199">
                  <c:v>40.20644671</c:v>
                </c:pt>
                <c:pt idx="200">
                  <c:v>40.21120438</c:v>
                </c:pt>
                <c:pt idx="201">
                  <c:v>40.21474258</c:v>
                </c:pt>
                <c:pt idx="202">
                  <c:v>40.21712024</c:v>
                </c:pt>
                <c:pt idx="203">
                  <c:v>40.21788206</c:v>
                </c:pt>
                <c:pt idx="204">
                  <c:v>40.21681041</c:v>
                </c:pt>
                <c:pt idx="205">
                  <c:v>40.21347377</c:v>
                </c:pt>
                <c:pt idx="206">
                  <c:v>40.20876936</c:v>
                </c:pt>
                <c:pt idx="207">
                  <c:v>40.20320017</c:v>
                </c:pt>
                <c:pt idx="208">
                  <c:v>40.19736267</c:v>
                </c:pt>
                <c:pt idx="209">
                  <c:v>40.19184404</c:v>
                </c:pt>
                <c:pt idx="210">
                  <c:v>40.18689966</c:v>
                </c:pt>
                <c:pt idx="211">
                  <c:v>40.18316388</c:v>
                </c:pt>
                <c:pt idx="212">
                  <c:v>40.18113136</c:v>
                </c:pt>
                <c:pt idx="213">
                  <c:v>40.18109453</c:v>
                </c:pt>
                <c:pt idx="214">
                  <c:v>40.18328151</c:v>
                </c:pt>
                <c:pt idx="215">
                  <c:v>40.1876006</c:v>
                </c:pt>
                <c:pt idx="216">
                  <c:v>40.1932828</c:v>
                </c:pt>
                <c:pt idx="217">
                  <c:v>40.19895603</c:v>
                </c:pt>
                <c:pt idx="218">
                  <c:v>40.20523256</c:v>
                </c:pt>
                <c:pt idx="219">
                  <c:v>40.21182614</c:v>
                </c:pt>
                <c:pt idx="220">
                  <c:v>40.21841186</c:v>
                </c:pt>
                <c:pt idx="221">
                  <c:v>40.22487308</c:v>
                </c:pt>
                <c:pt idx="222">
                  <c:v>40.23116361</c:v>
                </c:pt>
                <c:pt idx="223">
                  <c:v>40.23744563</c:v>
                </c:pt>
                <c:pt idx="224">
                  <c:v>40.24374958</c:v>
                </c:pt>
                <c:pt idx="225">
                  <c:v>40.24999075</c:v>
                </c:pt>
                <c:pt idx="226">
                  <c:v>40.25603752</c:v>
                </c:pt>
                <c:pt idx="227">
                  <c:v>40.2623405</c:v>
                </c:pt>
                <c:pt idx="228">
                  <c:v>40.26866218</c:v>
                </c:pt>
                <c:pt idx="229">
                  <c:v>40.27505602</c:v>
                </c:pt>
                <c:pt idx="230">
                  <c:v>40.28142545</c:v>
                </c:pt>
                <c:pt idx="231">
                  <c:v>40.28787299</c:v>
                </c:pt>
                <c:pt idx="232">
                  <c:v>40.29442591</c:v>
                </c:pt>
                <c:pt idx="233">
                  <c:v>40.30088247</c:v>
                </c:pt>
                <c:pt idx="234">
                  <c:v>40.30721533</c:v>
                </c:pt>
                <c:pt idx="235">
                  <c:v>40.31357709</c:v>
                </c:pt>
                <c:pt idx="236">
                  <c:v>40.31999079</c:v>
                </c:pt>
                <c:pt idx="237">
                  <c:v>40.32645429</c:v>
                </c:pt>
                <c:pt idx="238">
                  <c:v>40.33282903</c:v>
                </c:pt>
                <c:pt idx="239">
                  <c:v>40.33906987</c:v>
                </c:pt>
                <c:pt idx="240">
                  <c:v>40.34530134</c:v>
                </c:pt>
                <c:pt idx="241">
                  <c:v>40.35151574</c:v>
                </c:pt>
                <c:pt idx="242">
                  <c:v>40.35784739</c:v>
                </c:pt>
                <c:pt idx="243">
                  <c:v>40.36418671</c:v>
                </c:pt>
                <c:pt idx="244">
                  <c:v>40.37042782</c:v>
                </c:pt>
                <c:pt idx="245">
                  <c:v>40.37655719</c:v>
                </c:pt>
                <c:pt idx="246">
                  <c:v>40.38276994</c:v>
                </c:pt>
                <c:pt idx="247">
                  <c:v>40.38897261</c:v>
                </c:pt>
                <c:pt idx="248">
                  <c:v>40.39510431</c:v>
                </c:pt>
                <c:pt idx="249">
                  <c:v>40.40119652</c:v>
                </c:pt>
                <c:pt idx="250">
                  <c:v>40.40750253</c:v>
                </c:pt>
                <c:pt idx="251">
                  <c:v>40.41385713</c:v>
                </c:pt>
                <c:pt idx="252">
                  <c:v>40.42016111</c:v>
                </c:pt>
                <c:pt idx="253">
                  <c:v>40.4264506</c:v>
                </c:pt>
                <c:pt idx="254">
                  <c:v>40.43317554</c:v>
                </c:pt>
                <c:pt idx="255">
                  <c:v>40.43971249</c:v>
                </c:pt>
                <c:pt idx="256">
                  <c:v>40.44603598</c:v>
                </c:pt>
                <c:pt idx="257">
                  <c:v>40.45228002</c:v>
                </c:pt>
                <c:pt idx="258">
                  <c:v>40.45853733</c:v>
                </c:pt>
                <c:pt idx="259">
                  <c:v>40.46494779</c:v>
                </c:pt>
                <c:pt idx="260">
                  <c:v>40.47161911</c:v>
                </c:pt>
                <c:pt idx="261">
                  <c:v>40.47830504</c:v>
                </c:pt>
                <c:pt idx="262">
                  <c:v>40.4850098</c:v>
                </c:pt>
                <c:pt idx="263">
                  <c:v>40.49191553</c:v>
                </c:pt>
                <c:pt idx="264">
                  <c:v>40.49901342</c:v>
                </c:pt>
                <c:pt idx="265">
                  <c:v>40.50572715</c:v>
                </c:pt>
                <c:pt idx="266">
                  <c:v>40.51255298</c:v>
                </c:pt>
                <c:pt idx="267">
                  <c:v>40.51947145</c:v>
                </c:pt>
                <c:pt idx="268">
                  <c:v>40.52638992</c:v>
                </c:pt>
                <c:pt idx="269">
                  <c:v>40.5333845</c:v>
                </c:pt>
                <c:pt idx="270">
                  <c:v>40.54040838</c:v>
                </c:pt>
                <c:pt idx="271">
                  <c:v>40.54751831</c:v>
                </c:pt>
                <c:pt idx="272">
                  <c:v>40.55452484</c:v>
                </c:pt>
                <c:pt idx="273">
                  <c:v>40.56179704</c:v>
                </c:pt>
                <c:pt idx="274">
                  <c:v>40.56911379</c:v>
                </c:pt>
                <c:pt idx="275">
                  <c:v>40.57639538</c:v>
                </c:pt>
                <c:pt idx="276">
                  <c:v>40.58369234</c:v>
                </c:pt>
                <c:pt idx="277">
                  <c:v>40.59119075</c:v>
                </c:pt>
                <c:pt idx="278">
                  <c:v>40.5987642</c:v>
                </c:pt>
                <c:pt idx="279">
                  <c:v>40.60622378</c:v>
                </c:pt>
                <c:pt idx="280">
                  <c:v>40.61335277</c:v>
                </c:pt>
                <c:pt idx="281">
                  <c:v>40.6200682</c:v>
                </c:pt>
                <c:pt idx="282">
                  <c:v>40.62550284</c:v>
                </c:pt>
                <c:pt idx="283">
                  <c:v>40.62733971</c:v>
                </c:pt>
                <c:pt idx="284">
                  <c:v>40.62556022</c:v>
                </c:pt>
                <c:pt idx="285">
                  <c:v>40.62081095</c:v>
                </c:pt>
                <c:pt idx="286">
                  <c:v>40.61456546</c:v>
                </c:pt>
                <c:pt idx="287">
                  <c:v>40.60781107</c:v>
                </c:pt>
                <c:pt idx="288">
                  <c:v>40.60144105</c:v>
                </c:pt>
                <c:pt idx="289">
                  <c:v>40.59545443</c:v>
                </c:pt>
                <c:pt idx="290">
                  <c:v>40.58965193</c:v>
                </c:pt>
                <c:pt idx="291">
                  <c:v>40.58432823</c:v>
                </c:pt>
                <c:pt idx="292">
                  <c:v>40.58007099</c:v>
                </c:pt>
                <c:pt idx="293">
                  <c:v>40.57809205</c:v>
                </c:pt>
                <c:pt idx="294">
                  <c:v>40.57844435</c:v>
                </c:pt>
                <c:pt idx="295">
                  <c:v>40.58082851</c:v>
                </c:pt>
                <c:pt idx="296">
                  <c:v>40.58493157</c:v>
                </c:pt>
                <c:pt idx="297">
                  <c:v>40.59038574</c:v>
                </c:pt>
                <c:pt idx="298">
                  <c:v>40.59685649</c:v>
                </c:pt>
                <c:pt idx="299">
                  <c:v>40.60376158</c:v>
                </c:pt>
                <c:pt idx="300">
                  <c:v>40.60999371</c:v>
                </c:pt>
                <c:pt idx="301">
                  <c:v>40.61363348</c:v>
                </c:pt>
                <c:pt idx="302">
                  <c:v>40.61241813</c:v>
                </c:pt>
                <c:pt idx="303">
                  <c:v>40.60778553</c:v>
                </c:pt>
                <c:pt idx="304">
                  <c:v>40.6012794</c:v>
                </c:pt>
                <c:pt idx="305">
                  <c:v>40.5954366</c:v>
                </c:pt>
                <c:pt idx="306">
                  <c:v>40.59222784</c:v>
                </c:pt>
                <c:pt idx="307">
                  <c:v>40.59257816</c:v>
                </c:pt>
                <c:pt idx="308">
                  <c:v>40.59613189</c:v>
                </c:pt>
                <c:pt idx="309">
                  <c:v>40.60270583</c:v>
                </c:pt>
                <c:pt idx="310">
                  <c:v>40.6096196</c:v>
                </c:pt>
                <c:pt idx="311">
                  <c:v>40.61431294</c:v>
                </c:pt>
                <c:pt idx="312">
                  <c:v>40.61634426</c:v>
                </c:pt>
                <c:pt idx="313">
                  <c:v>40.61528144</c:v>
                </c:pt>
                <c:pt idx="314">
                  <c:v>40.61194865</c:v>
                </c:pt>
                <c:pt idx="315">
                  <c:v>40.6067479</c:v>
                </c:pt>
                <c:pt idx="316">
                  <c:v>40.600453</c:v>
                </c:pt>
                <c:pt idx="317">
                  <c:v>40.59449985</c:v>
                </c:pt>
                <c:pt idx="318">
                  <c:v>40.5918416</c:v>
                </c:pt>
                <c:pt idx="319">
                  <c:v>40.59385424</c:v>
                </c:pt>
                <c:pt idx="320">
                  <c:v>40.5986525</c:v>
                </c:pt>
                <c:pt idx="321">
                  <c:v>40.60495437</c:v>
                </c:pt>
                <c:pt idx="322">
                  <c:v>40.61060483</c:v>
                </c:pt>
                <c:pt idx="323">
                  <c:v>40.6134058</c:v>
                </c:pt>
                <c:pt idx="324">
                  <c:v>40.61295183</c:v>
                </c:pt>
                <c:pt idx="325">
                  <c:v>40.60915971</c:v>
                </c:pt>
                <c:pt idx="326">
                  <c:v>40.60366966</c:v>
                </c:pt>
                <c:pt idx="327">
                  <c:v>40.59759723</c:v>
                </c:pt>
                <c:pt idx="328">
                  <c:v>40.59209209</c:v>
                </c:pt>
                <c:pt idx="329">
                  <c:v>40.58885746</c:v>
                </c:pt>
                <c:pt idx="330">
                  <c:v>40.58895966</c:v>
                </c:pt>
                <c:pt idx="331">
                  <c:v>40.59219292</c:v>
                </c:pt>
                <c:pt idx="332">
                  <c:v>40.5981526</c:v>
                </c:pt>
                <c:pt idx="333">
                  <c:v>40.60501528</c:v>
                </c:pt>
                <c:pt idx="334">
                  <c:v>40.6106505</c:v>
                </c:pt>
                <c:pt idx="335">
                  <c:v>40.61298105</c:v>
                </c:pt>
                <c:pt idx="336">
                  <c:v>40.61165919</c:v>
                </c:pt>
                <c:pt idx="337">
                  <c:v>40.6068718</c:v>
                </c:pt>
                <c:pt idx="338">
                  <c:v>40.60092189</c:v>
                </c:pt>
                <c:pt idx="339">
                  <c:v>40.59613068</c:v>
                </c:pt>
                <c:pt idx="340">
                  <c:v>40.5945183</c:v>
                </c:pt>
                <c:pt idx="341">
                  <c:v>40.59620941</c:v>
                </c:pt>
                <c:pt idx="342">
                  <c:v>40.6018859</c:v>
                </c:pt>
                <c:pt idx="343">
                  <c:v>40.60851377</c:v>
                </c:pt>
                <c:pt idx="344">
                  <c:v>40.61345622</c:v>
                </c:pt>
                <c:pt idx="345">
                  <c:v>40.61529096</c:v>
                </c:pt>
                <c:pt idx="346">
                  <c:v>40.61321185</c:v>
                </c:pt>
                <c:pt idx="347">
                  <c:v>40.6084352</c:v>
                </c:pt>
                <c:pt idx="348">
                  <c:v>40.6024268</c:v>
                </c:pt>
                <c:pt idx="349">
                  <c:v>40.59656544</c:v>
                </c:pt>
                <c:pt idx="350">
                  <c:v>40.59222027</c:v>
                </c:pt>
                <c:pt idx="351">
                  <c:v>40.59072011</c:v>
                </c:pt>
                <c:pt idx="352">
                  <c:v>40.59347785</c:v>
                </c:pt>
                <c:pt idx="353">
                  <c:v>40.59869008</c:v>
                </c:pt>
                <c:pt idx="354">
                  <c:v>40.60507999</c:v>
                </c:pt>
                <c:pt idx="355">
                  <c:v>40.61095273</c:v>
                </c:pt>
                <c:pt idx="356">
                  <c:v>40.61451843</c:v>
                </c:pt>
                <c:pt idx="357">
                  <c:v>40.61452486</c:v>
                </c:pt>
                <c:pt idx="358">
                  <c:v>40.61123152</c:v>
                </c:pt>
                <c:pt idx="359">
                  <c:v>40.60561203</c:v>
                </c:pt>
                <c:pt idx="360">
                  <c:v>40.59943899</c:v>
                </c:pt>
                <c:pt idx="361">
                  <c:v>40.5945842</c:v>
                </c:pt>
                <c:pt idx="362">
                  <c:v>40.59175589</c:v>
                </c:pt>
                <c:pt idx="363">
                  <c:v>40.59183518</c:v>
                </c:pt>
                <c:pt idx="364">
                  <c:v>40.59504332</c:v>
                </c:pt>
                <c:pt idx="365">
                  <c:v>40.60029826</c:v>
                </c:pt>
                <c:pt idx="366">
                  <c:v>40.60619744</c:v>
                </c:pt>
                <c:pt idx="367">
                  <c:v>40.61140874</c:v>
                </c:pt>
                <c:pt idx="368">
                  <c:v>40.61476864</c:v>
                </c:pt>
                <c:pt idx="369">
                  <c:v>40.61619445</c:v>
                </c:pt>
                <c:pt idx="370">
                  <c:v>40.61418842</c:v>
                </c:pt>
                <c:pt idx="371">
                  <c:v>40.60872949</c:v>
                </c:pt>
                <c:pt idx="372">
                  <c:v>40.60276446</c:v>
                </c:pt>
                <c:pt idx="373">
                  <c:v>40.59685265</c:v>
                </c:pt>
                <c:pt idx="374">
                  <c:v>40.59108685</c:v>
                </c:pt>
                <c:pt idx="375">
                  <c:v>40.58561254</c:v>
                </c:pt>
                <c:pt idx="376">
                  <c:v>40.58125296</c:v>
                </c:pt>
                <c:pt idx="377">
                  <c:v>40.57898868</c:v>
                </c:pt>
                <c:pt idx="378">
                  <c:v>40.58014606</c:v>
                </c:pt>
                <c:pt idx="379">
                  <c:v>40.58444719</c:v>
                </c:pt>
                <c:pt idx="380">
                  <c:v>40.59000322</c:v>
                </c:pt>
                <c:pt idx="381">
                  <c:v>40.59561786</c:v>
                </c:pt>
                <c:pt idx="382">
                  <c:v>40.60087099</c:v>
                </c:pt>
                <c:pt idx="383">
                  <c:v>40.60602861</c:v>
                </c:pt>
                <c:pt idx="384">
                  <c:v>40.61083559</c:v>
                </c:pt>
                <c:pt idx="385">
                  <c:v>40.61451363</c:v>
                </c:pt>
                <c:pt idx="386">
                  <c:v>40.61619406</c:v>
                </c:pt>
                <c:pt idx="387">
                  <c:v>40.61537259</c:v>
                </c:pt>
                <c:pt idx="388">
                  <c:v>40.61172882</c:v>
                </c:pt>
                <c:pt idx="389">
                  <c:v>40.6066251</c:v>
                </c:pt>
                <c:pt idx="390">
                  <c:v>40.60200129</c:v>
                </c:pt>
                <c:pt idx="391">
                  <c:v>40.59749431</c:v>
                </c:pt>
                <c:pt idx="392">
                  <c:v>40.59281558</c:v>
                </c:pt>
                <c:pt idx="393">
                  <c:v>40.58803594</c:v>
                </c:pt>
                <c:pt idx="394">
                  <c:v>40.58320136</c:v>
                </c:pt>
                <c:pt idx="395">
                  <c:v>40.57866237</c:v>
                </c:pt>
                <c:pt idx="396">
                  <c:v>40.57502764</c:v>
                </c:pt>
                <c:pt idx="397">
                  <c:v>40.57278588</c:v>
                </c:pt>
                <c:pt idx="398">
                  <c:v>40.57157362</c:v>
                </c:pt>
                <c:pt idx="399">
                  <c:v>40.57018261</c:v>
                </c:pt>
                <c:pt idx="400">
                  <c:v>40.56751854</c:v>
                </c:pt>
                <c:pt idx="401">
                  <c:v>40.56421633</c:v>
                </c:pt>
                <c:pt idx="402">
                  <c:v>40.56106755</c:v>
                </c:pt>
                <c:pt idx="403">
                  <c:v>40.55817084</c:v>
                </c:pt>
                <c:pt idx="404">
                  <c:v>40.55538457</c:v>
                </c:pt>
                <c:pt idx="405">
                  <c:v>40.55289665</c:v>
                </c:pt>
                <c:pt idx="406">
                  <c:v>40.55092023</c:v>
                </c:pt>
                <c:pt idx="407">
                  <c:v>40.54963158</c:v>
                </c:pt>
                <c:pt idx="408">
                  <c:v>40.54958186</c:v>
                </c:pt>
                <c:pt idx="409">
                  <c:v>40.55049519</c:v>
                </c:pt>
                <c:pt idx="410">
                  <c:v>40.55108667</c:v>
                </c:pt>
                <c:pt idx="411">
                  <c:v>40.55214898</c:v>
                </c:pt>
                <c:pt idx="412">
                  <c:v>40.55425866</c:v>
                </c:pt>
                <c:pt idx="413">
                  <c:v>40.55693062</c:v>
                </c:pt>
                <c:pt idx="414">
                  <c:v>40.55847445</c:v>
                </c:pt>
                <c:pt idx="415">
                  <c:v>40.55794608</c:v>
                </c:pt>
                <c:pt idx="416">
                  <c:v>40.55574932</c:v>
                </c:pt>
                <c:pt idx="417">
                  <c:v>40.55279747</c:v>
                </c:pt>
                <c:pt idx="418">
                  <c:v>40.54948777</c:v>
                </c:pt>
                <c:pt idx="419">
                  <c:v>40.54678725</c:v>
                </c:pt>
                <c:pt idx="420">
                  <c:v>40.54433223</c:v>
                </c:pt>
                <c:pt idx="421">
                  <c:v>40.5412119</c:v>
                </c:pt>
                <c:pt idx="422">
                  <c:v>40.53747463</c:v>
                </c:pt>
                <c:pt idx="423">
                  <c:v>40.53402969</c:v>
                </c:pt>
                <c:pt idx="424">
                  <c:v>40.53153017</c:v>
                </c:pt>
                <c:pt idx="425">
                  <c:v>40.5293812</c:v>
                </c:pt>
                <c:pt idx="426">
                  <c:v>40.52621572</c:v>
                </c:pt>
                <c:pt idx="427">
                  <c:v>40.5219031</c:v>
                </c:pt>
                <c:pt idx="428">
                  <c:v>40.51769668</c:v>
                </c:pt>
                <c:pt idx="429">
                  <c:v>40.51368229</c:v>
                </c:pt>
                <c:pt idx="430">
                  <c:v>40.50949418</c:v>
                </c:pt>
                <c:pt idx="431">
                  <c:v>40.50538302</c:v>
                </c:pt>
                <c:pt idx="432">
                  <c:v>40.50117352</c:v>
                </c:pt>
                <c:pt idx="433">
                  <c:v>40.49666934</c:v>
                </c:pt>
                <c:pt idx="434">
                  <c:v>40.49214902</c:v>
                </c:pt>
                <c:pt idx="435">
                  <c:v>40.48781773</c:v>
                </c:pt>
                <c:pt idx="436">
                  <c:v>40.48385196</c:v>
                </c:pt>
                <c:pt idx="437">
                  <c:v>40.47973045</c:v>
                </c:pt>
                <c:pt idx="438">
                  <c:v>40.47459303</c:v>
                </c:pt>
                <c:pt idx="439">
                  <c:v>40.46942678</c:v>
                </c:pt>
                <c:pt idx="440">
                  <c:v>40.46496856</c:v>
                </c:pt>
                <c:pt idx="441">
                  <c:v>40.46005419</c:v>
                </c:pt>
                <c:pt idx="442">
                  <c:v>40.45537334</c:v>
                </c:pt>
                <c:pt idx="443">
                  <c:v>40.45092178</c:v>
                </c:pt>
                <c:pt idx="444">
                  <c:v>40.44652019</c:v>
                </c:pt>
                <c:pt idx="445">
                  <c:v>40.44208803</c:v>
                </c:pt>
                <c:pt idx="446">
                  <c:v>40.43763298</c:v>
                </c:pt>
                <c:pt idx="447">
                  <c:v>40.43319004</c:v>
                </c:pt>
                <c:pt idx="448">
                  <c:v>40.42808441</c:v>
                </c:pt>
                <c:pt idx="449">
                  <c:v>40.42299948</c:v>
                </c:pt>
                <c:pt idx="450">
                  <c:v>40.41794319</c:v>
                </c:pt>
                <c:pt idx="451">
                  <c:v>40.41305517</c:v>
                </c:pt>
                <c:pt idx="452">
                  <c:v>40.40809335</c:v>
                </c:pt>
                <c:pt idx="453">
                  <c:v>40.40286569</c:v>
                </c:pt>
                <c:pt idx="454">
                  <c:v>40.39762495</c:v>
                </c:pt>
                <c:pt idx="455">
                  <c:v>40.39234963</c:v>
                </c:pt>
                <c:pt idx="456">
                  <c:v>40.38722</c:v>
                </c:pt>
                <c:pt idx="457">
                  <c:v>40.38194323</c:v>
                </c:pt>
                <c:pt idx="458">
                  <c:v>40.37676332</c:v>
                </c:pt>
                <c:pt idx="459">
                  <c:v>40.37150467</c:v>
                </c:pt>
                <c:pt idx="460">
                  <c:v>40.36611967</c:v>
                </c:pt>
                <c:pt idx="461">
                  <c:v>40.36080878</c:v>
                </c:pt>
                <c:pt idx="462">
                  <c:v>40.35549217</c:v>
                </c:pt>
                <c:pt idx="463">
                  <c:v>40.35009386</c:v>
                </c:pt>
                <c:pt idx="464">
                  <c:v>40.3446441</c:v>
                </c:pt>
                <c:pt idx="465">
                  <c:v>40.33921701</c:v>
                </c:pt>
                <c:pt idx="466">
                  <c:v>40.33385246</c:v>
                </c:pt>
                <c:pt idx="467">
                  <c:v>40.32880911</c:v>
                </c:pt>
                <c:pt idx="468">
                  <c:v>40.32444506</c:v>
                </c:pt>
                <c:pt idx="469">
                  <c:v>40.32062314</c:v>
                </c:pt>
                <c:pt idx="470">
                  <c:v>40.31703461</c:v>
                </c:pt>
                <c:pt idx="471">
                  <c:v>40.31340902</c:v>
                </c:pt>
                <c:pt idx="472">
                  <c:v>40.3096496</c:v>
                </c:pt>
                <c:pt idx="473">
                  <c:v>40.30606574</c:v>
                </c:pt>
                <c:pt idx="474">
                  <c:v>40.3023711</c:v>
                </c:pt>
                <c:pt idx="475">
                  <c:v>40.29880702</c:v>
                </c:pt>
                <c:pt idx="476">
                  <c:v>40.29524852</c:v>
                </c:pt>
                <c:pt idx="477">
                  <c:v>40.29158633</c:v>
                </c:pt>
                <c:pt idx="478">
                  <c:v>40.2878088</c:v>
                </c:pt>
                <c:pt idx="479">
                  <c:v>40.2840517</c:v>
                </c:pt>
                <c:pt idx="480">
                  <c:v>40.28028829</c:v>
                </c:pt>
                <c:pt idx="481">
                  <c:v>40.27645305</c:v>
                </c:pt>
                <c:pt idx="482">
                  <c:v>40.2726165</c:v>
                </c:pt>
                <c:pt idx="483">
                  <c:v>40.26889902</c:v>
                </c:pt>
                <c:pt idx="484">
                  <c:v>40.26523717</c:v>
                </c:pt>
                <c:pt idx="485">
                  <c:v>40.26154915</c:v>
                </c:pt>
                <c:pt idx="486">
                  <c:v>40.25785114</c:v>
                </c:pt>
                <c:pt idx="487">
                  <c:v>40.25409138</c:v>
                </c:pt>
                <c:pt idx="488">
                  <c:v>40.25036081</c:v>
                </c:pt>
                <c:pt idx="489">
                  <c:v>40.24677763</c:v>
                </c:pt>
                <c:pt idx="490">
                  <c:v>40.24319006</c:v>
                </c:pt>
                <c:pt idx="491">
                  <c:v>40.23968078</c:v>
                </c:pt>
                <c:pt idx="492">
                  <c:v>40.23611858</c:v>
                </c:pt>
                <c:pt idx="493">
                  <c:v>40.23248579</c:v>
                </c:pt>
                <c:pt idx="494">
                  <c:v>40.22907438</c:v>
                </c:pt>
                <c:pt idx="495">
                  <c:v>40.22567014</c:v>
                </c:pt>
                <c:pt idx="496">
                  <c:v>40.22228655</c:v>
                </c:pt>
                <c:pt idx="497">
                  <c:v>40.21909711</c:v>
                </c:pt>
                <c:pt idx="498">
                  <c:v>40.21632993</c:v>
                </c:pt>
                <c:pt idx="499">
                  <c:v>40.21383796</c:v>
                </c:pt>
                <c:pt idx="500">
                  <c:v>40.21115495</c:v>
                </c:pt>
                <c:pt idx="501">
                  <c:v>40.20814243</c:v>
                </c:pt>
                <c:pt idx="502">
                  <c:v>40.20506678</c:v>
                </c:pt>
                <c:pt idx="503">
                  <c:v>40.20213854</c:v>
                </c:pt>
                <c:pt idx="504">
                  <c:v>40.19917346</c:v>
                </c:pt>
                <c:pt idx="505">
                  <c:v>40.19614625</c:v>
                </c:pt>
                <c:pt idx="506">
                  <c:v>40.1931199</c:v>
                </c:pt>
                <c:pt idx="507">
                  <c:v>40.19002363</c:v>
                </c:pt>
                <c:pt idx="508">
                  <c:v>40.18679821</c:v>
                </c:pt>
                <c:pt idx="509">
                  <c:v>40.18344509</c:v>
                </c:pt>
                <c:pt idx="510">
                  <c:v>40.17996399</c:v>
                </c:pt>
                <c:pt idx="511">
                  <c:v>40.17644523</c:v>
                </c:pt>
                <c:pt idx="512">
                  <c:v>40.17278567</c:v>
                </c:pt>
                <c:pt idx="513">
                  <c:v>40.16904175</c:v>
                </c:pt>
                <c:pt idx="514">
                  <c:v>40.16525634</c:v>
                </c:pt>
                <c:pt idx="515">
                  <c:v>40.16139328</c:v>
                </c:pt>
                <c:pt idx="516">
                  <c:v>40.15757155</c:v>
                </c:pt>
                <c:pt idx="517">
                  <c:v>40.15375923</c:v>
                </c:pt>
                <c:pt idx="518">
                  <c:v>40.14977942</c:v>
                </c:pt>
                <c:pt idx="519">
                  <c:v>40.14581969</c:v>
                </c:pt>
                <c:pt idx="520">
                  <c:v>40.1417992</c:v>
                </c:pt>
                <c:pt idx="521">
                  <c:v>40.13771993</c:v>
                </c:pt>
                <c:pt idx="522">
                  <c:v>40.13354687</c:v>
                </c:pt>
                <c:pt idx="523">
                  <c:v>40.12937065</c:v>
                </c:pt>
                <c:pt idx="524">
                  <c:v>40.1252488</c:v>
                </c:pt>
                <c:pt idx="525">
                  <c:v>40.12109423</c:v>
                </c:pt>
                <c:pt idx="526">
                  <c:v>40.11688364</c:v>
                </c:pt>
                <c:pt idx="527">
                  <c:v>40.11272814</c:v>
                </c:pt>
                <c:pt idx="528">
                  <c:v>40.10856141</c:v>
                </c:pt>
                <c:pt idx="529">
                  <c:v>40.10420246</c:v>
                </c:pt>
                <c:pt idx="530">
                  <c:v>40.0994234</c:v>
                </c:pt>
                <c:pt idx="531">
                  <c:v>40.09439832</c:v>
                </c:pt>
                <c:pt idx="532">
                  <c:v>40.08950444</c:v>
                </c:pt>
                <c:pt idx="533">
                  <c:v>40.08516413</c:v>
                </c:pt>
                <c:pt idx="534">
                  <c:v>40.08120134</c:v>
                </c:pt>
                <c:pt idx="535">
                  <c:v>40.07718562</c:v>
                </c:pt>
                <c:pt idx="536">
                  <c:v>40.07315632</c:v>
                </c:pt>
                <c:pt idx="537">
                  <c:v>40.06909976</c:v>
                </c:pt>
                <c:pt idx="538">
                  <c:v>40.06518794</c:v>
                </c:pt>
                <c:pt idx="539">
                  <c:v>40.06137456</c:v>
                </c:pt>
                <c:pt idx="540">
                  <c:v>40.05734226</c:v>
                </c:pt>
                <c:pt idx="541">
                  <c:v>40.05348592</c:v>
                </c:pt>
                <c:pt idx="542">
                  <c:v>40.04938577</c:v>
                </c:pt>
                <c:pt idx="543">
                  <c:v>40.0453691</c:v>
                </c:pt>
                <c:pt idx="544">
                  <c:v>40.04142079</c:v>
                </c:pt>
                <c:pt idx="545">
                  <c:v>40.03744377</c:v>
                </c:pt>
                <c:pt idx="546">
                  <c:v>40.03345349</c:v>
                </c:pt>
                <c:pt idx="547">
                  <c:v>40.02938686</c:v>
                </c:pt>
                <c:pt idx="548">
                  <c:v>40.0253308</c:v>
                </c:pt>
                <c:pt idx="549">
                  <c:v>40.02128777</c:v>
                </c:pt>
                <c:pt idx="550">
                  <c:v>40.01733857</c:v>
                </c:pt>
                <c:pt idx="551">
                  <c:v>40.01329129</c:v>
                </c:pt>
                <c:pt idx="552">
                  <c:v>40.00922004</c:v>
                </c:pt>
                <c:pt idx="553">
                  <c:v>40.0051425</c:v>
                </c:pt>
                <c:pt idx="554">
                  <c:v>40.00105384</c:v>
                </c:pt>
                <c:pt idx="555">
                  <c:v>39.99691602</c:v>
                </c:pt>
                <c:pt idx="556">
                  <c:v>39.99281972</c:v>
                </c:pt>
                <c:pt idx="557">
                  <c:v>39.98868704</c:v>
                </c:pt>
                <c:pt idx="558">
                  <c:v>39.98464846</c:v>
                </c:pt>
                <c:pt idx="559">
                  <c:v>39.98051461</c:v>
                </c:pt>
                <c:pt idx="560">
                  <c:v>39.97641891</c:v>
                </c:pt>
                <c:pt idx="561">
                  <c:v>39.97236639</c:v>
                </c:pt>
                <c:pt idx="562">
                  <c:v>39.96820606</c:v>
                </c:pt>
                <c:pt idx="563">
                  <c:v>39.96414953</c:v>
                </c:pt>
                <c:pt idx="564">
                  <c:v>39.96005454</c:v>
                </c:pt>
                <c:pt idx="565">
                  <c:v>39.95604248</c:v>
                </c:pt>
                <c:pt idx="566">
                  <c:v>39.95195606</c:v>
                </c:pt>
                <c:pt idx="567">
                  <c:v>39.94786122</c:v>
                </c:pt>
                <c:pt idx="568">
                  <c:v>39.94384759</c:v>
                </c:pt>
                <c:pt idx="569">
                  <c:v>39.9397387</c:v>
                </c:pt>
                <c:pt idx="570">
                  <c:v>39.93554058</c:v>
                </c:pt>
                <c:pt idx="571">
                  <c:v>39.93150491</c:v>
                </c:pt>
                <c:pt idx="572">
                  <c:v>39.92745026</c:v>
                </c:pt>
                <c:pt idx="573">
                  <c:v>39.92343526</c:v>
                </c:pt>
                <c:pt idx="574">
                  <c:v>39.91942073</c:v>
                </c:pt>
                <c:pt idx="575">
                  <c:v>39.91533747</c:v>
                </c:pt>
                <c:pt idx="576">
                  <c:v>39.91134841</c:v>
                </c:pt>
                <c:pt idx="577">
                  <c:v>39.90731669</c:v>
                </c:pt>
                <c:pt idx="578">
                  <c:v>39.9031645</c:v>
                </c:pt>
                <c:pt idx="579">
                  <c:v>39.89909845</c:v>
                </c:pt>
                <c:pt idx="580">
                  <c:v>39.89510124</c:v>
                </c:pt>
                <c:pt idx="581">
                  <c:v>39.89091759</c:v>
                </c:pt>
                <c:pt idx="582">
                  <c:v>39.88675211</c:v>
                </c:pt>
                <c:pt idx="583">
                  <c:v>39.88284201</c:v>
                </c:pt>
                <c:pt idx="584">
                  <c:v>39.87866937</c:v>
                </c:pt>
                <c:pt idx="585">
                  <c:v>39.87464686</c:v>
                </c:pt>
                <c:pt idx="586">
                  <c:v>39.87058985</c:v>
                </c:pt>
                <c:pt idx="587">
                  <c:v>39.86663197</c:v>
                </c:pt>
                <c:pt idx="588">
                  <c:v>39.86271667</c:v>
                </c:pt>
                <c:pt idx="589">
                  <c:v>39.85887817</c:v>
                </c:pt>
                <c:pt idx="590">
                  <c:v>39.85503855</c:v>
                </c:pt>
                <c:pt idx="591">
                  <c:v>39.85100699</c:v>
                </c:pt>
                <c:pt idx="592">
                  <c:v>39.84708931</c:v>
                </c:pt>
                <c:pt idx="593">
                  <c:v>39.84312425</c:v>
                </c:pt>
                <c:pt idx="594">
                  <c:v>39.83905472</c:v>
                </c:pt>
                <c:pt idx="595">
                  <c:v>39.83501852</c:v>
                </c:pt>
                <c:pt idx="596">
                  <c:v>39.83100547</c:v>
                </c:pt>
                <c:pt idx="597">
                  <c:v>39.8269014</c:v>
                </c:pt>
                <c:pt idx="598">
                  <c:v>39.82280364</c:v>
                </c:pt>
                <c:pt idx="599">
                  <c:v>39.81880879</c:v>
                </c:pt>
                <c:pt idx="600">
                  <c:v>39.81489574</c:v>
                </c:pt>
                <c:pt idx="601">
                  <c:v>39.81085103</c:v>
                </c:pt>
                <c:pt idx="602">
                  <c:v>39.80691648</c:v>
                </c:pt>
                <c:pt idx="603">
                  <c:v>39.80283504</c:v>
                </c:pt>
                <c:pt idx="604">
                  <c:v>39.79886091</c:v>
                </c:pt>
                <c:pt idx="605">
                  <c:v>39.7948981</c:v>
                </c:pt>
                <c:pt idx="606">
                  <c:v>39.79074784</c:v>
                </c:pt>
                <c:pt idx="607">
                  <c:v>39.78661501</c:v>
                </c:pt>
                <c:pt idx="608">
                  <c:v>39.78260464</c:v>
                </c:pt>
                <c:pt idx="609">
                  <c:v>39.778568</c:v>
                </c:pt>
                <c:pt idx="610">
                  <c:v>39.77449578</c:v>
                </c:pt>
                <c:pt idx="611">
                  <c:v>39.77045932</c:v>
                </c:pt>
                <c:pt idx="612">
                  <c:v>39.76647586</c:v>
                </c:pt>
                <c:pt idx="613">
                  <c:v>39.76242582</c:v>
                </c:pt>
                <c:pt idx="614">
                  <c:v>39.75836711</c:v>
                </c:pt>
                <c:pt idx="615">
                  <c:v>39.7543669</c:v>
                </c:pt>
                <c:pt idx="616">
                  <c:v>39.75036888</c:v>
                </c:pt>
                <c:pt idx="617">
                  <c:v>39.74635955</c:v>
                </c:pt>
                <c:pt idx="618">
                  <c:v>39.74235378</c:v>
                </c:pt>
                <c:pt idx="619">
                  <c:v>39.73838746</c:v>
                </c:pt>
                <c:pt idx="620">
                  <c:v>39.73437956</c:v>
                </c:pt>
                <c:pt idx="621">
                  <c:v>39.73007342</c:v>
                </c:pt>
                <c:pt idx="622">
                  <c:v>39.72587015</c:v>
                </c:pt>
                <c:pt idx="623">
                  <c:v>39.72192595</c:v>
                </c:pt>
                <c:pt idx="624">
                  <c:v>39.71782384</c:v>
                </c:pt>
                <c:pt idx="625">
                  <c:v>39.71375138</c:v>
                </c:pt>
                <c:pt idx="626">
                  <c:v>39.70981371</c:v>
                </c:pt>
                <c:pt idx="627">
                  <c:v>39.70589899</c:v>
                </c:pt>
                <c:pt idx="628">
                  <c:v>39.70175321</c:v>
                </c:pt>
                <c:pt idx="629">
                  <c:v>39.69776124</c:v>
                </c:pt>
                <c:pt idx="630">
                  <c:v>39.69386348</c:v>
                </c:pt>
                <c:pt idx="631">
                  <c:v>39.68981723</c:v>
                </c:pt>
                <c:pt idx="632">
                  <c:v>39.68561424</c:v>
                </c:pt>
                <c:pt idx="633">
                  <c:v>39.68158672</c:v>
                </c:pt>
                <c:pt idx="634">
                  <c:v>39.67748078</c:v>
                </c:pt>
                <c:pt idx="635">
                  <c:v>39.67336828</c:v>
                </c:pt>
                <c:pt idx="636">
                  <c:v>39.66935178</c:v>
                </c:pt>
                <c:pt idx="637">
                  <c:v>39.66526057</c:v>
                </c:pt>
                <c:pt idx="638">
                  <c:v>39.66114043</c:v>
                </c:pt>
                <c:pt idx="639">
                  <c:v>39.65714434</c:v>
                </c:pt>
                <c:pt idx="640">
                  <c:v>39.6530829</c:v>
                </c:pt>
                <c:pt idx="641">
                  <c:v>39.64916296</c:v>
                </c:pt>
                <c:pt idx="642">
                  <c:v>39.64533122</c:v>
                </c:pt>
                <c:pt idx="643">
                  <c:v>39.64120108</c:v>
                </c:pt>
                <c:pt idx="644">
                  <c:v>39.63732512</c:v>
                </c:pt>
                <c:pt idx="645">
                  <c:v>39.63339055</c:v>
                </c:pt>
                <c:pt idx="646">
                  <c:v>39.62947879</c:v>
                </c:pt>
                <c:pt idx="647">
                  <c:v>39.62553812</c:v>
                </c:pt>
                <c:pt idx="648">
                  <c:v>39.6215466</c:v>
                </c:pt>
                <c:pt idx="649">
                  <c:v>39.61754896</c:v>
                </c:pt>
                <c:pt idx="650">
                  <c:v>39.61366772</c:v>
                </c:pt>
                <c:pt idx="651">
                  <c:v>39.609442</c:v>
                </c:pt>
                <c:pt idx="652">
                  <c:v>39.60563822</c:v>
                </c:pt>
                <c:pt idx="653">
                  <c:v>39.60166377</c:v>
                </c:pt>
                <c:pt idx="654">
                  <c:v>39.59777094</c:v>
                </c:pt>
                <c:pt idx="655">
                  <c:v>39.5939631</c:v>
                </c:pt>
                <c:pt idx="656">
                  <c:v>39.5901545</c:v>
                </c:pt>
                <c:pt idx="657">
                  <c:v>39.58646355</c:v>
                </c:pt>
                <c:pt idx="658">
                  <c:v>39.5828725</c:v>
                </c:pt>
                <c:pt idx="659">
                  <c:v>39.57918192</c:v>
                </c:pt>
                <c:pt idx="660">
                  <c:v>39.57546079</c:v>
                </c:pt>
                <c:pt idx="661">
                  <c:v>39.57184966</c:v>
                </c:pt>
                <c:pt idx="662">
                  <c:v>39.56800129</c:v>
                </c:pt>
                <c:pt idx="663">
                  <c:v>39.56426998</c:v>
                </c:pt>
                <c:pt idx="664">
                  <c:v>39.56048362</c:v>
                </c:pt>
                <c:pt idx="665">
                  <c:v>39.55675761</c:v>
                </c:pt>
                <c:pt idx="666">
                  <c:v>39.55297078</c:v>
                </c:pt>
                <c:pt idx="667">
                  <c:v>39.54905455</c:v>
                </c:pt>
                <c:pt idx="668">
                  <c:v>39.54527626</c:v>
                </c:pt>
                <c:pt idx="669">
                  <c:v>39.54165551</c:v>
                </c:pt>
                <c:pt idx="670">
                  <c:v>39.53799956</c:v>
                </c:pt>
                <c:pt idx="671">
                  <c:v>39.53434361</c:v>
                </c:pt>
                <c:pt idx="672">
                  <c:v>39.5306568</c:v>
                </c:pt>
                <c:pt idx="673">
                  <c:v>39.52709672</c:v>
                </c:pt>
                <c:pt idx="674">
                  <c:v>39.52343888</c:v>
                </c:pt>
                <c:pt idx="675">
                  <c:v>39.51969986</c:v>
                </c:pt>
                <c:pt idx="676">
                  <c:v>39.51585287</c:v>
                </c:pt>
                <c:pt idx="677">
                  <c:v>39.51192279</c:v>
                </c:pt>
                <c:pt idx="678">
                  <c:v>39.5079914</c:v>
                </c:pt>
                <c:pt idx="679">
                  <c:v>39.50410541</c:v>
                </c:pt>
                <c:pt idx="680">
                  <c:v>39.50021644</c:v>
                </c:pt>
                <c:pt idx="681">
                  <c:v>39.49649944</c:v>
                </c:pt>
                <c:pt idx="682">
                  <c:v>39.49274581</c:v>
                </c:pt>
                <c:pt idx="683">
                  <c:v>39.48892563</c:v>
                </c:pt>
                <c:pt idx="684">
                  <c:v>39.48502652</c:v>
                </c:pt>
                <c:pt idx="685">
                  <c:v>39.48113602</c:v>
                </c:pt>
                <c:pt idx="686">
                  <c:v>39.47726239</c:v>
                </c:pt>
                <c:pt idx="687">
                  <c:v>39.47346359</c:v>
                </c:pt>
                <c:pt idx="688">
                  <c:v>39.46962896</c:v>
                </c:pt>
                <c:pt idx="689">
                  <c:v>39.46588779</c:v>
                </c:pt>
                <c:pt idx="690">
                  <c:v>39.46211937</c:v>
                </c:pt>
                <c:pt idx="691">
                  <c:v>39.45817672</c:v>
                </c:pt>
                <c:pt idx="692">
                  <c:v>39.45420133</c:v>
                </c:pt>
                <c:pt idx="693">
                  <c:v>39.45032796</c:v>
                </c:pt>
                <c:pt idx="694">
                  <c:v>39.44640844</c:v>
                </c:pt>
                <c:pt idx="695">
                  <c:v>39.442309</c:v>
                </c:pt>
                <c:pt idx="696">
                  <c:v>39.43843303</c:v>
                </c:pt>
                <c:pt idx="697">
                  <c:v>39.43439148</c:v>
                </c:pt>
                <c:pt idx="698">
                  <c:v>39.4303034</c:v>
                </c:pt>
                <c:pt idx="699">
                  <c:v>39.42635004</c:v>
                </c:pt>
                <c:pt idx="700">
                  <c:v>39.42247445</c:v>
                </c:pt>
                <c:pt idx="701">
                  <c:v>39.41854882</c:v>
                </c:pt>
                <c:pt idx="702">
                  <c:v>39.41461809</c:v>
                </c:pt>
                <c:pt idx="703">
                  <c:v>39.41069809</c:v>
                </c:pt>
                <c:pt idx="704">
                  <c:v>39.40676805</c:v>
                </c:pt>
                <c:pt idx="705">
                  <c:v>39.40275529</c:v>
                </c:pt>
                <c:pt idx="706">
                  <c:v>39.39888403</c:v>
                </c:pt>
                <c:pt idx="707">
                  <c:v>39.39477074</c:v>
                </c:pt>
                <c:pt idx="708">
                  <c:v>39.39073659</c:v>
                </c:pt>
                <c:pt idx="709">
                  <c:v>39.38680147</c:v>
                </c:pt>
                <c:pt idx="710">
                  <c:v>39.382999</c:v>
                </c:pt>
                <c:pt idx="711">
                  <c:v>39.37922988</c:v>
                </c:pt>
                <c:pt idx="712">
                  <c:v>39.37541075</c:v>
                </c:pt>
                <c:pt idx="713">
                  <c:v>39.37149758</c:v>
                </c:pt>
                <c:pt idx="714">
                  <c:v>39.36767835</c:v>
                </c:pt>
                <c:pt idx="715">
                  <c:v>39.3639283</c:v>
                </c:pt>
                <c:pt idx="716">
                  <c:v>39.3602598</c:v>
                </c:pt>
                <c:pt idx="717">
                  <c:v>39.35663488</c:v>
                </c:pt>
                <c:pt idx="718">
                  <c:v>39.35303118</c:v>
                </c:pt>
                <c:pt idx="719">
                  <c:v>39.34935928</c:v>
                </c:pt>
                <c:pt idx="720">
                  <c:v>39.34569424</c:v>
                </c:pt>
                <c:pt idx="721">
                  <c:v>39.3421317</c:v>
                </c:pt>
                <c:pt idx="722">
                  <c:v>39.33858453</c:v>
                </c:pt>
                <c:pt idx="723">
                  <c:v>39.3350344</c:v>
                </c:pt>
                <c:pt idx="724">
                  <c:v>39.33155643</c:v>
                </c:pt>
                <c:pt idx="725">
                  <c:v>39.32812389</c:v>
                </c:pt>
                <c:pt idx="726">
                  <c:v>39.32465953</c:v>
                </c:pt>
                <c:pt idx="727">
                  <c:v>39.32123758</c:v>
                </c:pt>
                <c:pt idx="728">
                  <c:v>39.31785528</c:v>
                </c:pt>
                <c:pt idx="729">
                  <c:v>39.31455887</c:v>
                </c:pt>
                <c:pt idx="730">
                  <c:v>39.31129005</c:v>
                </c:pt>
                <c:pt idx="731">
                  <c:v>39.30796901</c:v>
                </c:pt>
                <c:pt idx="732">
                  <c:v>39.30461453</c:v>
                </c:pt>
                <c:pt idx="733">
                  <c:v>39.30130321</c:v>
                </c:pt>
                <c:pt idx="734">
                  <c:v>39.29813557</c:v>
                </c:pt>
                <c:pt idx="735">
                  <c:v>39.29492952</c:v>
                </c:pt>
                <c:pt idx="736">
                  <c:v>39.2916581</c:v>
                </c:pt>
                <c:pt idx="737">
                  <c:v>39.28844449</c:v>
                </c:pt>
                <c:pt idx="738">
                  <c:v>39.28523895</c:v>
                </c:pt>
                <c:pt idx="739">
                  <c:v>39.28203329</c:v>
                </c:pt>
                <c:pt idx="740">
                  <c:v>39.27880742</c:v>
                </c:pt>
                <c:pt idx="741">
                  <c:v>39.27560381</c:v>
                </c:pt>
                <c:pt idx="742">
                  <c:v>39.27233925</c:v>
                </c:pt>
                <c:pt idx="743">
                  <c:v>39.26910099</c:v>
                </c:pt>
                <c:pt idx="744">
                  <c:v>39.26591449</c:v>
                </c:pt>
                <c:pt idx="745">
                  <c:v>39.26268127</c:v>
                </c:pt>
                <c:pt idx="746">
                  <c:v>39.25925118</c:v>
                </c:pt>
                <c:pt idx="747">
                  <c:v>39.25601912</c:v>
                </c:pt>
                <c:pt idx="748">
                  <c:v>39.25278835</c:v>
                </c:pt>
                <c:pt idx="749">
                  <c:v>39.24949417</c:v>
                </c:pt>
                <c:pt idx="750">
                  <c:v>39.24611844</c:v>
                </c:pt>
                <c:pt idx="751">
                  <c:v>39.24269415</c:v>
                </c:pt>
                <c:pt idx="752">
                  <c:v>39.23918569</c:v>
                </c:pt>
                <c:pt idx="753">
                  <c:v>39.2355439</c:v>
                </c:pt>
                <c:pt idx="754">
                  <c:v>39.23191595</c:v>
                </c:pt>
                <c:pt idx="755">
                  <c:v>39.22840026</c:v>
                </c:pt>
                <c:pt idx="756">
                  <c:v>39.22494063</c:v>
                </c:pt>
                <c:pt idx="757">
                  <c:v>39.2213206</c:v>
                </c:pt>
                <c:pt idx="758">
                  <c:v>39.21763285</c:v>
                </c:pt>
                <c:pt idx="759">
                  <c:v>39.21408592</c:v>
                </c:pt>
                <c:pt idx="760">
                  <c:v>39.21045914</c:v>
                </c:pt>
                <c:pt idx="761">
                  <c:v>39.20697447</c:v>
                </c:pt>
                <c:pt idx="762">
                  <c:v>39.20367834</c:v>
                </c:pt>
                <c:pt idx="763">
                  <c:v>39.20035294</c:v>
                </c:pt>
                <c:pt idx="764">
                  <c:v>39.19704077</c:v>
                </c:pt>
                <c:pt idx="765">
                  <c:v>39.19376951</c:v>
                </c:pt>
                <c:pt idx="766">
                  <c:v>39.19052707</c:v>
                </c:pt>
                <c:pt idx="767">
                  <c:v>39.18736002</c:v>
                </c:pt>
                <c:pt idx="768">
                  <c:v>39.18397305</c:v>
                </c:pt>
                <c:pt idx="769">
                  <c:v>39.18061023</c:v>
                </c:pt>
                <c:pt idx="770">
                  <c:v>39.17731494</c:v>
                </c:pt>
                <c:pt idx="771">
                  <c:v>39.17389488</c:v>
                </c:pt>
                <c:pt idx="772">
                  <c:v>39.17048928</c:v>
                </c:pt>
                <c:pt idx="773">
                  <c:v>39.16709986</c:v>
                </c:pt>
                <c:pt idx="774">
                  <c:v>39.16362414</c:v>
                </c:pt>
                <c:pt idx="775">
                  <c:v>39.15998883</c:v>
                </c:pt>
                <c:pt idx="776">
                  <c:v>39.15652554</c:v>
                </c:pt>
                <c:pt idx="777">
                  <c:v>39.15295459</c:v>
                </c:pt>
                <c:pt idx="778">
                  <c:v>39.14937631</c:v>
                </c:pt>
                <c:pt idx="779">
                  <c:v>39.14590342</c:v>
                </c:pt>
                <c:pt idx="780">
                  <c:v>39.14238324</c:v>
                </c:pt>
                <c:pt idx="781">
                  <c:v>39.13879392</c:v>
                </c:pt>
                <c:pt idx="782">
                  <c:v>39.13526499</c:v>
                </c:pt>
                <c:pt idx="783">
                  <c:v>39.13185424</c:v>
                </c:pt>
                <c:pt idx="784">
                  <c:v>39.12826953</c:v>
                </c:pt>
                <c:pt idx="785">
                  <c:v>39.12482183</c:v>
                </c:pt>
                <c:pt idx="786">
                  <c:v>39.12148113</c:v>
                </c:pt>
                <c:pt idx="787">
                  <c:v>39.11796982</c:v>
                </c:pt>
                <c:pt idx="788">
                  <c:v>39.11436803</c:v>
                </c:pt>
                <c:pt idx="789">
                  <c:v>39.11077809</c:v>
                </c:pt>
                <c:pt idx="790">
                  <c:v>39.10702663</c:v>
                </c:pt>
                <c:pt idx="791">
                  <c:v>39.10341105</c:v>
                </c:pt>
                <c:pt idx="792">
                  <c:v>39.09989696</c:v>
                </c:pt>
                <c:pt idx="793">
                  <c:v>39.09640641</c:v>
                </c:pt>
                <c:pt idx="794">
                  <c:v>39.09294792</c:v>
                </c:pt>
                <c:pt idx="795">
                  <c:v>39.08934415</c:v>
                </c:pt>
                <c:pt idx="796">
                  <c:v>39.08566646</c:v>
                </c:pt>
                <c:pt idx="797">
                  <c:v>39.08204742</c:v>
                </c:pt>
                <c:pt idx="798">
                  <c:v>39.07830065</c:v>
                </c:pt>
                <c:pt idx="799">
                  <c:v>39.07449967</c:v>
                </c:pt>
                <c:pt idx="800">
                  <c:v>39.07076299</c:v>
                </c:pt>
                <c:pt idx="801">
                  <c:v>39.06704642</c:v>
                </c:pt>
                <c:pt idx="802">
                  <c:v>39.06335459</c:v>
                </c:pt>
                <c:pt idx="803">
                  <c:v>39.05961745</c:v>
                </c:pt>
                <c:pt idx="804">
                  <c:v>39.05585663</c:v>
                </c:pt>
                <c:pt idx="805">
                  <c:v>39.05166559</c:v>
                </c:pt>
                <c:pt idx="806">
                  <c:v>39.04714825</c:v>
                </c:pt>
                <c:pt idx="807">
                  <c:v>39.04250253</c:v>
                </c:pt>
                <c:pt idx="808">
                  <c:v>39.03786893</c:v>
                </c:pt>
                <c:pt idx="809">
                  <c:v>39.03333618</c:v>
                </c:pt>
                <c:pt idx="810">
                  <c:v>39.02870371</c:v>
                </c:pt>
                <c:pt idx="811">
                  <c:v>39.02415444</c:v>
                </c:pt>
                <c:pt idx="812">
                  <c:v>39.01971289</c:v>
                </c:pt>
                <c:pt idx="813">
                  <c:v>39.01518541</c:v>
                </c:pt>
                <c:pt idx="814">
                  <c:v>39.01090223</c:v>
                </c:pt>
                <c:pt idx="815">
                  <c:v>39.00637111</c:v>
                </c:pt>
                <c:pt idx="816">
                  <c:v>39.00148999</c:v>
                </c:pt>
                <c:pt idx="817">
                  <c:v>38.99648823</c:v>
                </c:pt>
                <c:pt idx="818">
                  <c:v>38.99127107</c:v>
                </c:pt>
                <c:pt idx="819">
                  <c:v>38.98591296</c:v>
                </c:pt>
                <c:pt idx="820">
                  <c:v>38.98066833</c:v>
                </c:pt>
                <c:pt idx="821">
                  <c:v>38.97545075</c:v>
                </c:pt>
                <c:pt idx="822">
                  <c:v>38.97028716</c:v>
                </c:pt>
                <c:pt idx="823">
                  <c:v>38.96530535</c:v>
                </c:pt>
                <c:pt idx="824">
                  <c:v>38.96116986</c:v>
                </c:pt>
                <c:pt idx="825">
                  <c:v>38.95945442</c:v>
                </c:pt>
                <c:pt idx="826">
                  <c:v>38.96149329</c:v>
                </c:pt>
                <c:pt idx="827">
                  <c:v>38.96501491</c:v>
                </c:pt>
                <c:pt idx="828">
                  <c:v>38.96926864</c:v>
                </c:pt>
                <c:pt idx="829">
                  <c:v>38.97461552</c:v>
                </c:pt>
                <c:pt idx="830">
                  <c:v>38.98038879</c:v>
                </c:pt>
                <c:pt idx="831">
                  <c:v>38.98548026</c:v>
                </c:pt>
                <c:pt idx="832">
                  <c:v>38.99006718</c:v>
                </c:pt>
                <c:pt idx="833">
                  <c:v>38.99472456</c:v>
                </c:pt>
                <c:pt idx="834">
                  <c:v>38.99917614</c:v>
                </c:pt>
                <c:pt idx="835">
                  <c:v>39.00329973</c:v>
                </c:pt>
                <c:pt idx="836">
                  <c:v>39.00653399</c:v>
                </c:pt>
                <c:pt idx="837">
                  <c:v>39.00607972</c:v>
                </c:pt>
                <c:pt idx="838">
                  <c:v>39.00309148</c:v>
                </c:pt>
                <c:pt idx="839">
                  <c:v>38.99952771</c:v>
                </c:pt>
                <c:pt idx="840">
                  <c:v>38.99570948</c:v>
                </c:pt>
                <c:pt idx="841">
                  <c:v>38.99209806</c:v>
                </c:pt>
                <c:pt idx="842">
                  <c:v>38.98880424</c:v>
                </c:pt>
                <c:pt idx="843">
                  <c:v>38.98578455</c:v>
                </c:pt>
                <c:pt idx="844">
                  <c:v>38.98293619</c:v>
                </c:pt>
                <c:pt idx="845">
                  <c:v>38.98054821</c:v>
                </c:pt>
                <c:pt idx="846">
                  <c:v>38.97877524</c:v>
                </c:pt>
                <c:pt idx="847">
                  <c:v>38.9779704</c:v>
                </c:pt>
                <c:pt idx="848">
                  <c:v>38.97795979</c:v>
                </c:pt>
                <c:pt idx="849">
                  <c:v>38.97837045</c:v>
                </c:pt>
                <c:pt idx="850">
                  <c:v>38.97900411</c:v>
                </c:pt>
              </c:numCache>
            </c:numRef>
          </c:yVal>
          <c:smooth val="0"/>
        </c:ser>
        <c:axId val="14223274"/>
        <c:axId val="60900603"/>
      </c:scatterChart>
      <c:val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900603"/>
        <c:crosses val="autoZero"/>
        <c:crossBetween val="midCat"/>
        <c:dispUnits/>
      </c:valAx>
      <c:valAx>
        <c:axId val="60900603"/>
        <c:scaling>
          <c:orientation val="minMax"/>
          <c:min val="3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223274"/>
        <c:crossesAt val="-80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Data!$Q$9:$Q$859</c:f>
              <c:numCache>
                <c:ptCount val="851"/>
                <c:pt idx="46">
                  <c:v>62.9</c:v>
                </c:pt>
                <c:pt idx="47">
                  <c:v>62.9</c:v>
                </c:pt>
                <c:pt idx="48">
                  <c:v>58.4</c:v>
                </c:pt>
                <c:pt idx="49">
                  <c:v>61.5</c:v>
                </c:pt>
                <c:pt idx="50">
                  <c:v>63.4</c:v>
                </c:pt>
                <c:pt idx="51">
                  <c:v>63.5</c:v>
                </c:pt>
                <c:pt idx="52">
                  <c:v>63.9</c:v>
                </c:pt>
                <c:pt idx="53">
                  <c:v>62.4</c:v>
                </c:pt>
                <c:pt idx="54">
                  <c:v>66.9</c:v>
                </c:pt>
                <c:pt idx="55">
                  <c:v>67.9</c:v>
                </c:pt>
                <c:pt idx="56">
                  <c:v>70.4</c:v>
                </c:pt>
                <c:pt idx="57">
                  <c:v>66.3</c:v>
                </c:pt>
                <c:pt idx="58">
                  <c:v>66.9</c:v>
                </c:pt>
                <c:pt idx="59">
                  <c:v>64.9</c:v>
                </c:pt>
                <c:pt idx="60">
                  <c:v>66.9</c:v>
                </c:pt>
                <c:pt idx="61">
                  <c:v>71.4</c:v>
                </c:pt>
                <c:pt idx="62">
                  <c:v>77.9</c:v>
                </c:pt>
                <c:pt idx="63">
                  <c:v>75.9</c:v>
                </c:pt>
                <c:pt idx="64">
                  <c:v>81.9</c:v>
                </c:pt>
                <c:pt idx="65">
                  <c:v>83.4</c:v>
                </c:pt>
                <c:pt idx="66">
                  <c:v>87.3</c:v>
                </c:pt>
                <c:pt idx="67">
                  <c:v>85.4</c:v>
                </c:pt>
                <c:pt idx="68">
                  <c:v>89.3</c:v>
                </c:pt>
                <c:pt idx="69">
                  <c:v>86.5</c:v>
                </c:pt>
                <c:pt idx="70">
                  <c:v>86.9</c:v>
                </c:pt>
                <c:pt idx="71">
                  <c:v>85.3</c:v>
                </c:pt>
                <c:pt idx="72">
                  <c:v>87.4</c:v>
                </c:pt>
                <c:pt idx="73">
                  <c:v>84.9</c:v>
                </c:pt>
                <c:pt idx="74">
                  <c:v>85.9</c:v>
                </c:pt>
                <c:pt idx="75">
                  <c:v>83.9</c:v>
                </c:pt>
                <c:pt idx="76">
                  <c:v>84.5</c:v>
                </c:pt>
                <c:pt idx="77">
                  <c:v>82.8</c:v>
                </c:pt>
                <c:pt idx="78">
                  <c:v>86.2</c:v>
                </c:pt>
                <c:pt idx="79">
                  <c:v>79.9</c:v>
                </c:pt>
                <c:pt idx="80">
                  <c:v>83.9</c:v>
                </c:pt>
                <c:pt idx="81">
                  <c:v>81.9</c:v>
                </c:pt>
                <c:pt idx="82">
                  <c:v>80.5</c:v>
                </c:pt>
                <c:pt idx="83">
                  <c:v>77</c:v>
                </c:pt>
                <c:pt idx="84">
                  <c:v>80.9</c:v>
                </c:pt>
                <c:pt idx="85">
                  <c:v>77.5</c:v>
                </c:pt>
                <c:pt idx="86">
                  <c:v>79.9</c:v>
                </c:pt>
                <c:pt idx="87">
                  <c:v>76.4</c:v>
                </c:pt>
                <c:pt idx="88">
                  <c:v>80.9</c:v>
                </c:pt>
                <c:pt idx="89">
                  <c:v>79.4</c:v>
                </c:pt>
                <c:pt idx="90">
                  <c:v>84.9</c:v>
                </c:pt>
                <c:pt idx="91">
                  <c:v>82.3</c:v>
                </c:pt>
                <c:pt idx="92">
                  <c:v>83.8</c:v>
                </c:pt>
                <c:pt idx="93">
                  <c:v>78.8</c:v>
                </c:pt>
                <c:pt idx="94">
                  <c:v>80.5</c:v>
                </c:pt>
                <c:pt idx="95">
                  <c:v>73.4</c:v>
                </c:pt>
                <c:pt idx="96">
                  <c:v>73.9</c:v>
                </c:pt>
                <c:pt idx="97">
                  <c:v>73.8</c:v>
                </c:pt>
                <c:pt idx="98">
                  <c:v>74.4</c:v>
                </c:pt>
                <c:pt idx="99">
                  <c:v>70</c:v>
                </c:pt>
                <c:pt idx="100">
                  <c:v>75.4</c:v>
                </c:pt>
                <c:pt idx="101">
                  <c:v>72.2</c:v>
                </c:pt>
                <c:pt idx="102">
                  <c:v>70.4</c:v>
                </c:pt>
                <c:pt idx="103">
                  <c:v>68.5</c:v>
                </c:pt>
                <c:pt idx="104">
                  <c:v>72.6</c:v>
                </c:pt>
                <c:pt idx="105">
                  <c:v>66.9</c:v>
                </c:pt>
                <c:pt idx="106">
                  <c:v>72.4</c:v>
                </c:pt>
                <c:pt idx="107">
                  <c:v>70.4</c:v>
                </c:pt>
                <c:pt idx="108">
                  <c:v>71.4</c:v>
                </c:pt>
                <c:pt idx="109">
                  <c:v>71.4</c:v>
                </c:pt>
                <c:pt idx="110">
                  <c:v>74.3</c:v>
                </c:pt>
                <c:pt idx="111">
                  <c:v>71.6</c:v>
                </c:pt>
                <c:pt idx="112">
                  <c:v>75</c:v>
                </c:pt>
                <c:pt idx="113">
                  <c:v>71.4</c:v>
                </c:pt>
                <c:pt idx="114">
                  <c:v>74.9</c:v>
                </c:pt>
                <c:pt idx="115">
                  <c:v>75.5</c:v>
                </c:pt>
                <c:pt idx="116">
                  <c:v>78.8</c:v>
                </c:pt>
                <c:pt idx="117">
                  <c:v>76</c:v>
                </c:pt>
                <c:pt idx="118">
                  <c:v>77.4</c:v>
                </c:pt>
                <c:pt idx="119">
                  <c:v>75.5</c:v>
                </c:pt>
                <c:pt idx="120">
                  <c:v>76.3</c:v>
                </c:pt>
                <c:pt idx="121">
                  <c:v>73.4</c:v>
                </c:pt>
                <c:pt idx="122">
                  <c:v>74.9</c:v>
                </c:pt>
                <c:pt idx="123">
                  <c:v>71.9</c:v>
                </c:pt>
                <c:pt idx="124">
                  <c:v>71.9</c:v>
                </c:pt>
                <c:pt idx="125">
                  <c:v>67.9</c:v>
                </c:pt>
                <c:pt idx="126">
                  <c:v>72.4</c:v>
                </c:pt>
                <c:pt idx="127">
                  <c:v>68.9</c:v>
                </c:pt>
                <c:pt idx="128">
                  <c:v>71.4</c:v>
                </c:pt>
                <c:pt idx="129">
                  <c:v>69.9</c:v>
                </c:pt>
                <c:pt idx="130">
                  <c:v>74.9</c:v>
                </c:pt>
                <c:pt idx="131">
                  <c:v>75.4</c:v>
                </c:pt>
                <c:pt idx="132">
                  <c:v>75.4</c:v>
                </c:pt>
                <c:pt idx="133">
                  <c:v>73.9</c:v>
                </c:pt>
                <c:pt idx="134">
                  <c:v>77.5</c:v>
                </c:pt>
                <c:pt idx="135">
                  <c:v>73.9</c:v>
                </c:pt>
                <c:pt idx="136">
                  <c:v>76.9</c:v>
                </c:pt>
                <c:pt idx="137">
                  <c:v>71.4</c:v>
                </c:pt>
                <c:pt idx="138">
                  <c:v>74.8</c:v>
                </c:pt>
                <c:pt idx="139">
                  <c:v>72.7</c:v>
                </c:pt>
                <c:pt idx="140">
                  <c:v>72.7</c:v>
                </c:pt>
                <c:pt idx="141">
                  <c:v>70.9</c:v>
                </c:pt>
                <c:pt idx="142">
                  <c:v>71.8</c:v>
                </c:pt>
                <c:pt idx="143">
                  <c:v>67.9</c:v>
                </c:pt>
                <c:pt idx="144">
                  <c:v>69.8</c:v>
                </c:pt>
                <c:pt idx="145">
                  <c:v>67.9</c:v>
                </c:pt>
                <c:pt idx="146">
                  <c:v>70.8</c:v>
                </c:pt>
                <c:pt idx="147">
                  <c:v>64.9</c:v>
                </c:pt>
                <c:pt idx="148">
                  <c:v>68.9</c:v>
                </c:pt>
                <c:pt idx="149">
                  <c:v>74.8</c:v>
                </c:pt>
                <c:pt idx="150">
                  <c:v>74.3</c:v>
                </c:pt>
                <c:pt idx="151">
                  <c:v>71.8</c:v>
                </c:pt>
                <c:pt idx="152">
                  <c:v>72.4</c:v>
                </c:pt>
                <c:pt idx="153">
                  <c:v>64.9</c:v>
                </c:pt>
                <c:pt idx="154">
                  <c:v>68.9</c:v>
                </c:pt>
                <c:pt idx="155">
                  <c:v>65.9</c:v>
                </c:pt>
                <c:pt idx="156">
                  <c:v>63.5</c:v>
                </c:pt>
                <c:pt idx="157">
                  <c:v>61.5</c:v>
                </c:pt>
                <c:pt idx="158">
                  <c:v>65.9</c:v>
                </c:pt>
                <c:pt idx="159">
                  <c:v>61.9</c:v>
                </c:pt>
                <c:pt idx="160">
                  <c:v>63.3</c:v>
                </c:pt>
                <c:pt idx="161">
                  <c:v>63.5</c:v>
                </c:pt>
                <c:pt idx="162">
                  <c:v>63.9</c:v>
                </c:pt>
                <c:pt idx="163">
                  <c:v>58.4</c:v>
                </c:pt>
                <c:pt idx="164">
                  <c:v>57</c:v>
                </c:pt>
                <c:pt idx="165">
                  <c:v>55</c:v>
                </c:pt>
                <c:pt idx="166">
                  <c:v>55.5</c:v>
                </c:pt>
                <c:pt idx="167">
                  <c:v>53.1</c:v>
                </c:pt>
                <c:pt idx="168">
                  <c:v>53.9</c:v>
                </c:pt>
                <c:pt idx="169">
                  <c:v>51.9</c:v>
                </c:pt>
                <c:pt idx="170">
                  <c:v>50</c:v>
                </c:pt>
                <c:pt idx="171">
                  <c:v>52.5</c:v>
                </c:pt>
                <c:pt idx="172">
                  <c:v>52</c:v>
                </c:pt>
                <c:pt idx="173">
                  <c:v>47.6</c:v>
                </c:pt>
                <c:pt idx="174">
                  <c:v>50.9</c:v>
                </c:pt>
                <c:pt idx="175">
                  <c:v>45.9</c:v>
                </c:pt>
                <c:pt idx="176">
                  <c:v>49.5</c:v>
                </c:pt>
                <c:pt idx="177">
                  <c:v>47.9</c:v>
                </c:pt>
                <c:pt idx="178">
                  <c:v>52.9</c:v>
                </c:pt>
                <c:pt idx="179">
                  <c:v>57.4</c:v>
                </c:pt>
                <c:pt idx="180">
                  <c:v>57.3</c:v>
                </c:pt>
                <c:pt idx="181">
                  <c:v>55.5</c:v>
                </c:pt>
                <c:pt idx="182">
                  <c:v>58.9</c:v>
                </c:pt>
                <c:pt idx="183">
                  <c:v>55.9</c:v>
                </c:pt>
                <c:pt idx="184">
                  <c:v>52.4</c:v>
                </c:pt>
                <c:pt idx="185">
                  <c:v>51.5</c:v>
                </c:pt>
                <c:pt idx="186">
                  <c:v>52.9</c:v>
                </c:pt>
                <c:pt idx="187">
                  <c:v>51.6</c:v>
                </c:pt>
                <c:pt idx="188">
                  <c:v>52.9</c:v>
                </c:pt>
                <c:pt idx="189">
                  <c:v>49.4</c:v>
                </c:pt>
                <c:pt idx="190">
                  <c:v>50.4</c:v>
                </c:pt>
                <c:pt idx="191">
                  <c:v>49.5</c:v>
                </c:pt>
                <c:pt idx="192">
                  <c:v>54.4</c:v>
                </c:pt>
                <c:pt idx="193">
                  <c:v>52.5</c:v>
                </c:pt>
                <c:pt idx="194">
                  <c:v>55.8</c:v>
                </c:pt>
                <c:pt idx="195">
                  <c:v>53.9</c:v>
                </c:pt>
                <c:pt idx="196">
                  <c:v>56.5</c:v>
                </c:pt>
                <c:pt idx="197">
                  <c:v>57.4</c:v>
                </c:pt>
                <c:pt idx="198">
                  <c:v>64.9</c:v>
                </c:pt>
                <c:pt idx="199">
                  <c:v>64.4</c:v>
                </c:pt>
                <c:pt idx="200">
                  <c:v>67.5</c:v>
                </c:pt>
                <c:pt idx="201">
                  <c:v>65.9</c:v>
                </c:pt>
                <c:pt idx="202">
                  <c:v>70.4</c:v>
                </c:pt>
                <c:pt idx="203">
                  <c:v>69.4</c:v>
                </c:pt>
                <c:pt idx="204">
                  <c:v>67.9</c:v>
                </c:pt>
                <c:pt idx="205">
                  <c:v>68.9</c:v>
                </c:pt>
                <c:pt idx="206">
                  <c:v>71.9</c:v>
                </c:pt>
                <c:pt idx="207">
                  <c:v>68.4</c:v>
                </c:pt>
                <c:pt idx="208">
                  <c:v>68.3</c:v>
                </c:pt>
                <c:pt idx="209">
                  <c:v>65.8</c:v>
                </c:pt>
                <c:pt idx="210">
                  <c:v>66.9</c:v>
                </c:pt>
                <c:pt idx="211">
                  <c:v>64.4</c:v>
                </c:pt>
                <c:pt idx="212">
                  <c:v>67.9</c:v>
                </c:pt>
                <c:pt idx="213">
                  <c:v>66.9</c:v>
                </c:pt>
                <c:pt idx="214">
                  <c:v>68.4</c:v>
                </c:pt>
                <c:pt idx="215">
                  <c:v>69.4</c:v>
                </c:pt>
                <c:pt idx="216">
                  <c:v>71</c:v>
                </c:pt>
                <c:pt idx="217">
                  <c:v>69.4</c:v>
                </c:pt>
                <c:pt idx="218">
                  <c:v>74.8</c:v>
                </c:pt>
                <c:pt idx="219">
                  <c:v>74.4</c:v>
                </c:pt>
                <c:pt idx="220">
                  <c:v>75.5</c:v>
                </c:pt>
                <c:pt idx="221">
                  <c:v>73.4</c:v>
                </c:pt>
                <c:pt idx="222">
                  <c:v>73.9</c:v>
                </c:pt>
                <c:pt idx="223">
                  <c:v>73.5</c:v>
                </c:pt>
                <c:pt idx="224">
                  <c:v>75.4</c:v>
                </c:pt>
                <c:pt idx="225">
                  <c:v>72</c:v>
                </c:pt>
                <c:pt idx="226">
                  <c:v>72.8</c:v>
                </c:pt>
                <c:pt idx="227">
                  <c:v>81.7</c:v>
                </c:pt>
                <c:pt idx="228">
                  <c:v>82.4</c:v>
                </c:pt>
                <c:pt idx="229">
                  <c:v>70.3</c:v>
                </c:pt>
                <c:pt idx="230">
                  <c:v>71.4</c:v>
                </c:pt>
                <c:pt idx="231">
                  <c:v>73.4</c:v>
                </c:pt>
                <c:pt idx="232">
                  <c:v>69.4</c:v>
                </c:pt>
                <c:pt idx="233">
                  <c:v>67.4</c:v>
                </c:pt>
                <c:pt idx="234">
                  <c:v>66.8</c:v>
                </c:pt>
                <c:pt idx="235">
                  <c:v>66.4</c:v>
                </c:pt>
                <c:pt idx="236">
                  <c:v>62.9</c:v>
                </c:pt>
                <c:pt idx="237">
                  <c:v>63.3</c:v>
                </c:pt>
                <c:pt idx="238">
                  <c:v>63.4</c:v>
                </c:pt>
                <c:pt idx="239">
                  <c:v>63.4</c:v>
                </c:pt>
                <c:pt idx="240">
                  <c:v>59.9</c:v>
                </c:pt>
                <c:pt idx="241">
                  <c:v>61</c:v>
                </c:pt>
                <c:pt idx="242">
                  <c:v>58.8</c:v>
                </c:pt>
                <c:pt idx="243">
                  <c:v>59.4</c:v>
                </c:pt>
                <c:pt idx="244">
                  <c:v>59.4</c:v>
                </c:pt>
                <c:pt idx="245">
                  <c:v>60.1</c:v>
                </c:pt>
                <c:pt idx="246">
                  <c:v>59.5</c:v>
                </c:pt>
                <c:pt idx="247">
                  <c:v>61.9</c:v>
                </c:pt>
                <c:pt idx="248">
                  <c:v>62.4</c:v>
                </c:pt>
                <c:pt idx="249">
                  <c:v>63.4</c:v>
                </c:pt>
                <c:pt idx="250">
                  <c:v>62.8</c:v>
                </c:pt>
                <c:pt idx="251">
                  <c:v>71.9</c:v>
                </c:pt>
                <c:pt idx="252">
                  <c:v>72.4</c:v>
                </c:pt>
                <c:pt idx="253">
                  <c:v>63.9</c:v>
                </c:pt>
                <c:pt idx="254">
                  <c:v>63.4</c:v>
                </c:pt>
                <c:pt idx="255">
                  <c:v>63.9</c:v>
                </c:pt>
                <c:pt idx="256">
                  <c:v>63.2</c:v>
                </c:pt>
                <c:pt idx="257">
                  <c:v>62.9</c:v>
                </c:pt>
                <c:pt idx="258">
                  <c:v>64.9</c:v>
                </c:pt>
                <c:pt idx="259">
                  <c:v>67.9</c:v>
                </c:pt>
                <c:pt idx="260">
                  <c:v>66.4</c:v>
                </c:pt>
                <c:pt idx="261">
                  <c:v>64.9</c:v>
                </c:pt>
                <c:pt idx="262">
                  <c:v>68.9</c:v>
                </c:pt>
                <c:pt idx="263">
                  <c:v>70.8</c:v>
                </c:pt>
                <c:pt idx="264">
                  <c:v>69.9</c:v>
                </c:pt>
                <c:pt idx="265">
                  <c:v>64.9</c:v>
                </c:pt>
                <c:pt idx="266">
                  <c:v>60.9</c:v>
                </c:pt>
                <c:pt idx="267">
                  <c:v>63.4</c:v>
                </c:pt>
                <c:pt idx="268">
                  <c:v>55.9</c:v>
                </c:pt>
                <c:pt idx="269">
                  <c:v>57.9</c:v>
                </c:pt>
                <c:pt idx="270">
                  <c:v>56.6</c:v>
                </c:pt>
                <c:pt idx="271">
                  <c:v>55.4</c:v>
                </c:pt>
                <c:pt idx="272">
                  <c:v>57.9</c:v>
                </c:pt>
                <c:pt idx="273">
                  <c:v>60.4</c:v>
                </c:pt>
                <c:pt idx="274">
                  <c:v>60.9</c:v>
                </c:pt>
                <c:pt idx="275">
                  <c:v>60.9</c:v>
                </c:pt>
                <c:pt idx="276">
                  <c:v>58.6</c:v>
                </c:pt>
                <c:pt idx="277">
                  <c:v>59.8</c:v>
                </c:pt>
                <c:pt idx="278">
                  <c:v>60.4</c:v>
                </c:pt>
                <c:pt idx="279">
                  <c:v>71.9</c:v>
                </c:pt>
                <c:pt idx="280">
                  <c:v>65.4</c:v>
                </c:pt>
                <c:pt idx="281">
                  <c:v>56.9</c:v>
                </c:pt>
                <c:pt idx="282">
                  <c:v>57.3</c:v>
                </c:pt>
                <c:pt idx="283">
                  <c:v>58.9</c:v>
                </c:pt>
                <c:pt idx="284">
                  <c:v>58.4</c:v>
                </c:pt>
                <c:pt idx="285">
                  <c:v>62.4</c:v>
                </c:pt>
                <c:pt idx="286">
                  <c:v>64.9</c:v>
                </c:pt>
                <c:pt idx="287">
                  <c:v>66.4</c:v>
                </c:pt>
                <c:pt idx="288">
                  <c:v>65</c:v>
                </c:pt>
                <c:pt idx="289">
                  <c:v>66</c:v>
                </c:pt>
                <c:pt idx="290">
                  <c:v>65</c:v>
                </c:pt>
                <c:pt idx="291">
                  <c:v>68.4</c:v>
                </c:pt>
                <c:pt idx="292">
                  <c:v>69.9</c:v>
                </c:pt>
                <c:pt idx="293">
                  <c:v>71</c:v>
                </c:pt>
                <c:pt idx="294">
                  <c:v>72.4</c:v>
                </c:pt>
                <c:pt idx="295">
                  <c:v>73.4</c:v>
                </c:pt>
                <c:pt idx="296">
                  <c:v>75.9</c:v>
                </c:pt>
                <c:pt idx="297">
                  <c:v>76.9</c:v>
                </c:pt>
                <c:pt idx="298">
                  <c:v>76.4</c:v>
                </c:pt>
                <c:pt idx="299">
                  <c:v>67.4</c:v>
                </c:pt>
                <c:pt idx="300">
                  <c:v>64.9</c:v>
                </c:pt>
                <c:pt idx="301">
                  <c:v>68.4</c:v>
                </c:pt>
                <c:pt idx="302">
                  <c:v>69.4</c:v>
                </c:pt>
                <c:pt idx="303">
                  <c:v>71.8</c:v>
                </c:pt>
                <c:pt idx="304">
                  <c:v>68.5</c:v>
                </c:pt>
                <c:pt idx="305">
                  <c:v>69.4</c:v>
                </c:pt>
                <c:pt idx="306">
                  <c:v>74.9</c:v>
                </c:pt>
                <c:pt idx="307">
                  <c:v>74.1</c:v>
                </c:pt>
                <c:pt idx="308">
                  <c:v>72.4</c:v>
                </c:pt>
                <c:pt idx="309">
                  <c:v>69.9</c:v>
                </c:pt>
                <c:pt idx="310">
                  <c:v>70.4</c:v>
                </c:pt>
                <c:pt idx="311">
                  <c:v>71.4</c:v>
                </c:pt>
                <c:pt idx="312">
                  <c:v>70.9</c:v>
                </c:pt>
                <c:pt idx="313">
                  <c:v>76.9</c:v>
                </c:pt>
                <c:pt idx="314">
                  <c:v>78.9</c:v>
                </c:pt>
                <c:pt idx="315">
                  <c:v>79.4</c:v>
                </c:pt>
                <c:pt idx="316">
                  <c:v>79.4</c:v>
                </c:pt>
                <c:pt idx="317">
                  <c:v>77.8</c:v>
                </c:pt>
                <c:pt idx="318">
                  <c:v>78.4</c:v>
                </c:pt>
                <c:pt idx="319">
                  <c:v>80</c:v>
                </c:pt>
                <c:pt idx="320">
                  <c:v>76.4</c:v>
                </c:pt>
                <c:pt idx="321">
                  <c:v>75.4</c:v>
                </c:pt>
                <c:pt idx="322">
                  <c:v>75.9</c:v>
                </c:pt>
                <c:pt idx="323">
                  <c:v>78.8</c:v>
                </c:pt>
                <c:pt idx="324">
                  <c:v>78.4</c:v>
                </c:pt>
                <c:pt idx="325">
                  <c:v>80.4</c:v>
                </c:pt>
                <c:pt idx="326">
                  <c:v>78.4</c:v>
                </c:pt>
                <c:pt idx="327">
                  <c:v>82.4</c:v>
                </c:pt>
                <c:pt idx="328">
                  <c:v>82.8</c:v>
                </c:pt>
                <c:pt idx="329">
                  <c:v>83.9</c:v>
                </c:pt>
                <c:pt idx="330">
                  <c:v>80.9</c:v>
                </c:pt>
                <c:pt idx="331">
                  <c:v>81.9</c:v>
                </c:pt>
                <c:pt idx="332">
                  <c:v>78.9</c:v>
                </c:pt>
                <c:pt idx="333">
                  <c:v>77.4</c:v>
                </c:pt>
                <c:pt idx="334">
                  <c:v>75.4</c:v>
                </c:pt>
                <c:pt idx="335">
                  <c:v>79.9</c:v>
                </c:pt>
                <c:pt idx="336">
                  <c:v>79.8</c:v>
                </c:pt>
                <c:pt idx="337">
                  <c:v>84.4</c:v>
                </c:pt>
                <c:pt idx="338">
                  <c:v>81.4</c:v>
                </c:pt>
                <c:pt idx="339">
                  <c:v>80.9</c:v>
                </c:pt>
                <c:pt idx="340">
                  <c:v>79.9</c:v>
                </c:pt>
                <c:pt idx="341">
                  <c:v>80.4</c:v>
                </c:pt>
                <c:pt idx="342">
                  <c:v>78.4</c:v>
                </c:pt>
                <c:pt idx="343">
                  <c:v>78.4</c:v>
                </c:pt>
                <c:pt idx="344">
                  <c:v>76.4</c:v>
                </c:pt>
                <c:pt idx="345">
                  <c:v>80.9</c:v>
                </c:pt>
                <c:pt idx="346">
                  <c:v>79.4</c:v>
                </c:pt>
                <c:pt idx="347">
                  <c:v>80.9</c:v>
                </c:pt>
                <c:pt idx="348">
                  <c:v>81.4</c:v>
                </c:pt>
                <c:pt idx="349">
                  <c:v>82.4</c:v>
                </c:pt>
                <c:pt idx="350">
                  <c:v>83.3</c:v>
                </c:pt>
                <c:pt idx="351">
                  <c:v>82.8</c:v>
                </c:pt>
                <c:pt idx="352">
                  <c:v>78.4</c:v>
                </c:pt>
                <c:pt idx="353">
                  <c:v>78.9</c:v>
                </c:pt>
                <c:pt idx="354">
                  <c:v>77.4</c:v>
                </c:pt>
                <c:pt idx="355">
                  <c:v>79.4</c:v>
                </c:pt>
                <c:pt idx="356">
                  <c:v>77.4</c:v>
                </c:pt>
                <c:pt idx="357">
                  <c:v>80.4</c:v>
                </c:pt>
                <c:pt idx="358">
                  <c:v>77.3</c:v>
                </c:pt>
                <c:pt idx="359">
                  <c:v>78.3</c:v>
                </c:pt>
                <c:pt idx="360">
                  <c:v>76.9</c:v>
                </c:pt>
                <c:pt idx="361">
                  <c:v>79.7</c:v>
                </c:pt>
                <c:pt idx="362">
                  <c:v>77.4</c:v>
                </c:pt>
                <c:pt idx="363">
                  <c:v>80</c:v>
                </c:pt>
                <c:pt idx="364">
                  <c:v>76.8</c:v>
                </c:pt>
                <c:pt idx="365">
                  <c:v>77.4</c:v>
                </c:pt>
                <c:pt idx="366">
                  <c:v>74.4</c:v>
                </c:pt>
                <c:pt idx="367">
                  <c:v>77</c:v>
                </c:pt>
                <c:pt idx="368">
                  <c:v>77.5</c:v>
                </c:pt>
                <c:pt idx="369">
                  <c:v>79.9</c:v>
                </c:pt>
                <c:pt idx="370">
                  <c:v>77.4</c:v>
                </c:pt>
                <c:pt idx="371">
                  <c:v>80.4</c:v>
                </c:pt>
                <c:pt idx="372">
                  <c:v>79</c:v>
                </c:pt>
                <c:pt idx="373">
                  <c:v>81.4</c:v>
                </c:pt>
                <c:pt idx="374">
                  <c:v>79.5</c:v>
                </c:pt>
                <c:pt idx="375">
                  <c:v>81.9</c:v>
                </c:pt>
                <c:pt idx="376">
                  <c:v>77.8</c:v>
                </c:pt>
                <c:pt idx="377">
                  <c:v>79.4</c:v>
                </c:pt>
                <c:pt idx="378">
                  <c:v>77.5</c:v>
                </c:pt>
                <c:pt idx="379">
                  <c:v>74.5</c:v>
                </c:pt>
                <c:pt idx="380">
                  <c:v>71.4</c:v>
                </c:pt>
                <c:pt idx="381">
                  <c:v>71.4</c:v>
                </c:pt>
                <c:pt idx="382">
                  <c:v>66</c:v>
                </c:pt>
                <c:pt idx="383">
                  <c:v>71.8</c:v>
                </c:pt>
                <c:pt idx="384">
                  <c:v>71.2</c:v>
                </c:pt>
                <c:pt idx="385">
                  <c:v>68.4</c:v>
                </c:pt>
                <c:pt idx="386">
                  <c:v>64.4</c:v>
                </c:pt>
                <c:pt idx="387">
                  <c:v>68.9</c:v>
                </c:pt>
                <c:pt idx="388">
                  <c:v>66.4</c:v>
                </c:pt>
                <c:pt idx="389">
                  <c:v>69.5</c:v>
                </c:pt>
                <c:pt idx="390">
                  <c:v>67.5</c:v>
                </c:pt>
                <c:pt idx="391">
                  <c:v>62.9</c:v>
                </c:pt>
                <c:pt idx="392">
                  <c:v>61.9</c:v>
                </c:pt>
                <c:pt idx="393">
                  <c:v>69.4</c:v>
                </c:pt>
                <c:pt idx="394">
                  <c:v>68.9</c:v>
                </c:pt>
                <c:pt idx="395">
                  <c:v>57.8</c:v>
                </c:pt>
                <c:pt idx="396">
                  <c:v>55.4</c:v>
                </c:pt>
                <c:pt idx="397">
                  <c:v>72</c:v>
                </c:pt>
                <c:pt idx="398">
                  <c:v>72.6</c:v>
                </c:pt>
                <c:pt idx="399">
                  <c:v>74.9</c:v>
                </c:pt>
                <c:pt idx="400">
                  <c:v>71.9</c:v>
                </c:pt>
                <c:pt idx="401">
                  <c:v>70.9</c:v>
                </c:pt>
                <c:pt idx="402">
                  <c:v>69.5</c:v>
                </c:pt>
                <c:pt idx="403">
                  <c:v>70.8</c:v>
                </c:pt>
                <c:pt idx="404">
                  <c:v>68.4</c:v>
                </c:pt>
                <c:pt idx="405">
                  <c:v>70.4</c:v>
                </c:pt>
                <c:pt idx="406">
                  <c:v>69.4</c:v>
                </c:pt>
                <c:pt idx="407">
                  <c:v>70.9</c:v>
                </c:pt>
                <c:pt idx="408">
                  <c:v>68.5</c:v>
                </c:pt>
                <c:pt idx="409">
                  <c:v>71.9</c:v>
                </c:pt>
                <c:pt idx="410">
                  <c:v>69.9</c:v>
                </c:pt>
                <c:pt idx="411">
                  <c:v>72.9</c:v>
                </c:pt>
                <c:pt idx="412">
                  <c:v>72.4</c:v>
                </c:pt>
                <c:pt idx="413">
                  <c:v>71.4</c:v>
                </c:pt>
                <c:pt idx="414">
                  <c:v>67.9</c:v>
                </c:pt>
                <c:pt idx="415">
                  <c:v>71.9</c:v>
                </c:pt>
                <c:pt idx="416">
                  <c:v>68.9</c:v>
                </c:pt>
                <c:pt idx="417">
                  <c:v>71.4</c:v>
                </c:pt>
                <c:pt idx="418">
                  <c:v>70.9</c:v>
                </c:pt>
                <c:pt idx="419">
                  <c:v>71.9</c:v>
                </c:pt>
                <c:pt idx="420">
                  <c:v>67.9</c:v>
                </c:pt>
                <c:pt idx="421">
                  <c:v>70.9</c:v>
                </c:pt>
                <c:pt idx="422">
                  <c:v>70.9</c:v>
                </c:pt>
                <c:pt idx="423">
                  <c:v>72.9</c:v>
                </c:pt>
                <c:pt idx="424">
                  <c:v>70.4</c:v>
                </c:pt>
                <c:pt idx="425">
                  <c:v>75.5</c:v>
                </c:pt>
                <c:pt idx="426">
                  <c:v>62.5</c:v>
                </c:pt>
                <c:pt idx="427">
                  <c:v>63.4</c:v>
                </c:pt>
                <c:pt idx="428">
                  <c:v>62.8</c:v>
                </c:pt>
                <c:pt idx="429">
                  <c:v>72.1</c:v>
                </c:pt>
                <c:pt idx="430">
                  <c:v>75.8</c:v>
                </c:pt>
                <c:pt idx="431">
                  <c:v>77.4</c:v>
                </c:pt>
                <c:pt idx="432">
                  <c:v>74.4</c:v>
                </c:pt>
                <c:pt idx="433">
                  <c:v>78.4</c:v>
                </c:pt>
                <c:pt idx="434">
                  <c:v>76</c:v>
                </c:pt>
                <c:pt idx="435">
                  <c:v>76.9</c:v>
                </c:pt>
                <c:pt idx="436">
                  <c:v>75.9</c:v>
                </c:pt>
                <c:pt idx="437">
                  <c:v>79.4</c:v>
                </c:pt>
                <c:pt idx="438">
                  <c:v>77.4</c:v>
                </c:pt>
                <c:pt idx="439">
                  <c:v>78</c:v>
                </c:pt>
                <c:pt idx="440">
                  <c:v>76</c:v>
                </c:pt>
                <c:pt idx="441">
                  <c:v>75.7</c:v>
                </c:pt>
                <c:pt idx="442">
                  <c:v>74.3</c:v>
                </c:pt>
                <c:pt idx="443">
                  <c:v>74.8</c:v>
                </c:pt>
                <c:pt idx="444">
                  <c:v>72.9</c:v>
                </c:pt>
                <c:pt idx="445">
                  <c:v>73.9</c:v>
                </c:pt>
                <c:pt idx="446">
                  <c:v>71.9</c:v>
                </c:pt>
                <c:pt idx="447">
                  <c:v>72.8</c:v>
                </c:pt>
                <c:pt idx="448">
                  <c:v>59.2</c:v>
                </c:pt>
                <c:pt idx="449">
                  <c:v>74.9</c:v>
                </c:pt>
                <c:pt idx="450">
                  <c:v>71.9</c:v>
                </c:pt>
                <c:pt idx="451">
                  <c:v>71.9</c:v>
                </c:pt>
                <c:pt idx="452">
                  <c:v>71.9</c:v>
                </c:pt>
                <c:pt idx="453">
                  <c:v>70.3</c:v>
                </c:pt>
                <c:pt idx="454">
                  <c:v>69.9</c:v>
                </c:pt>
                <c:pt idx="455">
                  <c:v>71.9</c:v>
                </c:pt>
                <c:pt idx="456">
                  <c:v>70.9</c:v>
                </c:pt>
                <c:pt idx="457">
                  <c:v>71.4</c:v>
                </c:pt>
                <c:pt idx="458">
                  <c:v>68.8</c:v>
                </c:pt>
                <c:pt idx="459">
                  <c:v>70.5</c:v>
                </c:pt>
                <c:pt idx="460">
                  <c:v>68.9</c:v>
                </c:pt>
                <c:pt idx="461">
                  <c:v>69.4</c:v>
                </c:pt>
                <c:pt idx="462">
                  <c:v>67.4</c:v>
                </c:pt>
                <c:pt idx="463">
                  <c:v>69.4</c:v>
                </c:pt>
                <c:pt idx="464">
                  <c:v>67.9</c:v>
                </c:pt>
                <c:pt idx="465">
                  <c:v>70.4</c:v>
                </c:pt>
                <c:pt idx="466">
                  <c:v>67.9</c:v>
                </c:pt>
                <c:pt idx="467">
                  <c:v>68.4</c:v>
                </c:pt>
                <c:pt idx="468">
                  <c:v>66.3</c:v>
                </c:pt>
                <c:pt idx="469">
                  <c:v>68.4</c:v>
                </c:pt>
                <c:pt idx="470">
                  <c:v>66.9</c:v>
                </c:pt>
                <c:pt idx="471">
                  <c:v>65.9</c:v>
                </c:pt>
                <c:pt idx="472">
                  <c:v>61.9</c:v>
                </c:pt>
                <c:pt idx="473">
                  <c:v>63</c:v>
                </c:pt>
                <c:pt idx="474">
                  <c:v>62.9</c:v>
                </c:pt>
                <c:pt idx="475">
                  <c:v>62.9</c:v>
                </c:pt>
                <c:pt idx="476">
                  <c:v>61.4</c:v>
                </c:pt>
                <c:pt idx="477">
                  <c:v>64.4</c:v>
                </c:pt>
                <c:pt idx="478">
                  <c:v>63.4</c:v>
                </c:pt>
                <c:pt idx="479">
                  <c:v>62.9</c:v>
                </c:pt>
                <c:pt idx="480">
                  <c:v>62.9</c:v>
                </c:pt>
                <c:pt idx="481">
                  <c:v>64.9</c:v>
                </c:pt>
                <c:pt idx="482">
                  <c:v>65.9</c:v>
                </c:pt>
                <c:pt idx="483">
                  <c:v>64.9</c:v>
                </c:pt>
                <c:pt idx="484">
                  <c:v>64.4</c:v>
                </c:pt>
                <c:pt idx="485">
                  <c:v>63.9</c:v>
                </c:pt>
                <c:pt idx="486">
                  <c:v>63.9</c:v>
                </c:pt>
                <c:pt idx="487">
                  <c:v>64.4</c:v>
                </c:pt>
                <c:pt idx="488">
                  <c:v>62.5</c:v>
                </c:pt>
                <c:pt idx="489">
                  <c:v>68.4</c:v>
                </c:pt>
                <c:pt idx="490">
                  <c:v>68.5</c:v>
                </c:pt>
                <c:pt idx="491">
                  <c:v>64.8</c:v>
                </c:pt>
                <c:pt idx="492">
                  <c:v>58.5</c:v>
                </c:pt>
                <c:pt idx="493">
                  <c:v>54.4</c:v>
                </c:pt>
                <c:pt idx="494">
                  <c:v>59.4</c:v>
                </c:pt>
                <c:pt idx="495">
                  <c:v>60.4</c:v>
                </c:pt>
                <c:pt idx="496">
                  <c:v>57.5</c:v>
                </c:pt>
                <c:pt idx="497">
                  <c:v>56.4</c:v>
                </c:pt>
                <c:pt idx="498">
                  <c:v>58.5</c:v>
                </c:pt>
                <c:pt idx="499">
                  <c:v>58.4</c:v>
                </c:pt>
                <c:pt idx="500">
                  <c:v>57.9</c:v>
                </c:pt>
                <c:pt idx="501">
                  <c:v>59.9</c:v>
                </c:pt>
                <c:pt idx="502">
                  <c:v>60.4</c:v>
                </c:pt>
                <c:pt idx="503">
                  <c:v>61.4</c:v>
                </c:pt>
                <c:pt idx="504">
                  <c:v>54.5</c:v>
                </c:pt>
                <c:pt idx="505">
                  <c:v>56</c:v>
                </c:pt>
                <c:pt idx="506">
                  <c:v>62.4</c:v>
                </c:pt>
                <c:pt idx="507">
                  <c:v>62.4</c:v>
                </c:pt>
                <c:pt idx="508">
                  <c:v>63.5</c:v>
                </c:pt>
                <c:pt idx="509">
                  <c:v>62.5</c:v>
                </c:pt>
                <c:pt idx="510">
                  <c:v>62.9</c:v>
                </c:pt>
                <c:pt idx="511">
                  <c:v>63.4</c:v>
                </c:pt>
                <c:pt idx="512">
                  <c:v>63.9</c:v>
                </c:pt>
                <c:pt idx="513">
                  <c:v>64.4</c:v>
                </c:pt>
                <c:pt idx="514">
                  <c:v>62.8</c:v>
                </c:pt>
                <c:pt idx="515">
                  <c:v>62.9</c:v>
                </c:pt>
                <c:pt idx="516">
                  <c:v>62.4</c:v>
                </c:pt>
                <c:pt idx="517">
                  <c:v>63.4</c:v>
                </c:pt>
                <c:pt idx="518">
                  <c:v>61.9</c:v>
                </c:pt>
                <c:pt idx="519">
                  <c:v>61.9</c:v>
                </c:pt>
                <c:pt idx="520">
                  <c:v>61.9</c:v>
                </c:pt>
                <c:pt idx="521">
                  <c:v>62.9</c:v>
                </c:pt>
                <c:pt idx="522">
                  <c:v>61.4</c:v>
                </c:pt>
                <c:pt idx="523">
                  <c:v>62.9</c:v>
                </c:pt>
                <c:pt idx="524">
                  <c:v>62.1</c:v>
                </c:pt>
                <c:pt idx="525">
                  <c:v>61.9</c:v>
                </c:pt>
                <c:pt idx="526">
                  <c:v>60.9</c:v>
                </c:pt>
                <c:pt idx="527">
                  <c:v>59.6</c:v>
                </c:pt>
                <c:pt idx="528">
                  <c:v>61.9</c:v>
                </c:pt>
                <c:pt idx="529">
                  <c:v>67.1</c:v>
                </c:pt>
                <c:pt idx="530">
                  <c:v>66.7</c:v>
                </c:pt>
                <c:pt idx="531">
                  <c:v>63.7</c:v>
                </c:pt>
                <c:pt idx="532">
                  <c:v>61</c:v>
                </c:pt>
                <c:pt idx="533">
                  <c:v>61.6</c:v>
                </c:pt>
                <c:pt idx="534">
                  <c:v>60.4</c:v>
                </c:pt>
                <c:pt idx="535">
                  <c:v>60.9</c:v>
                </c:pt>
                <c:pt idx="536">
                  <c:v>60.9</c:v>
                </c:pt>
                <c:pt idx="537">
                  <c:v>60.9</c:v>
                </c:pt>
                <c:pt idx="538">
                  <c:v>64.1</c:v>
                </c:pt>
                <c:pt idx="539">
                  <c:v>63.4</c:v>
                </c:pt>
                <c:pt idx="540">
                  <c:v>62.5</c:v>
                </c:pt>
                <c:pt idx="541">
                  <c:v>63.9</c:v>
                </c:pt>
                <c:pt idx="542">
                  <c:v>63.4</c:v>
                </c:pt>
                <c:pt idx="543">
                  <c:v>63.5</c:v>
                </c:pt>
                <c:pt idx="544">
                  <c:v>64.9</c:v>
                </c:pt>
                <c:pt idx="545">
                  <c:v>62.9</c:v>
                </c:pt>
                <c:pt idx="546">
                  <c:v>59.4</c:v>
                </c:pt>
                <c:pt idx="547">
                  <c:v>63.9</c:v>
                </c:pt>
                <c:pt idx="548">
                  <c:v>65.5</c:v>
                </c:pt>
                <c:pt idx="549">
                  <c:v>65.4</c:v>
                </c:pt>
                <c:pt idx="550">
                  <c:v>62.9</c:v>
                </c:pt>
                <c:pt idx="551">
                  <c:v>65.5</c:v>
                </c:pt>
                <c:pt idx="552">
                  <c:v>64.4</c:v>
                </c:pt>
                <c:pt idx="553">
                  <c:v>64</c:v>
                </c:pt>
                <c:pt idx="554">
                  <c:v>65.4</c:v>
                </c:pt>
                <c:pt idx="555">
                  <c:v>65.3</c:v>
                </c:pt>
                <c:pt idx="556">
                  <c:v>65.5</c:v>
                </c:pt>
                <c:pt idx="557">
                  <c:v>66.4</c:v>
                </c:pt>
                <c:pt idx="558">
                  <c:v>66.4</c:v>
                </c:pt>
                <c:pt idx="559">
                  <c:v>65.9</c:v>
                </c:pt>
                <c:pt idx="560">
                  <c:v>64.4</c:v>
                </c:pt>
                <c:pt idx="561">
                  <c:v>63.9</c:v>
                </c:pt>
                <c:pt idx="562">
                  <c:v>63.9</c:v>
                </c:pt>
                <c:pt idx="563">
                  <c:v>64.9</c:v>
                </c:pt>
                <c:pt idx="564">
                  <c:v>64.4</c:v>
                </c:pt>
                <c:pt idx="565">
                  <c:v>66.4</c:v>
                </c:pt>
                <c:pt idx="566">
                  <c:v>67</c:v>
                </c:pt>
                <c:pt idx="567">
                  <c:v>65.5</c:v>
                </c:pt>
                <c:pt idx="568">
                  <c:v>69</c:v>
                </c:pt>
                <c:pt idx="569">
                  <c:v>67.4</c:v>
                </c:pt>
                <c:pt idx="570">
                  <c:v>64.9</c:v>
                </c:pt>
                <c:pt idx="571">
                  <c:v>64.6</c:v>
                </c:pt>
                <c:pt idx="572">
                  <c:v>63</c:v>
                </c:pt>
                <c:pt idx="573">
                  <c:v>65</c:v>
                </c:pt>
                <c:pt idx="574">
                  <c:v>65.3</c:v>
                </c:pt>
                <c:pt idx="575">
                  <c:v>67.4</c:v>
                </c:pt>
                <c:pt idx="576">
                  <c:v>66.5</c:v>
                </c:pt>
                <c:pt idx="577">
                  <c:v>63.6</c:v>
                </c:pt>
                <c:pt idx="578">
                  <c:v>64.4</c:v>
                </c:pt>
                <c:pt idx="579">
                  <c:v>62.4</c:v>
                </c:pt>
                <c:pt idx="580">
                  <c:v>59.5</c:v>
                </c:pt>
                <c:pt idx="581">
                  <c:v>60.5</c:v>
                </c:pt>
                <c:pt idx="582">
                  <c:v>58.1</c:v>
                </c:pt>
                <c:pt idx="583">
                  <c:v>58.9</c:v>
                </c:pt>
                <c:pt idx="584">
                  <c:v>60.5</c:v>
                </c:pt>
                <c:pt idx="585">
                  <c:v>61.4</c:v>
                </c:pt>
                <c:pt idx="586">
                  <c:v>60.6</c:v>
                </c:pt>
                <c:pt idx="587">
                  <c:v>60.5</c:v>
                </c:pt>
                <c:pt idx="588">
                  <c:v>60.9</c:v>
                </c:pt>
                <c:pt idx="589">
                  <c:v>58.9</c:v>
                </c:pt>
                <c:pt idx="590">
                  <c:v>58.5</c:v>
                </c:pt>
                <c:pt idx="591">
                  <c:v>58.5</c:v>
                </c:pt>
                <c:pt idx="592">
                  <c:v>57.9</c:v>
                </c:pt>
                <c:pt idx="593">
                  <c:v>58.4</c:v>
                </c:pt>
                <c:pt idx="594">
                  <c:v>58.3</c:v>
                </c:pt>
                <c:pt idx="595">
                  <c:v>59.6</c:v>
                </c:pt>
                <c:pt idx="596">
                  <c:v>59.6</c:v>
                </c:pt>
                <c:pt idx="597">
                  <c:v>60.6</c:v>
                </c:pt>
                <c:pt idx="598">
                  <c:v>59.4</c:v>
                </c:pt>
                <c:pt idx="599">
                  <c:v>58.4</c:v>
                </c:pt>
                <c:pt idx="600">
                  <c:v>58.6</c:v>
                </c:pt>
                <c:pt idx="601">
                  <c:v>60.5</c:v>
                </c:pt>
                <c:pt idx="602">
                  <c:v>59.4</c:v>
                </c:pt>
                <c:pt idx="603">
                  <c:v>59</c:v>
                </c:pt>
                <c:pt idx="604">
                  <c:v>59.9</c:v>
                </c:pt>
                <c:pt idx="605">
                  <c:v>59.4</c:v>
                </c:pt>
                <c:pt idx="606">
                  <c:v>60</c:v>
                </c:pt>
                <c:pt idx="607">
                  <c:v>60.1</c:v>
                </c:pt>
                <c:pt idx="608">
                  <c:v>60.5</c:v>
                </c:pt>
                <c:pt idx="609">
                  <c:v>61.9</c:v>
                </c:pt>
                <c:pt idx="610">
                  <c:v>63</c:v>
                </c:pt>
                <c:pt idx="611">
                  <c:v>62.9</c:v>
                </c:pt>
                <c:pt idx="612">
                  <c:v>68.5</c:v>
                </c:pt>
                <c:pt idx="613">
                  <c:v>69.4</c:v>
                </c:pt>
                <c:pt idx="614">
                  <c:v>64.9</c:v>
                </c:pt>
                <c:pt idx="615">
                  <c:v>65.4</c:v>
                </c:pt>
                <c:pt idx="616">
                  <c:v>64.9</c:v>
                </c:pt>
                <c:pt idx="617">
                  <c:v>65.9</c:v>
                </c:pt>
                <c:pt idx="618">
                  <c:v>66.9</c:v>
                </c:pt>
                <c:pt idx="619">
                  <c:v>66.9</c:v>
                </c:pt>
                <c:pt idx="620">
                  <c:v>66.4</c:v>
                </c:pt>
                <c:pt idx="621">
                  <c:v>65</c:v>
                </c:pt>
                <c:pt idx="622">
                  <c:v>69.5</c:v>
                </c:pt>
                <c:pt idx="623">
                  <c:v>66.9</c:v>
                </c:pt>
                <c:pt idx="624">
                  <c:v>63.4</c:v>
                </c:pt>
                <c:pt idx="625">
                  <c:v>61.9</c:v>
                </c:pt>
                <c:pt idx="626">
                  <c:v>60</c:v>
                </c:pt>
                <c:pt idx="627">
                  <c:v>62.4</c:v>
                </c:pt>
                <c:pt idx="628">
                  <c:v>63.9</c:v>
                </c:pt>
                <c:pt idx="629">
                  <c:v>63.5</c:v>
                </c:pt>
                <c:pt idx="630">
                  <c:v>62.1</c:v>
                </c:pt>
                <c:pt idx="631">
                  <c:v>60.5</c:v>
                </c:pt>
                <c:pt idx="632">
                  <c:v>60.5</c:v>
                </c:pt>
                <c:pt idx="633">
                  <c:v>61.4</c:v>
                </c:pt>
                <c:pt idx="634">
                  <c:v>62.9</c:v>
                </c:pt>
                <c:pt idx="635">
                  <c:v>63.9</c:v>
                </c:pt>
                <c:pt idx="636">
                  <c:v>61.9</c:v>
                </c:pt>
                <c:pt idx="637">
                  <c:v>60.5</c:v>
                </c:pt>
                <c:pt idx="638">
                  <c:v>61.4</c:v>
                </c:pt>
                <c:pt idx="639">
                  <c:v>59.5</c:v>
                </c:pt>
                <c:pt idx="640">
                  <c:v>58.5</c:v>
                </c:pt>
                <c:pt idx="641">
                  <c:v>61.9</c:v>
                </c:pt>
                <c:pt idx="642">
                  <c:v>62.4</c:v>
                </c:pt>
                <c:pt idx="643">
                  <c:v>66.4</c:v>
                </c:pt>
                <c:pt idx="644">
                  <c:v>62.9</c:v>
                </c:pt>
                <c:pt idx="645">
                  <c:v>62</c:v>
                </c:pt>
                <c:pt idx="646">
                  <c:v>60.4</c:v>
                </c:pt>
                <c:pt idx="647">
                  <c:v>60.9</c:v>
                </c:pt>
                <c:pt idx="648">
                  <c:v>62.4</c:v>
                </c:pt>
                <c:pt idx="649">
                  <c:v>62.9</c:v>
                </c:pt>
                <c:pt idx="650">
                  <c:v>65.4</c:v>
                </c:pt>
                <c:pt idx="651">
                  <c:v>63.9</c:v>
                </c:pt>
                <c:pt idx="652">
                  <c:v>64.9</c:v>
                </c:pt>
                <c:pt idx="653">
                  <c:v>62.9</c:v>
                </c:pt>
                <c:pt idx="654">
                  <c:v>64</c:v>
                </c:pt>
                <c:pt idx="655">
                  <c:v>63.9</c:v>
                </c:pt>
                <c:pt idx="656">
                  <c:v>63.3</c:v>
                </c:pt>
                <c:pt idx="657">
                  <c:v>63.9</c:v>
                </c:pt>
                <c:pt idx="658">
                  <c:v>62.9</c:v>
                </c:pt>
                <c:pt idx="659">
                  <c:v>65.9</c:v>
                </c:pt>
                <c:pt idx="660">
                  <c:v>64.4</c:v>
                </c:pt>
                <c:pt idx="661">
                  <c:v>66.4</c:v>
                </c:pt>
                <c:pt idx="662">
                  <c:v>65.4</c:v>
                </c:pt>
                <c:pt idx="663">
                  <c:v>64.8</c:v>
                </c:pt>
                <c:pt idx="664">
                  <c:v>63.9</c:v>
                </c:pt>
                <c:pt idx="665">
                  <c:v>64.4</c:v>
                </c:pt>
                <c:pt idx="666">
                  <c:v>66.4</c:v>
                </c:pt>
                <c:pt idx="667">
                  <c:v>65.9</c:v>
                </c:pt>
                <c:pt idx="668">
                  <c:v>64.9</c:v>
                </c:pt>
                <c:pt idx="669">
                  <c:v>64.5</c:v>
                </c:pt>
                <c:pt idx="670">
                  <c:v>65</c:v>
                </c:pt>
                <c:pt idx="671">
                  <c:v>64.9</c:v>
                </c:pt>
                <c:pt idx="672">
                  <c:v>63.4</c:v>
                </c:pt>
                <c:pt idx="673">
                  <c:v>62.9</c:v>
                </c:pt>
                <c:pt idx="674">
                  <c:v>64.9</c:v>
                </c:pt>
                <c:pt idx="675">
                  <c:v>65.9</c:v>
                </c:pt>
                <c:pt idx="676">
                  <c:v>68.9</c:v>
                </c:pt>
                <c:pt idx="677">
                  <c:v>63.9</c:v>
                </c:pt>
                <c:pt idx="678">
                  <c:v>64.4</c:v>
                </c:pt>
                <c:pt idx="679">
                  <c:v>67.9</c:v>
                </c:pt>
                <c:pt idx="680">
                  <c:v>68</c:v>
                </c:pt>
                <c:pt idx="681">
                  <c:v>66.9</c:v>
                </c:pt>
                <c:pt idx="682">
                  <c:v>67.4</c:v>
                </c:pt>
                <c:pt idx="683">
                  <c:v>67.9</c:v>
                </c:pt>
                <c:pt idx="684">
                  <c:v>68.5</c:v>
                </c:pt>
                <c:pt idx="685">
                  <c:v>67.4</c:v>
                </c:pt>
                <c:pt idx="686">
                  <c:v>67.4</c:v>
                </c:pt>
                <c:pt idx="687">
                  <c:v>63.4</c:v>
                </c:pt>
                <c:pt idx="688">
                  <c:v>63.4</c:v>
                </c:pt>
                <c:pt idx="689">
                  <c:v>68.9</c:v>
                </c:pt>
                <c:pt idx="690">
                  <c:v>69.4</c:v>
                </c:pt>
                <c:pt idx="691">
                  <c:v>67.4</c:v>
                </c:pt>
                <c:pt idx="692">
                  <c:v>69.4</c:v>
                </c:pt>
                <c:pt idx="693">
                  <c:v>68.3</c:v>
                </c:pt>
                <c:pt idx="694">
                  <c:v>67.9</c:v>
                </c:pt>
                <c:pt idx="695">
                  <c:v>68.4</c:v>
                </c:pt>
                <c:pt idx="696">
                  <c:v>71.5</c:v>
                </c:pt>
                <c:pt idx="697">
                  <c:v>67.9</c:v>
                </c:pt>
                <c:pt idx="698">
                  <c:v>69.1</c:v>
                </c:pt>
                <c:pt idx="699">
                  <c:v>68.5</c:v>
                </c:pt>
                <c:pt idx="700">
                  <c:v>67.9</c:v>
                </c:pt>
                <c:pt idx="701">
                  <c:v>67.8</c:v>
                </c:pt>
                <c:pt idx="702">
                  <c:v>69.9</c:v>
                </c:pt>
                <c:pt idx="703">
                  <c:v>69.4</c:v>
                </c:pt>
                <c:pt idx="704">
                  <c:v>68.4</c:v>
                </c:pt>
                <c:pt idx="705">
                  <c:v>71.4</c:v>
                </c:pt>
                <c:pt idx="706">
                  <c:v>71.2</c:v>
                </c:pt>
                <c:pt idx="707">
                  <c:v>72.9</c:v>
                </c:pt>
                <c:pt idx="708">
                  <c:v>72.9</c:v>
                </c:pt>
                <c:pt idx="709">
                  <c:v>72.9</c:v>
                </c:pt>
                <c:pt idx="710">
                  <c:v>72.4</c:v>
                </c:pt>
                <c:pt idx="711">
                  <c:v>70.9</c:v>
                </c:pt>
                <c:pt idx="712">
                  <c:v>71.9</c:v>
                </c:pt>
                <c:pt idx="713">
                  <c:v>72.4</c:v>
                </c:pt>
                <c:pt idx="714">
                  <c:v>73.3</c:v>
                </c:pt>
                <c:pt idx="715">
                  <c:v>71.4</c:v>
                </c:pt>
                <c:pt idx="716">
                  <c:v>70.9</c:v>
                </c:pt>
                <c:pt idx="717">
                  <c:v>71.9</c:v>
                </c:pt>
                <c:pt idx="718">
                  <c:v>72.4</c:v>
                </c:pt>
                <c:pt idx="719">
                  <c:v>72.4</c:v>
                </c:pt>
                <c:pt idx="720">
                  <c:v>73.3</c:v>
                </c:pt>
                <c:pt idx="721">
                  <c:v>72</c:v>
                </c:pt>
                <c:pt idx="722">
                  <c:v>74.4</c:v>
                </c:pt>
                <c:pt idx="723">
                  <c:v>72.5</c:v>
                </c:pt>
                <c:pt idx="724">
                  <c:v>80.5</c:v>
                </c:pt>
                <c:pt idx="725">
                  <c:v>77.4</c:v>
                </c:pt>
                <c:pt idx="726">
                  <c:v>74.8</c:v>
                </c:pt>
                <c:pt idx="727">
                  <c:v>73.9</c:v>
                </c:pt>
                <c:pt idx="728">
                  <c:v>73.8</c:v>
                </c:pt>
                <c:pt idx="729">
                  <c:v>73.7</c:v>
                </c:pt>
                <c:pt idx="730">
                  <c:v>74.9</c:v>
                </c:pt>
                <c:pt idx="731">
                  <c:v>75.9</c:v>
                </c:pt>
                <c:pt idx="732">
                  <c:v>76</c:v>
                </c:pt>
                <c:pt idx="733">
                  <c:v>77.4</c:v>
                </c:pt>
                <c:pt idx="734">
                  <c:v>77.9</c:v>
                </c:pt>
                <c:pt idx="735">
                  <c:v>77.4</c:v>
                </c:pt>
                <c:pt idx="736">
                  <c:v>76.9</c:v>
                </c:pt>
                <c:pt idx="737">
                  <c:v>77.4</c:v>
                </c:pt>
                <c:pt idx="738">
                  <c:v>83.4</c:v>
                </c:pt>
                <c:pt idx="739">
                  <c:v>86.9</c:v>
                </c:pt>
                <c:pt idx="740">
                  <c:v>81.9</c:v>
                </c:pt>
                <c:pt idx="741">
                  <c:v>82.9</c:v>
                </c:pt>
                <c:pt idx="742">
                  <c:v>83.9</c:v>
                </c:pt>
                <c:pt idx="743">
                  <c:v>83.5</c:v>
                </c:pt>
                <c:pt idx="744">
                  <c:v>84.4</c:v>
                </c:pt>
                <c:pt idx="745">
                  <c:v>84.4</c:v>
                </c:pt>
                <c:pt idx="746">
                  <c:v>85.7</c:v>
                </c:pt>
                <c:pt idx="747">
                  <c:v>86.4</c:v>
                </c:pt>
                <c:pt idx="748">
                  <c:v>87.6</c:v>
                </c:pt>
                <c:pt idx="749">
                  <c:v>87.4</c:v>
                </c:pt>
                <c:pt idx="750">
                  <c:v>87.8</c:v>
                </c:pt>
                <c:pt idx="751">
                  <c:v>89.2</c:v>
                </c:pt>
                <c:pt idx="752">
                  <c:v>91.4</c:v>
                </c:pt>
                <c:pt idx="753">
                  <c:v>90.9</c:v>
                </c:pt>
                <c:pt idx="754">
                  <c:v>93.3</c:v>
                </c:pt>
                <c:pt idx="755">
                  <c:v>94.2</c:v>
                </c:pt>
                <c:pt idx="756">
                  <c:v>95.4</c:v>
                </c:pt>
                <c:pt idx="757">
                  <c:v>95.8</c:v>
                </c:pt>
                <c:pt idx="758">
                  <c:v>97.7</c:v>
                </c:pt>
                <c:pt idx="759">
                  <c:v>98.4</c:v>
                </c:pt>
                <c:pt idx="760">
                  <c:v>98.8</c:v>
                </c:pt>
                <c:pt idx="761">
                  <c:v>99.4</c:v>
                </c:pt>
                <c:pt idx="762">
                  <c:v>101.3</c:v>
                </c:pt>
                <c:pt idx="763">
                  <c:v>99.9</c:v>
                </c:pt>
                <c:pt idx="764">
                  <c:v>99.9</c:v>
                </c:pt>
                <c:pt idx="765">
                  <c:v>98.8</c:v>
                </c:pt>
                <c:pt idx="766">
                  <c:v>99.4</c:v>
                </c:pt>
                <c:pt idx="767">
                  <c:v>97.9</c:v>
                </c:pt>
                <c:pt idx="768">
                  <c:v>98.3</c:v>
                </c:pt>
                <c:pt idx="769">
                  <c:v>98.8</c:v>
                </c:pt>
                <c:pt idx="770">
                  <c:v>96.9</c:v>
                </c:pt>
                <c:pt idx="771">
                  <c:v>94.9</c:v>
                </c:pt>
                <c:pt idx="772">
                  <c:v>95.9</c:v>
                </c:pt>
                <c:pt idx="773">
                  <c:v>94.4</c:v>
                </c:pt>
                <c:pt idx="774">
                  <c:v>95.8</c:v>
                </c:pt>
                <c:pt idx="775">
                  <c:v>94.8</c:v>
                </c:pt>
                <c:pt idx="776">
                  <c:v>95.8</c:v>
                </c:pt>
                <c:pt idx="777">
                  <c:v>93.8</c:v>
                </c:pt>
                <c:pt idx="778">
                  <c:v>94.3</c:v>
                </c:pt>
                <c:pt idx="779">
                  <c:v>94.3</c:v>
                </c:pt>
                <c:pt idx="780">
                  <c:v>95.3</c:v>
                </c:pt>
                <c:pt idx="781">
                  <c:v>94.7</c:v>
                </c:pt>
                <c:pt idx="782">
                  <c:v>96.3</c:v>
                </c:pt>
                <c:pt idx="783">
                  <c:v>95.4</c:v>
                </c:pt>
                <c:pt idx="784">
                  <c:v>98.3</c:v>
                </c:pt>
                <c:pt idx="785">
                  <c:v>97.3</c:v>
                </c:pt>
                <c:pt idx="786">
                  <c:v>97.9</c:v>
                </c:pt>
                <c:pt idx="787">
                  <c:v>95.3</c:v>
                </c:pt>
                <c:pt idx="788">
                  <c:v>94.8</c:v>
                </c:pt>
                <c:pt idx="789">
                  <c:v>93.3</c:v>
                </c:pt>
                <c:pt idx="790">
                  <c:v>93.4</c:v>
                </c:pt>
                <c:pt idx="791">
                  <c:v>91.8</c:v>
                </c:pt>
                <c:pt idx="792">
                  <c:v>95.9</c:v>
                </c:pt>
                <c:pt idx="793">
                  <c:v>96.6</c:v>
                </c:pt>
                <c:pt idx="794">
                  <c:v>98.3</c:v>
                </c:pt>
                <c:pt idx="795">
                  <c:v>98.8</c:v>
                </c:pt>
                <c:pt idx="796">
                  <c:v>100.8</c:v>
                </c:pt>
                <c:pt idx="797">
                  <c:v>100.4</c:v>
                </c:pt>
                <c:pt idx="798">
                  <c:v>100.8</c:v>
                </c:pt>
                <c:pt idx="799">
                  <c:v>101.4</c:v>
                </c:pt>
                <c:pt idx="800">
                  <c:v>103.8</c:v>
                </c:pt>
                <c:pt idx="801">
                  <c:v>105.7</c:v>
                </c:pt>
                <c:pt idx="802">
                  <c:v>105.3</c:v>
                </c:pt>
                <c:pt idx="803">
                  <c:v>102.3</c:v>
                </c:pt>
                <c:pt idx="804">
                  <c:v>98.7</c:v>
                </c:pt>
                <c:pt idx="805">
                  <c:v>93.8</c:v>
                </c:pt>
                <c:pt idx="806">
                  <c:v>92.9</c:v>
                </c:pt>
                <c:pt idx="807">
                  <c:v>91.9</c:v>
                </c:pt>
                <c:pt idx="808">
                  <c:v>92.8</c:v>
                </c:pt>
                <c:pt idx="809">
                  <c:v>90.9</c:v>
                </c:pt>
                <c:pt idx="810">
                  <c:v>88.4</c:v>
                </c:pt>
                <c:pt idx="811">
                  <c:v>84.9</c:v>
                </c:pt>
                <c:pt idx="812">
                  <c:v>84.9</c:v>
                </c:pt>
                <c:pt idx="813">
                  <c:v>81.9</c:v>
                </c:pt>
                <c:pt idx="814">
                  <c:v>80.9</c:v>
                </c:pt>
                <c:pt idx="815">
                  <c:v>79.9</c:v>
                </c:pt>
                <c:pt idx="816">
                  <c:v>82.8</c:v>
                </c:pt>
                <c:pt idx="817">
                  <c:v>83.8</c:v>
                </c:pt>
                <c:pt idx="818">
                  <c:v>84.9</c:v>
                </c:pt>
                <c:pt idx="819">
                  <c:v>86.2</c:v>
                </c:pt>
                <c:pt idx="820">
                  <c:v>85.8</c:v>
                </c:pt>
                <c:pt idx="821">
                  <c:v>84.4</c:v>
                </c:pt>
                <c:pt idx="822">
                  <c:v>84.4</c:v>
                </c:pt>
                <c:pt idx="823">
                  <c:v>81.9</c:v>
                </c:pt>
                <c:pt idx="824">
                  <c:v>80.4</c:v>
                </c:pt>
                <c:pt idx="825">
                  <c:v>74.3</c:v>
                </c:pt>
                <c:pt idx="826">
                  <c:v>70.9</c:v>
                </c:pt>
                <c:pt idx="827">
                  <c:v>68.9</c:v>
                </c:pt>
                <c:pt idx="828">
                  <c:v>67.6</c:v>
                </c:pt>
                <c:pt idx="829">
                  <c:v>63.4</c:v>
                </c:pt>
                <c:pt idx="830">
                  <c:v>61.4</c:v>
                </c:pt>
                <c:pt idx="831">
                  <c:v>61</c:v>
                </c:pt>
                <c:pt idx="832">
                  <c:v>62.5</c:v>
                </c:pt>
                <c:pt idx="833">
                  <c:v>62.4</c:v>
                </c:pt>
                <c:pt idx="834">
                  <c:v>58.9</c:v>
                </c:pt>
                <c:pt idx="835">
                  <c:v>55</c:v>
                </c:pt>
                <c:pt idx="836">
                  <c:v>58</c:v>
                </c:pt>
                <c:pt idx="837">
                  <c:v>60.4</c:v>
                </c:pt>
                <c:pt idx="838">
                  <c:v>58.1</c:v>
                </c:pt>
                <c:pt idx="839">
                  <c:v>55.4</c:v>
                </c:pt>
                <c:pt idx="840">
                  <c:v>60.5</c:v>
                </c:pt>
                <c:pt idx="841">
                  <c:v>63.9</c:v>
                </c:pt>
                <c:pt idx="842">
                  <c:v>61.5</c:v>
                </c:pt>
                <c:pt idx="843">
                  <c:v>59.9</c:v>
                </c:pt>
                <c:pt idx="844">
                  <c:v>64.4</c:v>
                </c:pt>
                <c:pt idx="845">
                  <c:v>65.4</c:v>
                </c:pt>
                <c:pt idx="846">
                  <c:v>64.9</c:v>
                </c:pt>
                <c:pt idx="847">
                  <c:v>62.9</c:v>
                </c:pt>
                <c:pt idx="848">
                  <c:v>58.4</c:v>
                </c:pt>
                <c:pt idx="849">
                  <c:v>63</c:v>
                </c:pt>
                <c:pt idx="850">
                  <c:v>69.9</c:v>
                </c:pt>
              </c:numCache>
            </c:numRef>
          </c:yVal>
          <c:smooth val="0"/>
        </c:ser>
        <c:axId val="11234516"/>
        <c:axId val="34001781"/>
      </c:scatterChart>
      <c:val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crossBetween val="midCat"/>
        <c:dispUnits/>
      </c:valAx>
      <c:valAx>
        <c:axId val="340017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34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Data!$O$113:$O$226</c:f>
              <c:numCache>
                <c:ptCount val="114"/>
                <c:pt idx="0">
                  <c:v>28.8</c:v>
                </c:pt>
                <c:pt idx="1">
                  <c:v>28.2</c:v>
                </c:pt>
                <c:pt idx="2">
                  <c:v>27.6</c:v>
                </c:pt>
                <c:pt idx="3">
                  <c:v>27.6</c:v>
                </c:pt>
                <c:pt idx="4">
                  <c:v>27.3</c:v>
                </c:pt>
                <c:pt idx="5">
                  <c:v>26.8</c:v>
                </c:pt>
                <c:pt idx="6">
                  <c:v>26.4</c:v>
                </c:pt>
                <c:pt idx="7">
                  <c:v>26.2</c:v>
                </c:pt>
                <c:pt idx="8">
                  <c:v>26</c:v>
                </c:pt>
                <c:pt idx="9">
                  <c:v>26.2</c:v>
                </c:pt>
                <c:pt idx="10">
                  <c:v>26.2</c:v>
                </c:pt>
                <c:pt idx="11">
                  <c:v>26</c:v>
                </c:pt>
                <c:pt idx="12">
                  <c:v>25.8</c:v>
                </c:pt>
                <c:pt idx="13">
                  <c:v>25.4</c:v>
                </c:pt>
                <c:pt idx="14">
                  <c:v>25.3</c:v>
                </c:pt>
                <c:pt idx="15">
                  <c:v>24.9</c:v>
                </c:pt>
                <c:pt idx="16">
                  <c:v>24.8</c:v>
                </c:pt>
                <c:pt idx="17">
                  <c:v>24.6</c:v>
                </c:pt>
                <c:pt idx="18">
                  <c:v>24.3</c:v>
                </c:pt>
                <c:pt idx="19">
                  <c:v>24</c:v>
                </c:pt>
                <c:pt idx="20">
                  <c:v>23.9</c:v>
                </c:pt>
                <c:pt idx="21">
                  <c:v>23.9</c:v>
                </c:pt>
                <c:pt idx="22">
                  <c:v>23.4</c:v>
                </c:pt>
                <c:pt idx="23">
                  <c:v>23.3</c:v>
                </c:pt>
                <c:pt idx="24">
                  <c:v>23.1</c:v>
                </c:pt>
                <c:pt idx="25">
                  <c:v>22.8</c:v>
                </c:pt>
                <c:pt idx="26">
                  <c:v>22.8</c:v>
                </c:pt>
                <c:pt idx="27">
                  <c:v>22.8</c:v>
                </c:pt>
                <c:pt idx="28">
                  <c:v>22.6</c:v>
                </c:pt>
                <c:pt idx="29">
                  <c:v>22.7</c:v>
                </c:pt>
                <c:pt idx="30">
                  <c:v>22.4</c:v>
                </c:pt>
                <c:pt idx="31">
                  <c:v>21.9</c:v>
                </c:pt>
                <c:pt idx="32">
                  <c:v>21.5</c:v>
                </c:pt>
                <c:pt idx="33">
                  <c:v>21.4</c:v>
                </c:pt>
                <c:pt idx="34">
                  <c:v>21.4</c:v>
                </c:pt>
                <c:pt idx="35">
                  <c:v>21.1</c:v>
                </c:pt>
                <c:pt idx="36">
                  <c:v>21.4</c:v>
                </c:pt>
                <c:pt idx="37">
                  <c:v>21.2</c:v>
                </c:pt>
                <c:pt idx="38">
                  <c:v>20.8</c:v>
                </c:pt>
                <c:pt idx="39">
                  <c:v>21.2</c:v>
                </c:pt>
                <c:pt idx="40">
                  <c:v>20.6</c:v>
                </c:pt>
                <c:pt idx="41">
                  <c:v>20.5</c:v>
                </c:pt>
                <c:pt idx="42">
                  <c:v>20</c:v>
                </c:pt>
                <c:pt idx="43">
                  <c:v>20</c:v>
                </c:pt>
                <c:pt idx="44">
                  <c:v>19.9</c:v>
                </c:pt>
                <c:pt idx="45">
                  <c:v>19.4</c:v>
                </c:pt>
                <c:pt idx="46">
                  <c:v>19.6</c:v>
                </c:pt>
                <c:pt idx="47">
                  <c:v>19.5</c:v>
                </c:pt>
                <c:pt idx="48">
                  <c:v>19.5</c:v>
                </c:pt>
                <c:pt idx="49">
                  <c:v>18.8</c:v>
                </c:pt>
                <c:pt idx="50">
                  <c:v>18.9</c:v>
                </c:pt>
                <c:pt idx="51">
                  <c:v>19.1</c:v>
                </c:pt>
                <c:pt idx="52">
                  <c:v>18.4</c:v>
                </c:pt>
                <c:pt idx="53">
                  <c:v>17.5</c:v>
                </c:pt>
                <c:pt idx="54">
                  <c:v>18.1</c:v>
                </c:pt>
                <c:pt idx="55">
                  <c:v>18.9</c:v>
                </c:pt>
                <c:pt idx="56">
                  <c:v>18.6</c:v>
                </c:pt>
                <c:pt idx="57">
                  <c:v>18.5</c:v>
                </c:pt>
                <c:pt idx="58">
                  <c:v>18.4</c:v>
                </c:pt>
                <c:pt idx="59">
                  <c:v>18.1</c:v>
                </c:pt>
                <c:pt idx="60">
                  <c:v>17.6</c:v>
                </c:pt>
                <c:pt idx="61">
                  <c:v>17.4</c:v>
                </c:pt>
                <c:pt idx="62">
                  <c:v>17.1</c:v>
                </c:pt>
                <c:pt idx="63">
                  <c:v>16.9</c:v>
                </c:pt>
                <c:pt idx="64">
                  <c:v>16.7</c:v>
                </c:pt>
                <c:pt idx="65">
                  <c:v>16.5</c:v>
                </c:pt>
                <c:pt idx="66">
                  <c:v>16.3</c:v>
                </c:pt>
                <c:pt idx="67">
                  <c:v>16.2</c:v>
                </c:pt>
                <c:pt idx="68">
                  <c:v>16.1</c:v>
                </c:pt>
                <c:pt idx="69">
                  <c:v>15.8</c:v>
                </c:pt>
                <c:pt idx="70">
                  <c:v>15.7</c:v>
                </c:pt>
                <c:pt idx="71">
                  <c:v>15.2</c:v>
                </c:pt>
                <c:pt idx="72">
                  <c:v>15.3</c:v>
                </c:pt>
                <c:pt idx="73">
                  <c:v>15.4</c:v>
                </c:pt>
                <c:pt idx="74">
                  <c:v>15.2</c:v>
                </c:pt>
                <c:pt idx="75">
                  <c:v>15</c:v>
                </c:pt>
                <c:pt idx="76">
                  <c:v>15</c:v>
                </c:pt>
                <c:pt idx="77">
                  <c:v>14.9</c:v>
                </c:pt>
                <c:pt idx="78">
                  <c:v>14.4</c:v>
                </c:pt>
                <c:pt idx="79">
                  <c:v>14.1</c:v>
                </c:pt>
                <c:pt idx="80">
                  <c:v>14.2</c:v>
                </c:pt>
                <c:pt idx="81">
                  <c:v>14.2</c:v>
                </c:pt>
                <c:pt idx="82">
                  <c:v>14</c:v>
                </c:pt>
                <c:pt idx="83">
                  <c:v>13.8</c:v>
                </c:pt>
                <c:pt idx="84">
                  <c:v>13.3</c:v>
                </c:pt>
                <c:pt idx="85">
                  <c:v>13</c:v>
                </c:pt>
                <c:pt idx="86">
                  <c:v>13.1</c:v>
                </c:pt>
                <c:pt idx="87">
                  <c:v>13</c:v>
                </c:pt>
                <c:pt idx="88">
                  <c:v>12.9</c:v>
                </c:pt>
                <c:pt idx="89">
                  <c:v>12.6</c:v>
                </c:pt>
                <c:pt idx="90">
                  <c:v>12.3</c:v>
                </c:pt>
                <c:pt idx="91">
                  <c:v>12.2</c:v>
                </c:pt>
                <c:pt idx="92">
                  <c:v>11.7</c:v>
                </c:pt>
                <c:pt idx="93">
                  <c:v>11.5</c:v>
                </c:pt>
                <c:pt idx="94">
                  <c:v>11.3</c:v>
                </c:pt>
                <c:pt idx="95">
                  <c:v>11</c:v>
                </c:pt>
                <c:pt idx="96">
                  <c:v>10.8</c:v>
                </c:pt>
                <c:pt idx="97">
                  <c:v>10.8</c:v>
                </c:pt>
                <c:pt idx="98">
                  <c:v>11</c:v>
                </c:pt>
                <c:pt idx="99">
                  <c:v>10.9</c:v>
                </c:pt>
                <c:pt idx="100">
                  <c:v>10.7</c:v>
                </c:pt>
                <c:pt idx="101">
                  <c:v>10.6</c:v>
                </c:pt>
                <c:pt idx="102">
                  <c:v>10.5</c:v>
                </c:pt>
                <c:pt idx="103">
                  <c:v>10.2</c:v>
                </c:pt>
                <c:pt idx="104">
                  <c:v>9.9</c:v>
                </c:pt>
                <c:pt idx="105">
                  <c:v>9.5</c:v>
                </c:pt>
                <c:pt idx="106">
                  <c:v>9.4</c:v>
                </c:pt>
                <c:pt idx="107">
                  <c:v>9.2</c:v>
                </c:pt>
                <c:pt idx="108">
                  <c:v>9.3</c:v>
                </c:pt>
                <c:pt idx="109">
                  <c:v>9.1</c:v>
                </c:pt>
                <c:pt idx="110">
                  <c:v>9.2</c:v>
                </c:pt>
                <c:pt idx="111">
                  <c:v>8.9</c:v>
                </c:pt>
                <c:pt idx="112">
                  <c:v>9.3</c:v>
                </c:pt>
                <c:pt idx="113">
                  <c:v>10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37580574"/>
        <c:axId val="2680847"/>
      </c:scatterChart>
      <c:val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0847"/>
        <c:crosses val="autoZero"/>
        <c:crossBetween val="midCat"/>
        <c:dispUnits/>
      </c:valAx>
      <c:valAx>
        <c:axId val="268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80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Data!$P$113:$P$226</c:f>
              <c:numCache>
                <c:ptCount val="114"/>
                <c:pt idx="0">
                  <c:v>57.9</c:v>
                </c:pt>
                <c:pt idx="1">
                  <c:v>57.6</c:v>
                </c:pt>
                <c:pt idx="2">
                  <c:v>59.6</c:v>
                </c:pt>
                <c:pt idx="3">
                  <c:v>61.7</c:v>
                </c:pt>
                <c:pt idx="4">
                  <c:v>61.4</c:v>
                </c:pt>
                <c:pt idx="5">
                  <c:v>62.2</c:v>
                </c:pt>
                <c:pt idx="6">
                  <c:v>63.1</c:v>
                </c:pt>
                <c:pt idx="7">
                  <c:v>65.7</c:v>
                </c:pt>
                <c:pt idx="8">
                  <c:v>62.8</c:v>
                </c:pt>
                <c:pt idx="9">
                  <c:v>64.9</c:v>
                </c:pt>
                <c:pt idx="10">
                  <c:v>62.6</c:v>
                </c:pt>
                <c:pt idx="11">
                  <c:v>62.4</c:v>
                </c:pt>
                <c:pt idx="12">
                  <c:v>62.1</c:v>
                </c:pt>
                <c:pt idx="13">
                  <c:v>63.2</c:v>
                </c:pt>
                <c:pt idx="14">
                  <c:v>64.2</c:v>
                </c:pt>
                <c:pt idx="15">
                  <c:v>62.4</c:v>
                </c:pt>
                <c:pt idx="16">
                  <c:v>62.3</c:v>
                </c:pt>
                <c:pt idx="17">
                  <c:v>61.3</c:v>
                </c:pt>
                <c:pt idx="18">
                  <c:v>62.8</c:v>
                </c:pt>
                <c:pt idx="19">
                  <c:v>62.4</c:v>
                </c:pt>
                <c:pt idx="20">
                  <c:v>63.8</c:v>
                </c:pt>
                <c:pt idx="21">
                  <c:v>57.4</c:v>
                </c:pt>
                <c:pt idx="22">
                  <c:v>59.3</c:v>
                </c:pt>
                <c:pt idx="23">
                  <c:v>65.8</c:v>
                </c:pt>
                <c:pt idx="24">
                  <c:v>65</c:v>
                </c:pt>
                <c:pt idx="25">
                  <c:v>72.9</c:v>
                </c:pt>
                <c:pt idx="26">
                  <c:v>70.8</c:v>
                </c:pt>
                <c:pt idx="27">
                  <c:v>69.7</c:v>
                </c:pt>
                <c:pt idx="28">
                  <c:v>68.7</c:v>
                </c:pt>
                <c:pt idx="29">
                  <c:v>72.4</c:v>
                </c:pt>
                <c:pt idx="30">
                  <c:v>71.9</c:v>
                </c:pt>
                <c:pt idx="31">
                  <c:v>69.4</c:v>
                </c:pt>
                <c:pt idx="32">
                  <c:v>72.7</c:v>
                </c:pt>
                <c:pt idx="33">
                  <c:v>73.2</c:v>
                </c:pt>
                <c:pt idx="34">
                  <c:v>64.1</c:v>
                </c:pt>
                <c:pt idx="35">
                  <c:v>68.6</c:v>
                </c:pt>
                <c:pt idx="36">
                  <c:v>68.5</c:v>
                </c:pt>
                <c:pt idx="37">
                  <c:v>62</c:v>
                </c:pt>
                <c:pt idx="38">
                  <c:v>67.2</c:v>
                </c:pt>
                <c:pt idx="39">
                  <c:v>59.2</c:v>
                </c:pt>
                <c:pt idx="40">
                  <c:v>81.3</c:v>
                </c:pt>
                <c:pt idx="41">
                  <c:v>71.8</c:v>
                </c:pt>
                <c:pt idx="42">
                  <c:v>70.8</c:v>
                </c:pt>
                <c:pt idx="43">
                  <c:v>72.2</c:v>
                </c:pt>
                <c:pt idx="44">
                  <c:v>79.4</c:v>
                </c:pt>
                <c:pt idx="45">
                  <c:v>85.4</c:v>
                </c:pt>
                <c:pt idx="46">
                  <c:v>67.3</c:v>
                </c:pt>
                <c:pt idx="47">
                  <c:v>65.4</c:v>
                </c:pt>
                <c:pt idx="48">
                  <c:v>60.3</c:v>
                </c:pt>
                <c:pt idx="49">
                  <c:v>81.9</c:v>
                </c:pt>
                <c:pt idx="50">
                  <c:v>66.4</c:v>
                </c:pt>
                <c:pt idx="51">
                  <c:v>56.1</c:v>
                </c:pt>
                <c:pt idx="52">
                  <c:v>73.8</c:v>
                </c:pt>
                <c:pt idx="53">
                  <c:v>96.2</c:v>
                </c:pt>
                <c:pt idx="54">
                  <c:v>86.2</c:v>
                </c:pt>
                <c:pt idx="55">
                  <c:v>57.5</c:v>
                </c:pt>
                <c:pt idx="56">
                  <c:v>58.6</c:v>
                </c:pt>
                <c:pt idx="57">
                  <c:v>61.9</c:v>
                </c:pt>
                <c:pt idx="58">
                  <c:v>52.8</c:v>
                </c:pt>
                <c:pt idx="59">
                  <c:v>51.6</c:v>
                </c:pt>
                <c:pt idx="60">
                  <c:v>54.5</c:v>
                </c:pt>
                <c:pt idx="61">
                  <c:v>55.7</c:v>
                </c:pt>
                <c:pt idx="62">
                  <c:v>55.4</c:v>
                </c:pt>
                <c:pt idx="63">
                  <c:v>54.1</c:v>
                </c:pt>
                <c:pt idx="64">
                  <c:v>54.8</c:v>
                </c:pt>
                <c:pt idx="65">
                  <c:v>52.5</c:v>
                </c:pt>
                <c:pt idx="66">
                  <c:v>52.2</c:v>
                </c:pt>
                <c:pt idx="67">
                  <c:v>52.6</c:v>
                </c:pt>
                <c:pt idx="68">
                  <c:v>50.9</c:v>
                </c:pt>
                <c:pt idx="69">
                  <c:v>49.8</c:v>
                </c:pt>
                <c:pt idx="70">
                  <c:v>48.8</c:v>
                </c:pt>
                <c:pt idx="71">
                  <c:v>51.9</c:v>
                </c:pt>
                <c:pt idx="72">
                  <c:v>51.1</c:v>
                </c:pt>
                <c:pt idx="73">
                  <c:v>55</c:v>
                </c:pt>
                <c:pt idx="74">
                  <c:v>61.9</c:v>
                </c:pt>
                <c:pt idx="75">
                  <c:v>59.1</c:v>
                </c:pt>
                <c:pt idx="76">
                  <c:v>59.4</c:v>
                </c:pt>
                <c:pt idx="77">
                  <c:v>54.9</c:v>
                </c:pt>
                <c:pt idx="78">
                  <c:v>56.2</c:v>
                </c:pt>
                <c:pt idx="79">
                  <c:v>57.9</c:v>
                </c:pt>
                <c:pt idx="80">
                  <c:v>54.3</c:v>
                </c:pt>
                <c:pt idx="81">
                  <c:v>53.5</c:v>
                </c:pt>
                <c:pt idx="82">
                  <c:v>57.7</c:v>
                </c:pt>
                <c:pt idx="83">
                  <c:v>54.2</c:v>
                </c:pt>
                <c:pt idx="84">
                  <c:v>55.1</c:v>
                </c:pt>
                <c:pt idx="85">
                  <c:v>56.7</c:v>
                </c:pt>
                <c:pt idx="86">
                  <c:v>56.8</c:v>
                </c:pt>
                <c:pt idx="87">
                  <c:v>56.4</c:v>
                </c:pt>
                <c:pt idx="88">
                  <c:v>60</c:v>
                </c:pt>
                <c:pt idx="89">
                  <c:v>62.7</c:v>
                </c:pt>
                <c:pt idx="90">
                  <c:v>61</c:v>
                </c:pt>
                <c:pt idx="91">
                  <c:v>68.9</c:v>
                </c:pt>
                <c:pt idx="92">
                  <c:v>81.9</c:v>
                </c:pt>
                <c:pt idx="93">
                  <c:v>94.6</c:v>
                </c:pt>
                <c:pt idx="94">
                  <c:v>99.8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99</c:v>
                </c:pt>
                <c:pt idx="99">
                  <c:v>96.5</c:v>
                </c:pt>
                <c:pt idx="100">
                  <c:v>93.4</c:v>
                </c:pt>
                <c:pt idx="101">
                  <c:v>91.2</c:v>
                </c:pt>
                <c:pt idx="102">
                  <c:v>95</c:v>
                </c:pt>
                <c:pt idx="103">
                  <c:v>96.8</c:v>
                </c:pt>
                <c:pt idx="104">
                  <c:v>96.9</c:v>
                </c:pt>
                <c:pt idx="105">
                  <c:v>98.6</c:v>
                </c:pt>
                <c:pt idx="106">
                  <c:v>100</c:v>
                </c:pt>
                <c:pt idx="107">
                  <c:v>100</c:v>
                </c:pt>
                <c:pt idx="108">
                  <c:v>96.3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24127624"/>
        <c:axId val="15822025"/>
      </c:scatterChart>
      <c:valAx>
        <c:axId val="241276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822025"/>
        <c:crosses val="autoZero"/>
        <c:crossBetween val="midCat"/>
        <c:dispUnits/>
        <c:majorUnit val="10"/>
      </c:valAx>
      <c:valAx>
        <c:axId val="15822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1276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Data!$Q$113:$Q$226</c:f>
              <c:numCache>
                <c:ptCount val="114"/>
                <c:pt idx="0">
                  <c:v>72.6</c:v>
                </c:pt>
                <c:pt idx="1">
                  <c:v>66.9</c:v>
                </c:pt>
                <c:pt idx="2">
                  <c:v>72.4</c:v>
                </c:pt>
                <c:pt idx="3">
                  <c:v>70.4</c:v>
                </c:pt>
                <c:pt idx="4">
                  <c:v>71.4</c:v>
                </c:pt>
                <c:pt idx="5">
                  <c:v>71.4</c:v>
                </c:pt>
                <c:pt idx="6">
                  <c:v>74.3</c:v>
                </c:pt>
                <c:pt idx="7">
                  <c:v>71.6</c:v>
                </c:pt>
                <c:pt idx="8">
                  <c:v>75</c:v>
                </c:pt>
                <c:pt idx="9">
                  <c:v>71.4</c:v>
                </c:pt>
                <c:pt idx="10">
                  <c:v>74.9</c:v>
                </c:pt>
                <c:pt idx="11">
                  <c:v>75.5</c:v>
                </c:pt>
                <c:pt idx="12">
                  <c:v>78.8</c:v>
                </c:pt>
                <c:pt idx="13">
                  <c:v>76</c:v>
                </c:pt>
                <c:pt idx="14">
                  <c:v>77.4</c:v>
                </c:pt>
                <c:pt idx="15">
                  <c:v>75.5</c:v>
                </c:pt>
                <c:pt idx="16">
                  <c:v>76.3</c:v>
                </c:pt>
                <c:pt idx="17">
                  <c:v>73.4</c:v>
                </c:pt>
                <c:pt idx="18">
                  <c:v>74.9</c:v>
                </c:pt>
                <c:pt idx="19">
                  <c:v>71.9</c:v>
                </c:pt>
                <c:pt idx="20">
                  <c:v>71.9</c:v>
                </c:pt>
                <c:pt idx="21">
                  <c:v>67.9</c:v>
                </c:pt>
                <c:pt idx="22">
                  <c:v>72.4</c:v>
                </c:pt>
                <c:pt idx="23">
                  <c:v>68.9</c:v>
                </c:pt>
                <c:pt idx="24">
                  <c:v>71.4</c:v>
                </c:pt>
                <c:pt idx="25">
                  <c:v>69.9</c:v>
                </c:pt>
                <c:pt idx="26">
                  <c:v>74.9</c:v>
                </c:pt>
                <c:pt idx="27">
                  <c:v>75.4</c:v>
                </c:pt>
                <c:pt idx="28">
                  <c:v>75.4</c:v>
                </c:pt>
                <c:pt idx="29">
                  <c:v>73.9</c:v>
                </c:pt>
                <c:pt idx="30">
                  <c:v>77.5</c:v>
                </c:pt>
                <c:pt idx="31">
                  <c:v>73.9</c:v>
                </c:pt>
                <c:pt idx="32">
                  <c:v>76.9</c:v>
                </c:pt>
                <c:pt idx="33">
                  <c:v>71.4</c:v>
                </c:pt>
                <c:pt idx="34">
                  <c:v>74.8</c:v>
                </c:pt>
                <c:pt idx="35">
                  <c:v>72.7</c:v>
                </c:pt>
                <c:pt idx="36">
                  <c:v>72.7</c:v>
                </c:pt>
                <c:pt idx="37">
                  <c:v>70.9</c:v>
                </c:pt>
                <c:pt idx="38">
                  <c:v>71.8</c:v>
                </c:pt>
                <c:pt idx="39">
                  <c:v>67.9</c:v>
                </c:pt>
                <c:pt idx="40">
                  <c:v>69.8</c:v>
                </c:pt>
                <c:pt idx="41">
                  <c:v>67.9</c:v>
                </c:pt>
                <c:pt idx="42">
                  <c:v>70.8</c:v>
                </c:pt>
                <c:pt idx="43">
                  <c:v>64.9</c:v>
                </c:pt>
                <c:pt idx="44">
                  <c:v>68.9</c:v>
                </c:pt>
                <c:pt idx="45">
                  <c:v>74.8</c:v>
                </c:pt>
                <c:pt idx="46">
                  <c:v>74.3</c:v>
                </c:pt>
                <c:pt idx="47">
                  <c:v>71.8</c:v>
                </c:pt>
                <c:pt idx="48">
                  <c:v>72.4</c:v>
                </c:pt>
                <c:pt idx="49">
                  <c:v>64.9</c:v>
                </c:pt>
                <c:pt idx="50">
                  <c:v>68.9</c:v>
                </c:pt>
                <c:pt idx="51">
                  <c:v>65.9</c:v>
                </c:pt>
                <c:pt idx="52">
                  <c:v>63.5</c:v>
                </c:pt>
                <c:pt idx="53">
                  <c:v>61.5</c:v>
                </c:pt>
                <c:pt idx="54">
                  <c:v>65.9</c:v>
                </c:pt>
                <c:pt idx="55">
                  <c:v>61.9</c:v>
                </c:pt>
                <c:pt idx="56">
                  <c:v>63.3</c:v>
                </c:pt>
                <c:pt idx="57">
                  <c:v>63.5</c:v>
                </c:pt>
                <c:pt idx="58">
                  <c:v>63.9</c:v>
                </c:pt>
                <c:pt idx="59">
                  <c:v>58.4</c:v>
                </c:pt>
                <c:pt idx="60">
                  <c:v>57</c:v>
                </c:pt>
                <c:pt idx="61">
                  <c:v>55</c:v>
                </c:pt>
                <c:pt idx="62">
                  <c:v>55.5</c:v>
                </c:pt>
                <c:pt idx="63">
                  <c:v>53.1</c:v>
                </c:pt>
                <c:pt idx="64">
                  <c:v>53.9</c:v>
                </c:pt>
                <c:pt idx="65">
                  <c:v>51.9</c:v>
                </c:pt>
                <c:pt idx="66">
                  <c:v>50</c:v>
                </c:pt>
                <c:pt idx="67">
                  <c:v>52.5</c:v>
                </c:pt>
                <c:pt idx="68">
                  <c:v>52</c:v>
                </c:pt>
                <c:pt idx="69">
                  <c:v>47.6</c:v>
                </c:pt>
                <c:pt idx="70">
                  <c:v>50.9</c:v>
                </c:pt>
                <c:pt idx="71">
                  <c:v>45.9</c:v>
                </c:pt>
                <c:pt idx="72">
                  <c:v>49.5</c:v>
                </c:pt>
                <c:pt idx="73">
                  <c:v>47.9</c:v>
                </c:pt>
                <c:pt idx="74">
                  <c:v>52.9</c:v>
                </c:pt>
                <c:pt idx="75">
                  <c:v>57.4</c:v>
                </c:pt>
                <c:pt idx="76">
                  <c:v>57.3</c:v>
                </c:pt>
                <c:pt idx="77">
                  <c:v>55.5</c:v>
                </c:pt>
                <c:pt idx="78">
                  <c:v>58.9</c:v>
                </c:pt>
                <c:pt idx="79">
                  <c:v>55.9</c:v>
                </c:pt>
                <c:pt idx="80">
                  <c:v>52.4</c:v>
                </c:pt>
                <c:pt idx="81">
                  <c:v>51.5</c:v>
                </c:pt>
                <c:pt idx="82">
                  <c:v>52.9</c:v>
                </c:pt>
                <c:pt idx="83">
                  <c:v>51.6</c:v>
                </c:pt>
                <c:pt idx="84">
                  <c:v>52.9</c:v>
                </c:pt>
                <c:pt idx="85">
                  <c:v>49.4</c:v>
                </c:pt>
                <c:pt idx="86">
                  <c:v>50.4</c:v>
                </c:pt>
                <c:pt idx="87">
                  <c:v>49.5</c:v>
                </c:pt>
                <c:pt idx="88">
                  <c:v>54.4</c:v>
                </c:pt>
                <c:pt idx="89">
                  <c:v>52.5</c:v>
                </c:pt>
                <c:pt idx="90">
                  <c:v>55.8</c:v>
                </c:pt>
                <c:pt idx="91">
                  <c:v>53.9</c:v>
                </c:pt>
                <c:pt idx="92">
                  <c:v>56.5</c:v>
                </c:pt>
                <c:pt idx="93">
                  <c:v>57.4</c:v>
                </c:pt>
                <c:pt idx="94">
                  <c:v>64.9</c:v>
                </c:pt>
                <c:pt idx="95">
                  <c:v>64.4</c:v>
                </c:pt>
                <c:pt idx="96">
                  <c:v>67.5</c:v>
                </c:pt>
                <c:pt idx="97">
                  <c:v>65.9</c:v>
                </c:pt>
                <c:pt idx="98">
                  <c:v>70.4</c:v>
                </c:pt>
                <c:pt idx="99">
                  <c:v>69.4</c:v>
                </c:pt>
                <c:pt idx="100">
                  <c:v>67.9</c:v>
                </c:pt>
                <c:pt idx="101">
                  <c:v>68.9</c:v>
                </c:pt>
                <c:pt idx="102">
                  <c:v>71.9</c:v>
                </c:pt>
                <c:pt idx="103">
                  <c:v>68.4</c:v>
                </c:pt>
                <c:pt idx="104">
                  <c:v>68.3</c:v>
                </c:pt>
                <c:pt idx="105">
                  <c:v>65.8</c:v>
                </c:pt>
                <c:pt idx="106">
                  <c:v>66.9</c:v>
                </c:pt>
                <c:pt idx="107">
                  <c:v>64.4</c:v>
                </c:pt>
                <c:pt idx="108">
                  <c:v>67.9</c:v>
                </c:pt>
                <c:pt idx="109">
                  <c:v>66.9</c:v>
                </c:pt>
                <c:pt idx="110">
                  <c:v>68.4</c:v>
                </c:pt>
                <c:pt idx="111">
                  <c:v>69.4</c:v>
                </c:pt>
                <c:pt idx="112">
                  <c:v>71</c:v>
                </c:pt>
                <c:pt idx="113">
                  <c:v>69.4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8180498"/>
        <c:axId val="6515619"/>
      </c:scatterChart>
      <c:valAx>
        <c:axId val="818049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15619"/>
        <c:crosses val="autoZero"/>
        <c:crossBetween val="midCat"/>
        <c:dispUnits/>
        <c:majorUnit val="10"/>
      </c:valAx>
      <c:valAx>
        <c:axId val="651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180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Data!$AB$113:$AB$226</c:f>
              <c:numCache>
                <c:ptCount val="114"/>
                <c:pt idx="0">
                  <c:v>715.3698333333333</c:v>
                </c:pt>
                <c:pt idx="1">
                  <c:v>853.4243333333334</c:v>
                </c:pt>
                <c:pt idx="2">
                  <c:v>983.3376666666667</c:v>
                </c:pt>
                <c:pt idx="3">
                  <c:v>1121.4176666666667</c:v>
                </c:pt>
                <c:pt idx="4">
                  <c:v>1218.6388333333332</c:v>
                </c:pt>
                <c:pt idx="5">
                  <c:v>1283.1933333333334</c:v>
                </c:pt>
                <c:pt idx="6">
                  <c:v>1315.1066666666668</c:v>
                </c:pt>
                <c:pt idx="7">
                  <c:v>1273.5200000000002</c:v>
                </c:pt>
                <c:pt idx="8">
                  <c:v>1199.2413333333334</c:v>
                </c:pt>
                <c:pt idx="9">
                  <c:v>1059.6293333333333</c:v>
                </c:pt>
                <c:pt idx="10">
                  <c:v>903.7093333333333</c:v>
                </c:pt>
                <c:pt idx="11">
                  <c:v>755.956</c:v>
                </c:pt>
                <c:pt idx="12">
                  <c:v>608.1771666666666</c:v>
                </c:pt>
                <c:pt idx="13">
                  <c:v>484.8985</c:v>
                </c:pt>
                <c:pt idx="14">
                  <c:v>386.1451666666667</c:v>
                </c:pt>
                <c:pt idx="15">
                  <c:v>328.2251666666666</c:v>
                </c:pt>
                <c:pt idx="16">
                  <c:v>294.7796666666666</c:v>
                </c:pt>
                <c:pt idx="17">
                  <c:v>261.3341666666667</c:v>
                </c:pt>
                <c:pt idx="18">
                  <c:v>244.24766666666667</c:v>
                </c:pt>
                <c:pt idx="19">
                  <c:v>235.3276666666667</c:v>
                </c:pt>
                <c:pt idx="20">
                  <c:v>250.88216666666665</c:v>
                </c:pt>
                <c:pt idx="21">
                  <c:v>250.10333333333332</c:v>
                </c:pt>
                <c:pt idx="22">
                  <c:v>249.35016666666664</c:v>
                </c:pt>
                <c:pt idx="23">
                  <c:v>256.76366666666667</c:v>
                </c:pt>
                <c:pt idx="24">
                  <c:v>255.98483333333334</c:v>
                </c:pt>
                <c:pt idx="25">
                  <c:v>263.38550000000004</c:v>
                </c:pt>
                <c:pt idx="26">
                  <c:v>246.29899999999998</c:v>
                </c:pt>
                <c:pt idx="27">
                  <c:v>237.3791666666667</c:v>
                </c:pt>
                <c:pt idx="28">
                  <c:v>228.43366666666668</c:v>
                </c:pt>
                <c:pt idx="29">
                  <c:v>227.66766666666663</c:v>
                </c:pt>
                <c:pt idx="30">
                  <c:v>226.9145</c:v>
                </c:pt>
                <c:pt idx="31">
                  <c:v>217.96900000000002</c:v>
                </c:pt>
                <c:pt idx="32">
                  <c:v>225.3568333333333</c:v>
                </c:pt>
                <c:pt idx="33">
                  <c:v>232.75733333333332</c:v>
                </c:pt>
                <c:pt idx="34">
                  <c:v>248.3373333333333</c:v>
                </c:pt>
                <c:pt idx="35">
                  <c:v>239.39183333333332</c:v>
                </c:pt>
                <c:pt idx="36">
                  <c:v>238.61300000000003</c:v>
                </c:pt>
                <c:pt idx="37">
                  <c:v>246.02633333333335</c:v>
                </c:pt>
                <c:pt idx="38">
                  <c:v>245.27299999999994</c:v>
                </c:pt>
                <c:pt idx="39">
                  <c:v>244.49433333333334</c:v>
                </c:pt>
                <c:pt idx="40">
                  <c:v>227.38233333333335</c:v>
                </c:pt>
                <c:pt idx="41">
                  <c:v>234.79566666666665</c:v>
                </c:pt>
                <c:pt idx="42">
                  <c:v>242.20899999999997</c:v>
                </c:pt>
                <c:pt idx="43">
                  <c:v>225.097</c:v>
                </c:pt>
                <c:pt idx="44">
                  <c:v>216.15166666666667</c:v>
                </c:pt>
                <c:pt idx="45">
                  <c:v>207.23166666666665</c:v>
                </c:pt>
                <c:pt idx="46">
                  <c:v>206.47833333333332</c:v>
                </c:pt>
                <c:pt idx="47">
                  <c:v>197.53283333333334</c:v>
                </c:pt>
                <c:pt idx="48">
                  <c:v>188.5873333333333</c:v>
                </c:pt>
                <c:pt idx="49">
                  <c:v>196.00066666666666</c:v>
                </c:pt>
                <c:pt idx="50">
                  <c:v>211.5806666666667</c:v>
                </c:pt>
                <c:pt idx="51">
                  <c:v>210.80183333333335</c:v>
                </c:pt>
                <c:pt idx="52">
                  <c:v>218.20250000000001</c:v>
                </c:pt>
                <c:pt idx="53">
                  <c:v>225.61599999999999</c:v>
                </c:pt>
                <c:pt idx="54">
                  <c:v>233.01666666666668</c:v>
                </c:pt>
                <c:pt idx="55">
                  <c:v>232.23783333333336</c:v>
                </c:pt>
                <c:pt idx="56">
                  <c:v>215.1385</c:v>
                </c:pt>
                <c:pt idx="57">
                  <c:v>230.71866666666665</c:v>
                </c:pt>
                <c:pt idx="58">
                  <c:v>221.77316666666664</c:v>
                </c:pt>
                <c:pt idx="59">
                  <c:v>220.99433333333332</c:v>
                </c:pt>
                <c:pt idx="60">
                  <c:v>220.2411666666667</c:v>
                </c:pt>
                <c:pt idx="61">
                  <c:v>219.48800000000003</c:v>
                </c:pt>
                <c:pt idx="62">
                  <c:v>226.8758333333333</c:v>
                </c:pt>
                <c:pt idx="63">
                  <c:v>209.7636666666667</c:v>
                </c:pt>
                <c:pt idx="64">
                  <c:v>217.1771666666667</c:v>
                </c:pt>
                <c:pt idx="65">
                  <c:v>216.4238333333333</c:v>
                </c:pt>
                <c:pt idx="66">
                  <c:v>223.81166666666664</c:v>
                </c:pt>
                <c:pt idx="67">
                  <c:v>231.19950000000003</c:v>
                </c:pt>
                <c:pt idx="68">
                  <c:v>230.44616666666664</c:v>
                </c:pt>
                <c:pt idx="69">
                  <c:v>229.69283333333337</c:v>
                </c:pt>
                <c:pt idx="70">
                  <c:v>228.914</c:v>
                </c:pt>
                <c:pt idx="71">
                  <c:v>236.302</c:v>
                </c:pt>
                <c:pt idx="72">
                  <c:v>227.38199999999998</c:v>
                </c:pt>
                <c:pt idx="73">
                  <c:v>218.462</c:v>
                </c:pt>
                <c:pt idx="74">
                  <c:v>217.6833333333333</c:v>
                </c:pt>
                <c:pt idx="75">
                  <c:v>225.08399999999997</c:v>
                </c:pt>
                <c:pt idx="76">
                  <c:v>224.3306666666667</c:v>
                </c:pt>
                <c:pt idx="77">
                  <c:v>215.398</c:v>
                </c:pt>
                <c:pt idx="78">
                  <c:v>206.4526666666667</c:v>
                </c:pt>
                <c:pt idx="79">
                  <c:v>213.84050000000002</c:v>
                </c:pt>
                <c:pt idx="80">
                  <c:v>221.25383333333332</c:v>
                </c:pt>
                <c:pt idx="81">
                  <c:v>220.475</c:v>
                </c:pt>
                <c:pt idx="82">
                  <c:v>219.6961666666667</c:v>
                </c:pt>
                <c:pt idx="83">
                  <c:v>210.77616666666665</c:v>
                </c:pt>
                <c:pt idx="84">
                  <c:v>218.18950000000004</c:v>
                </c:pt>
                <c:pt idx="85">
                  <c:v>225.59016666666665</c:v>
                </c:pt>
                <c:pt idx="86">
                  <c:v>200.31133333333335</c:v>
                </c:pt>
                <c:pt idx="87">
                  <c:v>199.55816666666666</c:v>
                </c:pt>
                <c:pt idx="88">
                  <c:v>198.80499999999998</c:v>
                </c:pt>
                <c:pt idx="89">
                  <c:v>198.02616666666665</c:v>
                </c:pt>
                <c:pt idx="90">
                  <c:v>189.08066666666664</c:v>
                </c:pt>
                <c:pt idx="91">
                  <c:v>171.99416666666664</c:v>
                </c:pt>
                <c:pt idx="92">
                  <c:v>179.4076666666667</c:v>
                </c:pt>
                <c:pt idx="93">
                  <c:v>178.62883333333335</c:v>
                </c:pt>
                <c:pt idx="94">
                  <c:v>169.68333333333334</c:v>
                </c:pt>
                <c:pt idx="95">
                  <c:v>177.09683333333336</c:v>
                </c:pt>
                <c:pt idx="96">
                  <c:v>176.34366666666668</c:v>
                </c:pt>
                <c:pt idx="97">
                  <c:v>183.73149999999998</c:v>
                </c:pt>
                <c:pt idx="98">
                  <c:v>191.11933333333334</c:v>
                </c:pt>
                <c:pt idx="99">
                  <c:v>190.36599999999999</c:v>
                </c:pt>
                <c:pt idx="100">
                  <c:v>197.7793333333333</c:v>
                </c:pt>
                <c:pt idx="101">
                  <c:v>205.1671666666667</c:v>
                </c:pt>
                <c:pt idx="102">
                  <c:v>212.55500000000004</c:v>
                </c:pt>
                <c:pt idx="103">
                  <c:v>211.8016666666667</c:v>
                </c:pt>
                <c:pt idx="104">
                  <c:v>211.03566666666666</c:v>
                </c:pt>
                <c:pt idx="105">
                  <c:v>210.25700000000003</c:v>
                </c:pt>
                <c:pt idx="106">
                  <c:v>217.6576666666667</c:v>
                </c:pt>
                <c:pt idx="107">
                  <c:v>216.9043333333333</c:v>
                </c:pt>
                <c:pt idx="108">
                  <c:v>216.13833333333335</c:v>
                </c:pt>
                <c:pt idx="109">
                  <c:v>223.52616666666668</c:v>
                </c:pt>
                <c:pt idx="110">
                  <c:v>230.93949999999998</c:v>
                </c:pt>
                <c:pt idx="111">
                  <c:v>230.1861666666667</c:v>
                </c:pt>
                <c:pt idx="112">
                  <c:v>229.40733333333333</c:v>
                </c:pt>
                <c:pt idx="113">
                  <c:v>225.75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58640572"/>
        <c:axId val="58003101"/>
      </c:scatterChart>
      <c:valAx>
        <c:axId val="58640572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03101"/>
        <c:crosses val="autoZero"/>
        <c:crossBetween val="midCat"/>
        <c:dispUnits/>
        <c:majorUnit val="200"/>
        <c:minorUnit val="10"/>
      </c:valAx>
      <c:valAx>
        <c:axId val="5800310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40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Data!$AE$113:$AE$226</c:f>
              <c:numCache>
                <c:ptCount val="114"/>
                <c:pt idx="0">
                  <c:v>8.8955</c:v>
                </c:pt>
                <c:pt idx="1">
                  <c:v>8.714333333333334</c:v>
                </c:pt>
                <c:pt idx="2">
                  <c:v>8.717999999999998</c:v>
                </c:pt>
                <c:pt idx="3">
                  <c:v>8.721666666666666</c:v>
                </c:pt>
                <c:pt idx="4">
                  <c:v>8.7255</c:v>
                </c:pt>
                <c:pt idx="5">
                  <c:v>8.914166666666667</c:v>
                </c:pt>
                <c:pt idx="6">
                  <c:v>9.102833333333335</c:v>
                </c:pt>
                <c:pt idx="7">
                  <c:v>9.4765</c:v>
                </c:pt>
                <c:pt idx="8">
                  <c:v>9.480333333333332</c:v>
                </c:pt>
                <c:pt idx="9">
                  <c:v>9.668999999999999</c:v>
                </c:pt>
                <c:pt idx="10">
                  <c:v>10.042666666666667</c:v>
                </c:pt>
                <c:pt idx="11">
                  <c:v>10.231333333333332</c:v>
                </c:pt>
                <c:pt idx="12">
                  <c:v>10.420166666666665</c:v>
                </c:pt>
                <c:pt idx="13">
                  <c:v>10.423833333333333</c:v>
                </c:pt>
                <c:pt idx="14">
                  <c:v>10.612499999999999</c:v>
                </c:pt>
                <c:pt idx="15">
                  <c:v>10.616166666666667</c:v>
                </c:pt>
                <c:pt idx="16">
                  <c:v>10.434833333333334</c:v>
                </c:pt>
                <c:pt idx="17">
                  <c:v>10.253666666666666</c:v>
                </c:pt>
                <c:pt idx="18">
                  <c:v>10.072333333333333</c:v>
                </c:pt>
                <c:pt idx="19">
                  <c:v>9.891</c:v>
                </c:pt>
                <c:pt idx="20">
                  <c:v>9.709666666666665</c:v>
                </c:pt>
                <c:pt idx="21">
                  <c:v>9.3435</c:v>
                </c:pt>
                <c:pt idx="22">
                  <c:v>8.977166666666667</c:v>
                </c:pt>
                <c:pt idx="23">
                  <c:v>8.795833333333334</c:v>
                </c:pt>
                <c:pt idx="24">
                  <c:v>8.614500000000001</c:v>
                </c:pt>
                <c:pt idx="25">
                  <c:v>8.248333333333333</c:v>
                </c:pt>
                <c:pt idx="26">
                  <c:v>7.882000000000001</c:v>
                </c:pt>
                <c:pt idx="27">
                  <c:v>7.885666666666666</c:v>
                </c:pt>
                <c:pt idx="28">
                  <c:v>7.889499999999999</c:v>
                </c:pt>
                <c:pt idx="29">
                  <c:v>7.893166666666666</c:v>
                </c:pt>
                <c:pt idx="30">
                  <c:v>7.896833333333333</c:v>
                </c:pt>
                <c:pt idx="31">
                  <c:v>8.085500000000001</c:v>
                </c:pt>
                <c:pt idx="32">
                  <c:v>8.274333333333333</c:v>
                </c:pt>
                <c:pt idx="33">
                  <c:v>8.278</c:v>
                </c:pt>
                <c:pt idx="34">
                  <c:v>8.281666666666666</c:v>
                </c:pt>
                <c:pt idx="35">
                  <c:v>8.285499999999999</c:v>
                </c:pt>
                <c:pt idx="36">
                  <c:v>8.104333333333333</c:v>
                </c:pt>
                <c:pt idx="37">
                  <c:v>7.923000000000001</c:v>
                </c:pt>
                <c:pt idx="38">
                  <c:v>7.741666666666667</c:v>
                </c:pt>
                <c:pt idx="39">
                  <c:v>7.5605</c:v>
                </c:pt>
                <c:pt idx="40">
                  <c:v>7.194333333333334</c:v>
                </c:pt>
                <c:pt idx="41">
                  <c:v>6.827999999999999</c:v>
                </c:pt>
                <c:pt idx="42">
                  <c:v>6.646666666666667</c:v>
                </c:pt>
                <c:pt idx="43">
                  <c:v>6.465500000000001</c:v>
                </c:pt>
                <c:pt idx="44">
                  <c:v>6.469333333333334</c:v>
                </c:pt>
                <c:pt idx="45">
                  <c:v>6.288</c:v>
                </c:pt>
                <c:pt idx="46">
                  <c:v>6.291666666666667</c:v>
                </c:pt>
                <c:pt idx="47">
                  <c:v>6.2955</c:v>
                </c:pt>
                <c:pt idx="48">
                  <c:v>6.299333333333333</c:v>
                </c:pt>
                <c:pt idx="49">
                  <c:v>6.303</c:v>
                </c:pt>
                <c:pt idx="50">
                  <c:v>5.9366666666666665</c:v>
                </c:pt>
                <c:pt idx="51">
                  <c:v>5.7555000000000005</c:v>
                </c:pt>
                <c:pt idx="52">
                  <c:v>5.574166666666667</c:v>
                </c:pt>
                <c:pt idx="53">
                  <c:v>5.207833333333332</c:v>
                </c:pt>
                <c:pt idx="54">
                  <c:v>4.8415</c:v>
                </c:pt>
                <c:pt idx="55">
                  <c:v>4.4753333333333325</c:v>
                </c:pt>
                <c:pt idx="56">
                  <c:v>4.2940000000000005</c:v>
                </c:pt>
                <c:pt idx="57">
                  <c:v>4.112666666666667</c:v>
                </c:pt>
                <c:pt idx="58">
                  <c:v>3.9314999999999998</c:v>
                </c:pt>
                <c:pt idx="59">
                  <c:v>3.935333333333333</c:v>
                </c:pt>
                <c:pt idx="60">
                  <c:v>3.754</c:v>
                </c:pt>
                <c:pt idx="61">
                  <c:v>3.5726666666666667</c:v>
                </c:pt>
                <c:pt idx="62">
                  <c:v>3.2065</c:v>
                </c:pt>
                <c:pt idx="63">
                  <c:v>2.8401666666666667</c:v>
                </c:pt>
                <c:pt idx="64">
                  <c:v>2.4738333333333338</c:v>
                </c:pt>
                <c:pt idx="65">
                  <c:v>2.1073333333333335</c:v>
                </c:pt>
                <c:pt idx="66">
                  <c:v>1.9261666666666668</c:v>
                </c:pt>
                <c:pt idx="67">
                  <c:v>1.5598333333333334</c:v>
                </c:pt>
                <c:pt idx="68">
                  <c:v>1.3784999999999998</c:v>
                </c:pt>
                <c:pt idx="69">
                  <c:v>1.1971666666666667</c:v>
                </c:pt>
                <c:pt idx="70">
                  <c:v>1.0158333333333334</c:v>
                </c:pt>
                <c:pt idx="71">
                  <c:v>0.8346666666666667</c:v>
                </c:pt>
                <c:pt idx="72">
                  <c:v>0.6533333333333333</c:v>
                </c:pt>
                <c:pt idx="73">
                  <c:v>0.6569999999999999</c:v>
                </c:pt>
                <c:pt idx="74">
                  <c:v>0.6606666666666666</c:v>
                </c:pt>
                <c:pt idx="75">
                  <c:v>0.6645</c:v>
                </c:pt>
                <c:pt idx="76">
                  <c:v>0.6681666666666667</c:v>
                </c:pt>
                <c:pt idx="77">
                  <c:v>0.672</c:v>
                </c:pt>
                <c:pt idx="78">
                  <c:v>0.6756666666666667</c:v>
                </c:pt>
                <c:pt idx="79">
                  <c:v>0.6795</c:v>
                </c:pt>
                <c:pt idx="80">
                  <c:v>0.8681666666666666</c:v>
                </c:pt>
                <c:pt idx="81">
                  <c:v>0.8718333333333333</c:v>
                </c:pt>
                <c:pt idx="82">
                  <c:v>0.8756666666666667</c:v>
                </c:pt>
                <c:pt idx="83">
                  <c:v>0.8791666666666668</c:v>
                </c:pt>
                <c:pt idx="84">
                  <c:v>0.8828333333333335</c:v>
                </c:pt>
                <c:pt idx="85">
                  <c:v>0.8865000000000002</c:v>
                </c:pt>
                <c:pt idx="86">
                  <c:v>0.7053333333333333</c:v>
                </c:pt>
                <c:pt idx="87">
                  <c:v>0.709</c:v>
                </c:pt>
                <c:pt idx="88">
                  <c:v>0.7126666666666667</c:v>
                </c:pt>
                <c:pt idx="89">
                  <c:v>0.7164999999999999</c:v>
                </c:pt>
                <c:pt idx="90">
                  <c:v>0.7203333333333334</c:v>
                </c:pt>
                <c:pt idx="91">
                  <c:v>0.7239999999999999</c:v>
                </c:pt>
                <c:pt idx="92">
                  <c:v>0.7276666666666666</c:v>
                </c:pt>
                <c:pt idx="93">
                  <c:v>0.7315</c:v>
                </c:pt>
                <c:pt idx="94">
                  <c:v>0.9203333333333333</c:v>
                </c:pt>
                <c:pt idx="95">
                  <c:v>1.109</c:v>
                </c:pt>
                <c:pt idx="96">
                  <c:v>1.2976666666666665</c:v>
                </c:pt>
                <c:pt idx="97">
                  <c:v>1.6715</c:v>
                </c:pt>
                <c:pt idx="98">
                  <c:v>2.0453333333333337</c:v>
                </c:pt>
                <c:pt idx="99">
                  <c:v>2.419</c:v>
                </c:pt>
                <c:pt idx="100">
                  <c:v>2.607666666666667</c:v>
                </c:pt>
                <c:pt idx="101">
                  <c:v>2.7965</c:v>
                </c:pt>
                <c:pt idx="102">
                  <c:v>2.985333333333333</c:v>
                </c:pt>
                <c:pt idx="103">
                  <c:v>3.174</c:v>
                </c:pt>
                <c:pt idx="104">
                  <c:v>3.1776666666666666</c:v>
                </c:pt>
                <c:pt idx="105">
                  <c:v>3.1814999999999998</c:v>
                </c:pt>
                <c:pt idx="106">
                  <c:v>3.185166666666667</c:v>
                </c:pt>
                <c:pt idx="107">
                  <c:v>3.1888333333333336</c:v>
                </c:pt>
                <c:pt idx="108">
                  <c:v>3.1924999999999994</c:v>
                </c:pt>
                <c:pt idx="109">
                  <c:v>3.011333333333333</c:v>
                </c:pt>
                <c:pt idx="110">
                  <c:v>3.015</c:v>
                </c:pt>
                <c:pt idx="111">
                  <c:v>3.0186666666666664</c:v>
                </c:pt>
                <c:pt idx="112">
                  <c:v>3.0224999999999995</c:v>
                </c:pt>
                <c:pt idx="113">
                  <c:v>3.0244000000000004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52265862"/>
        <c:axId val="630711"/>
      </c:scatterChart>
      <c:valAx>
        <c:axId val="5226586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711"/>
        <c:crosses val="autoZero"/>
        <c:crossBetween val="midCat"/>
        <c:dispUnits/>
        <c:majorUnit val="10"/>
      </c:val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65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Data!$R$113:$R$226</c:f>
              <c:numCache>
                <c:ptCount val="114"/>
                <c:pt idx="2">
                  <c:v>6.06E-06</c:v>
                </c:pt>
                <c:pt idx="8">
                  <c:v>4.95E-06</c:v>
                </c:pt>
                <c:pt idx="14">
                  <c:v>1.94E-06</c:v>
                </c:pt>
                <c:pt idx="20">
                  <c:v>1.21E-06</c:v>
                </c:pt>
                <c:pt idx="26">
                  <c:v>1.18E-05</c:v>
                </c:pt>
                <c:pt idx="32">
                  <c:v>8.56E-07</c:v>
                </c:pt>
                <c:pt idx="38">
                  <c:v>-3.37E-09</c:v>
                </c:pt>
                <c:pt idx="44">
                  <c:v>2.78E-06</c:v>
                </c:pt>
                <c:pt idx="50">
                  <c:v>-8.78E-06</c:v>
                </c:pt>
                <c:pt idx="56">
                  <c:v>-1.78E-05</c:v>
                </c:pt>
                <c:pt idx="62">
                  <c:v>-1.6E-05</c:v>
                </c:pt>
                <c:pt idx="68">
                  <c:v>-1.85E-05</c:v>
                </c:pt>
                <c:pt idx="74">
                  <c:v>1.1E-05</c:v>
                </c:pt>
                <c:pt idx="80">
                  <c:v>-5.42E-06</c:v>
                </c:pt>
                <c:pt idx="86">
                  <c:v>-1.37E-06</c:v>
                </c:pt>
                <c:pt idx="92">
                  <c:v>4.14E-05</c:v>
                </c:pt>
                <c:pt idx="98">
                  <c:v>1.71E-05</c:v>
                </c:pt>
                <c:pt idx="104">
                  <c:v>-2.23E-07</c:v>
                </c:pt>
                <c:pt idx="110">
                  <c:v>4.82E-06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5676400"/>
        <c:axId val="51087601"/>
      </c:scatterChart>
      <c:valAx>
        <c:axId val="5676400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1087601"/>
        <c:crosses val="autoZero"/>
        <c:crossBetween val="midCat"/>
        <c:dispUnits/>
        <c:majorUnit val="5E-05"/>
      </c:valAx>
      <c:valAx>
        <c:axId val="5108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76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35" customWidth="1"/>
    <col min="2" max="2" width="9.140625" style="1" customWidth="1"/>
    <col min="3" max="3" width="9.140625" style="37" customWidth="1"/>
    <col min="4" max="4" width="9.28125" style="60" bestFit="1" customWidth="1"/>
    <col min="5" max="5" width="9.140625" style="38" customWidth="1"/>
    <col min="6" max="6" width="9.140625" style="16" customWidth="1"/>
    <col min="7" max="7" width="9.57421875" style="2" bestFit="1" customWidth="1"/>
    <col min="8" max="8" width="10.140625" style="2" bestFit="1" customWidth="1"/>
    <col min="9" max="9" width="9.140625" style="6" customWidth="1"/>
    <col min="10" max="10" width="9.140625" style="9" customWidth="1"/>
    <col min="11" max="13" width="9.140625" style="7" customWidth="1"/>
    <col min="14" max="14" width="9.140625" style="8" customWidth="1"/>
    <col min="15" max="17" width="9.140625" style="9" customWidth="1"/>
    <col min="19" max="21" width="9.140625" style="10" customWidth="1"/>
    <col min="22" max="25" width="9.140625" style="11" customWidth="1"/>
    <col min="26" max="26" width="9.140625" style="12" customWidth="1"/>
    <col min="27" max="28" width="9.140625" style="4" customWidth="1"/>
    <col min="29" max="29" width="9.140625" style="12" customWidth="1"/>
    <col min="30" max="31" width="9.140625" style="13" customWidth="1"/>
    <col min="32" max="32" width="9.140625" style="14" customWidth="1"/>
    <col min="33" max="33" width="9.140625" style="8" customWidth="1"/>
  </cols>
  <sheetData>
    <row r="1" spans="1:52" s="57" customFormat="1" ht="12.75">
      <c r="A1" s="39" t="s">
        <v>28</v>
      </c>
      <c r="B1" s="40"/>
      <c r="C1" s="41"/>
      <c r="D1" s="42"/>
      <c r="E1" s="43"/>
      <c r="F1" s="44"/>
      <c r="G1" s="41"/>
      <c r="H1" s="41"/>
      <c r="I1" s="45"/>
      <c r="J1" s="45"/>
      <c r="K1" s="46"/>
      <c r="L1" s="46"/>
      <c r="M1" s="46"/>
      <c r="N1" s="47"/>
      <c r="O1" s="47"/>
      <c r="P1" s="48"/>
      <c r="Q1" s="48"/>
      <c r="R1" s="31"/>
      <c r="S1" s="31"/>
      <c r="T1" s="31"/>
      <c r="U1" s="31"/>
      <c r="V1" s="32"/>
      <c r="W1" s="32"/>
      <c r="X1" s="32"/>
      <c r="Y1" s="32"/>
      <c r="Z1" s="49"/>
      <c r="AA1" s="43"/>
      <c r="AB1" s="43"/>
      <c r="AC1" s="49"/>
      <c r="AD1" s="50"/>
      <c r="AE1" s="50"/>
      <c r="AF1" s="51"/>
      <c r="AG1" s="47"/>
      <c r="AH1" s="43"/>
      <c r="AI1" s="52"/>
      <c r="AJ1" s="51"/>
      <c r="AK1" s="45"/>
      <c r="AL1" s="53"/>
      <c r="AM1" s="54"/>
      <c r="AN1" s="55"/>
      <c r="AO1" s="55"/>
      <c r="AP1" s="40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s="57" customFormat="1" ht="12.75">
      <c r="A2" s="57" t="s">
        <v>1614</v>
      </c>
      <c r="B2" s="40"/>
      <c r="C2" s="41"/>
      <c r="D2" s="42"/>
      <c r="E2" s="43"/>
      <c r="F2" s="44"/>
      <c r="G2" s="41"/>
      <c r="H2" s="41"/>
      <c r="I2" s="45"/>
      <c r="J2" s="45"/>
      <c r="K2" s="46"/>
      <c r="L2" s="46"/>
      <c r="M2" s="46"/>
      <c r="N2" s="47"/>
      <c r="O2" s="47"/>
      <c r="P2" s="48"/>
      <c r="Q2" s="48"/>
      <c r="R2" s="31"/>
      <c r="S2" s="31"/>
      <c r="T2" s="31"/>
      <c r="U2" s="31"/>
      <c r="V2" s="32"/>
      <c r="W2" s="32"/>
      <c r="X2" s="32"/>
      <c r="Y2" s="32"/>
      <c r="Z2" s="49"/>
      <c r="AA2" s="43"/>
      <c r="AB2" s="43"/>
      <c r="AC2" s="49"/>
      <c r="AD2" s="50"/>
      <c r="AE2" s="50"/>
      <c r="AF2" s="51"/>
      <c r="AG2" s="47"/>
      <c r="AH2" s="43"/>
      <c r="AI2" s="52"/>
      <c r="AJ2" s="51"/>
      <c r="AK2" s="45"/>
      <c r="AL2" s="53"/>
      <c r="AM2" s="54"/>
      <c r="AN2" s="55"/>
      <c r="AO2" s="55"/>
      <c r="AP2" s="40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57" customFormat="1" ht="12.75">
      <c r="A3" s="57" t="s">
        <v>1613</v>
      </c>
      <c r="B3" s="40"/>
      <c r="C3" s="41"/>
      <c r="D3" s="42"/>
      <c r="E3" s="43"/>
      <c r="F3" s="44"/>
      <c r="G3" s="41"/>
      <c r="H3" s="41"/>
      <c r="I3" s="45"/>
      <c r="J3" s="45"/>
      <c r="K3" s="46"/>
      <c r="L3" s="46"/>
      <c r="M3" s="46"/>
      <c r="N3" s="47"/>
      <c r="O3" s="47"/>
      <c r="P3" s="48"/>
      <c r="Q3" s="48"/>
      <c r="R3" s="31"/>
      <c r="S3" s="31"/>
      <c r="T3" s="31"/>
      <c r="U3" s="31"/>
      <c r="V3" s="32"/>
      <c r="W3" s="32"/>
      <c r="X3" s="32"/>
      <c r="Y3" s="32"/>
      <c r="Z3" s="49"/>
      <c r="AA3" s="43"/>
      <c r="AB3" s="43"/>
      <c r="AC3" s="49"/>
      <c r="AD3" s="50"/>
      <c r="AE3" s="50"/>
      <c r="AF3" s="51"/>
      <c r="AG3" s="47"/>
      <c r="AH3" s="43"/>
      <c r="AI3" s="52"/>
      <c r="AJ3" s="51"/>
      <c r="AK3" s="45"/>
      <c r="AL3" s="53"/>
      <c r="AM3" s="54"/>
      <c r="AN3" s="55"/>
      <c r="AO3" s="55"/>
      <c r="AP3" s="40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s="57" customFormat="1" ht="12.75">
      <c r="A4" s="57" t="s">
        <v>29</v>
      </c>
      <c r="B4" s="40"/>
      <c r="C4" s="41"/>
      <c r="D4" s="42"/>
      <c r="E4" s="43"/>
      <c r="F4" s="44"/>
      <c r="G4" s="41"/>
      <c r="H4" s="41"/>
      <c r="I4" s="45"/>
      <c r="J4" s="45"/>
      <c r="K4" s="46"/>
      <c r="L4" s="46"/>
      <c r="M4" s="46"/>
      <c r="N4" s="47"/>
      <c r="O4" s="47"/>
      <c r="P4" s="48"/>
      <c r="Q4" s="48"/>
      <c r="R4" s="31"/>
      <c r="S4" s="31"/>
      <c r="T4" s="31"/>
      <c r="U4" s="31"/>
      <c r="V4" s="32"/>
      <c r="W4" s="32"/>
      <c r="X4" s="32"/>
      <c r="Y4" s="32"/>
      <c r="Z4" s="49"/>
      <c r="AA4" s="43"/>
      <c r="AB4" s="43"/>
      <c r="AC4" s="49"/>
      <c r="AD4" s="50"/>
      <c r="AE4" s="50"/>
      <c r="AF4" s="51"/>
      <c r="AG4" s="47"/>
      <c r="AH4" s="43"/>
      <c r="AI4" s="52"/>
      <c r="AJ4" s="51"/>
      <c r="AK4" s="45"/>
      <c r="AL4" s="53"/>
      <c r="AM4" s="54"/>
      <c r="AN4" s="55"/>
      <c r="AO4" s="55"/>
      <c r="AP4" s="40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s="57" customFormat="1" ht="12.75">
      <c r="A5" s="57" t="s">
        <v>30</v>
      </c>
      <c r="B5" s="40"/>
      <c r="C5" s="41"/>
      <c r="D5" s="42"/>
      <c r="E5" s="43"/>
      <c r="F5" s="44"/>
      <c r="G5" s="41"/>
      <c r="H5" s="41"/>
      <c r="I5" s="45"/>
      <c r="J5" s="45"/>
      <c r="K5" s="46"/>
      <c r="L5" s="46"/>
      <c r="M5" s="46"/>
      <c r="N5" s="47"/>
      <c r="O5" s="47"/>
      <c r="P5" s="48"/>
      <c r="Q5" s="48"/>
      <c r="R5" s="31"/>
      <c r="S5" s="31"/>
      <c r="T5" s="31"/>
      <c r="U5" s="31"/>
      <c r="V5" s="32"/>
      <c r="W5" s="32"/>
      <c r="X5" s="32"/>
      <c r="Y5" s="32"/>
      <c r="Z5" s="49"/>
      <c r="AA5" s="43"/>
      <c r="AB5" s="43"/>
      <c r="AC5" s="49"/>
      <c r="AD5" s="50"/>
      <c r="AE5" s="50"/>
      <c r="AF5" s="51"/>
      <c r="AG5" s="47"/>
      <c r="AH5" s="43"/>
      <c r="AI5" s="52"/>
      <c r="AJ5" s="51"/>
      <c r="AK5" s="45"/>
      <c r="AL5" s="53"/>
      <c r="AM5" s="54"/>
      <c r="AN5" s="55"/>
      <c r="AO5" s="55"/>
      <c r="AP5" s="40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ht="12.75">
      <c r="A6" t="s">
        <v>0</v>
      </c>
      <c r="C6" s="2"/>
      <c r="D6" s="3"/>
      <c r="E6" s="4"/>
      <c r="F6" s="5"/>
      <c r="J6" s="6"/>
      <c r="O6" s="8"/>
      <c r="R6" s="10"/>
      <c r="AH6" s="4"/>
      <c r="AI6" s="15"/>
      <c r="AJ6" s="14"/>
      <c r="AK6" s="6"/>
      <c r="AL6" s="16"/>
      <c r="AM6" s="17"/>
      <c r="AN6" s="18"/>
      <c r="AO6" s="18"/>
      <c r="AP6" s="1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33" ht="14.25" customHeight="1">
      <c r="A7" s="20" t="s">
        <v>1</v>
      </c>
      <c r="B7" s="21" t="s">
        <v>2</v>
      </c>
      <c r="C7" s="22" t="s">
        <v>3</v>
      </c>
      <c r="D7" s="66" t="s">
        <v>1542</v>
      </c>
      <c r="E7" s="23" t="s">
        <v>4</v>
      </c>
      <c r="F7" s="24" t="s">
        <v>5</v>
      </c>
      <c r="G7" s="22" t="s">
        <v>1544</v>
      </c>
      <c r="H7" s="22" t="s">
        <v>1545</v>
      </c>
      <c r="I7" s="25" t="s">
        <v>6</v>
      </c>
      <c r="J7" s="26" t="s">
        <v>7</v>
      </c>
      <c r="K7" s="27" t="s">
        <v>8</v>
      </c>
      <c r="L7" s="27" t="s">
        <v>9</v>
      </c>
      <c r="M7" s="27" t="s">
        <v>10</v>
      </c>
      <c r="N7" s="28" t="s">
        <v>11</v>
      </c>
      <c r="O7" s="29" t="s">
        <v>12</v>
      </c>
      <c r="P7" s="29" t="s">
        <v>13</v>
      </c>
      <c r="Q7" s="29" t="s">
        <v>14</v>
      </c>
      <c r="R7" s="30" t="s">
        <v>15</v>
      </c>
      <c r="S7" s="31" t="s">
        <v>16</v>
      </c>
      <c r="T7" s="31" t="s">
        <v>17</v>
      </c>
      <c r="U7" s="31" t="s">
        <v>18</v>
      </c>
      <c r="V7" s="32" t="s">
        <v>19</v>
      </c>
      <c r="W7" s="32" t="s">
        <v>20</v>
      </c>
      <c r="X7" s="32" t="s">
        <v>21</v>
      </c>
      <c r="Y7" s="32" t="s">
        <v>22</v>
      </c>
      <c r="Z7" s="33" t="s">
        <v>23</v>
      </c>
      <c r="AA7" s="21" t="s">
        <v>24</v>
      </c>
      <c r="AB7" s="21" t="s">
        <v>25</v>
      </c>
      <c r="AC7" s="33" t="s">
        <v>26</v>
      </c>
      <c r="AD7" s="65" t="s">
        <v>1540</v>
      </c>
      <c r="AE7" s="65" t="s">
        <v>1541</v>
      </c>
      <c r="AF7" s="34" t="s">
        <v>27</v>
      </c>
      <c r="AG7" s="28" t="s">
        <v>11</v>
      </c>
    </row>
    <row r="8" spans="1:33" ht="14.25">
      <c r="A8" s="58" t="s">
        <v>31</v>
      </c>
      <c r="B8" s="21">
        <v>2001</v>
      </c>
      <c r="C8" s="22" t="s">
        <v>32</v>
      </c>
      <c r="D8" s="66" t="s">
        <v>1543</v>
      </c>
      <c r="E8" s="23" t="s">
        <v>33</v>
      </c>
      <c r="F8" s="24" t="s">
        <v>34</v>
      </c>
      <c r="G8" s="22" t="s">
        <v>1546</v>
      </c>
      <c r="H8" s="22" t="s">
        <v>1546</v>
      </c>
      <c r="I8" s="25" t="s">
        <v>35</v>
      </c>
      <c r="J8" s="26" t="s">
        <v>35</v>
      </c>
      <c r="K8" s="27" t="s">
        <v>36</v>
      </c>
      <c r="L8" s="27" t="s">
        <v>36</v>
      </c>
      <c r="M8" s="27" t="s">
        <v>36</v>
      </c>
      <c r="N8" s="28" t="s">
        <v>36</v>
      </c>
      <c r="O8" s="29" t="s">
        <v>37</v>
      </c>
      <c r="P8" s="29" t="s">
        <v>38</v>
      </c>
      <c r="Q8" s="29" t="s">
        <v>39</v>
      </c>
      <c r="R8" s="30" t="s">
        <v>40</v>
      </c>
      <c r="S8" s="30" t="s">
        <v>40</v>
      </c>
      <c r="T8" s="30" t="s">
        <v>40</v>
      </c>
      <c r="U8" s="30" t="s">
        <v>40</v>
      </c>
      <c r="V8" s="59" t="s">
        <v>41</v>
      </c>
      <c r="W8" s="59" t="s">
        <v>37</v>
      </c>
      <c r="X8" s="59" t="s">
        <v>37</v>
      </c>
      <c r="Y8" s="59" t="s">
        <v>38</v>
      </c>
      <c r="Z8" s="33" t="s">
        <v>42</v>
      </c>
      <c r="AA8" s="21" t="s">
        <v>39</v>
      </c>
      <c r="AB8" s="21" t="s">
        <v>39</v>
      </c>
      <c r="AC8" s="33" t="s">
        <v>42</v>
      </c>
      <c r="AD8" s="65" t="s">
        <v>39</v>
      </c>
      <c r="AE8" s="65" t="s">
        <v>39</v>
      </c>
      <c r="AF8" s="34" t="s">
        <v>42</v>
      </c>
      <c r="AG8" s="28" t="s">
        <v>36</v>
      </c>
    </row>
    <row r="9" spans="1:33" ht="12.75">
      <c r="A9" s="35">
        <v>37104</v>
      </c>
      <c r="B9" s="1">
        <f>213</f>
        <v>213</v>
      </c>
      <c r="C9" s="61">
        <v>0.791550925925926</v>
      </c>
      <c r="D9" s="62">
        <v>0.791550925925926</v>
      </c>
      <c r="E9" s="38">
        <v>0</v>
      </c>
      <c r="F9" s="16">
        <v>0</v>
      </c>
      <c r="G9" s="37">
        <v>40.3536255</v>
      </c>
      <c r="H9" s="37">
        <v>-79.91821483</v>
      </c>
      <c r="I9" s="6">
        <v>1025</v>
      </c>
      <c r="J9" s="9">
        <f>I9-20.95</f>
        <v>1004.05</v>
      </c>
      <c r="K9" s="7">
        <f aca="true" t="shared" si="0" ref="K9:K71">(8303.951372*(LN(1013.25/J9)))</f>
        <v>75.74171642833335</v>
      </c>
      <c r="L9" s="7">
        <f aca="true" t="shared" si="1" ref="L9:L71">K9+306.1</f>
        <v>381.84171642833337</v>
      </c>
      <c r="M9" s="7">
        <f aca="true" t="shared" si="2" ref="M9:M72">K9+306.9</f>
        <v>382.6417164283333</v>
      </c>
      <c r="N9" s="8">
        <f aca="true" t="shared" si="3" ref="N9:N72">AVERAGE(L9:M9)</f>
        <v>382.24171642833335</v>
      </c>
      <c r="O9" s="9">
        <v>28.5</v>
      </c>
      <c r="P9" s="9">
        <v>49.3</v>
      </c>
      <c r="AF9" s="14">
        <v>0</v>
      </c>
      <c r="AG9" s="8">
        <v>382.24171642833335</v>
      </c>
    </row>
    <row r="10" spans="1:33" ht="12.75">
      <c r="A10" s="35">
        <f>A9</f>
        <v>37104</v>
      </c>
      <c r="B10" s="1">
        <f>213</f>
        <v>213</v>
      </c>
      <c r="C10" s="37">
        <v>0.79167825</v>
      </c>
      <c r="D10" s="60">
        <v>0.79167825</v>
      </c>
      <c r="E10" s="38">
        <v>9</v>
      </c>
      <c r="F10" s="16">
        <v>0</v>
      </c>
      <c r="G10" s="37">
        <v>40.3536255</v>
      </c>
      <c r="H10" s="37">
        <v>-79.91821483</v>
      </c>
      <c r="I10" s="6">
        <v>1025.2</v>
      </c>
      <c r="J10" s="9">
        <f aca="true" t="shared" si="4" ref="J10:J73">I10-20.95</f>
        <v>1004.25</v>
      </c>
      <c r="K10" s="7">
        <f t="shared" si="0"/>
        <v>74.08778994335458</v>
      </c>
      <c r="L10" s="7">
        <f t="shared" si="1"/>
        <v>380.1877899433546</v>
      </c>
      <c r="M10" s="7">
        <f t="shared" si="2"/>
        <v>380.9877899433545</v>
      </c>
      <c r="N10" s="8">
        <f t="shared" si="3"/>
        <v>380.58778994335455</v>
      </c>
      <c r="O10" s="9">
        <v>28.3</v>
      </c>
      <c r="P10" s="9">
        <v>49.3</v>
      </c>
      <c r="AF10" s="14">
        <v>0</v>
      </c>
      <c r="AG10" s="8">
        <v>380.58778994335455</v>
      </c>
    </row>
    <row r="11" spans="1:33" ht="12.75">
      <c r="A11" s="35">
        <f aca="true" t="shared" si="5" ref="A11:A74">A10</f>
        <v>37104</v>
      </c>
      <c r="B11" s="1">
        <f>213</f>
        <v>213</v>
      </c>
      <c r="C11" s="37">
        <v>0.791782379</v>
      </c>
      <c r="D11" s="60">
        <v>0.791782379</v>
      </c>
      <c r="E11" s="38">
        <v>19</v>
      </c>
      <c r="F11" s="16">
        <v>0</v>
      </c>
      <c r="G11" s="37">
        <v>40.3536255</v>
      </c>
      <c r="H11" s="37">
        <v>-79.91821483</v>
      </c>
      <c r="I11" s="6">
        <v>1025</v>
      </c>
      <c r="J11" s="9">
        <f t="shared" si="4"/>
        <v>1004.05</v>
      </c>
      <c r="K11" s="7">
        <f t="shared" si="0"/>
        <v>75.74171642833335</v>
      </c>
      <c r="L11" s="7">
        <f t="shared" si="1"/>
        <v>381.84171642833337</v>
      </c>
      <c r="M11" s="7">
        <f t="shared" si="2"/>
        <v>382.6417164283333</v>
      </c>
      <c r="N11" s="8">
        <f t="shared" si="3"/>
        <v>382.24171642833335</v>
      </c>
      <c r="O11" s="9">
        <v>28.2</v>
      </c>
      <c r="P11" s="9">
        <v>50.3</v>
      </c>
      <c r="AF11" s="14">
        <v>0</v>
      </c>
      <c r="AG11" s="8">
        <v>382.24171642833335</v>
      </c>
    </row>
    <row r="12" spans="1:33" ht="12.75">
      <c r="A12" s="35">
        <f t="shared" si="5"/>
        <v>37104</v>
      </c>
      <c r="B12" s="1">
        <f>213</f>
        <v>213</v>
      </c>
      <c r="C12" s="37">
        <v>0.791898131</v>
      </c>
      <c r="D12" s="60">
        <v>0.791898131</v>
      </c>
      <c r="E12" s="38">
        <v>29</v>
      </c>
      <c r="F12" s="16">
        <v>0</v>
      </c>
      <c r="G12" s="37">
        <v>40.3536255</v>
      </c>
      <c r="H12" s="37">
        <v>-79.91821483</v>
      </c>
      <c r="I12" s="6">
        <v>1025</v>
      </c>
      <c r="J12" s="9">
        <f t="shared" si="4"/>
        <v>1004.05</v>
      </c>
      <c r="K12" s="7">
        <f t="shared" si="0"/>
        <v>75.74171642833335</v>
      </c>
      <c r="L12" s="7">
        <f t="shared" si="1"/>
        <v>381.84171642833337</v>
      </c>
      <c r="M12" s="7">
        <f t="shared" si="2"/>
        <v>382.6417164283333</v>
      </c>
      <c r="N12" s="8">
        <f t="shared" si="3"/>
        <v>382.24171642833335</v>
      </c>
      <c r="O12" s="9">
        <v>28.1</v>
      </c>
      <c r="P12" s="9">
        <v>51.6</v>
      </c>
      <c r="AF12" s="14">
        <v>0</v>
      </c>
      <c r="AG12" s="8">
        <v>382.24171642833335</v>
      </c>
    </row>
    <row r="13" spans="1:33" ht="12.75">
      <c r="A13" s="35">
        <f t="shared" si="5"/>
        <v>37104</v>
      </c>
      <c r="B13" s="1">
        <f>213</f>
        <v>213</v>
      </c>
      <c r="C13" s="37">
        <v>0.792013884</v>
      </c>
      <c r="D13" s="60">
        <v>0.792013884</v>
      </c>
      <c r="E13" s="38">
        <v>39</v>
      </c>
      <c r="F13" s="16">
        <v>0</v>
      </c>
      <c r="G13" s="37">
        <v>40.3536255</v>
      </c>
      <c r="H13" s="37">
        <v>-79.91821483</v>
      </c>
      <c r="I13" s="6">
        <v>1024.8</v>
      </c>
      <c r="J13" s="9">
        <f t="shared" si="4"/>
        <v>1003.8499999999999</v>
      </c>
      <c r="K13" s="7">
        <f t="shared" si="0"/>
        <v>77.39597239714847</v>
      </c>
      <c r="L13" s="7">
        <f t="shared" si="1"/>
        <v>383.4959723971485</v>
      </c>
      <c r="M13" s="7">
        <f t="shared" si="2"/>
        <v>384.29597239714843</v>
      </c>
      <c r="N13" s="8">
        <f t="shared" si="3"/>
        <v>383.89597239714846</v>
      </c>
      <c r="O13" s="9">
        <v>28.2</v>
      </c>
      <c r="P13" s="9">
        <v>51.8</v>
      </c>
      <c r="AF13" s="14">
        <v>0</v>
      </c>
      <c r="AG13" s="8">
        <v>383.89597239714846</v>
      </c>
    </row>
    <row r="14" spans="1:33" ht="12.75">
      <c r="A14" s="35">
        <f t="shared" si="5"/>
        <v>37104</v>
      </c>
      <c r="B14" s="1">
        <f>213</f>
        <v>213</v>
      </c>
      <c r="C14" s="37">
        <v>0.792129636</v>
      </c>
      <c r="D14" s="60">
        <v>0.792129636</v>
      </c>
      <c r="E14" s="38">
        <v>49</v>
      </c>
      <c r="F14" s="16">
        <v>0</v>
      </c>
      <c r="G14" s="37">
        <v>40.3536255</v>
      </c>
      <c r="H14" s="37">
        <v>-79.91821483</v>
      </c>
      <c r="I14" s="6">
        <v>1025</v>
      </c>
      <c r="J14" s="9">
        <f t="shared" si="4"/>
        <v>1004.05</v>
      </c>
      <c r="K14" s="7">
        <f t="shared" si="0"/>
        <v>75.74171642833335</v>
      </c>
      <c r="L14" s="7">
        <f t="shared" si="1"/>
        <v>381.84171642833337</v>
      </c>
      <c r="M14" s="7">
        <f t="shared" si="2"/>
        <v>382.6417164283333</v>
      </c>
      <c r="N14" s="8">
        <f t="shared" si="3"/>
        <v>382.24171642833335</v>
      </c>
      <c r="O14" s="9">
        <v>28.3</v>
      </c>
      <c r="P14" s="9">
        <v>51.7</v>
      </c>
      <c r="AF14" s="14">
        <v>0</v>
      </c>
      <c r="AG14" s="8">
        <v>382.24171642833335</v>
      </c>
    </row>
    <row r="15" spans="1:33" ht="12.75">
      <c r="A15" s="35">
        <f t="shared" si="5"/>
        <v>37104</v>
      </c>
      <c r="B15" s="1">
        <f>213</f>
        <v>213</v>
      </c>
      <c r="C15" s="37">
        <v>0.792245388</v>
      </c>
      <c r="D15" s="60">
        <v>0.792245388</v>
      </c>
      <c r="E15" s="38">
        <v>59</v>
      </c>
      <c r="F15" s="16">
        <v>0</v>
      </c>
      <c r="G15" s="37">
        <v>40.3536255</v>
      </c>
      <c r="H15" s="37">
        <v>-79.91821483</v>
      </c>
      <c r="I15" s="6">
        <v>1025.1</v>
      </c>
      <c r="J15" s="9">
        <f t="shared" si="4"/>
        <v>1004.1499999999999</v>
      </c>
      <c r="K15" s="7">
        <f t="shared" si="0"/>
        <v>74.91471200856803</v>
      </c>
      <c r="L15" s="7">
        <f t="shared" si="1"/>
        <v>381.01471200856804</v>
      </c>
      <c r="M15" s="7">
        <f t="shared" si="2"/>
        <v>381.814712008568</v>
      </c>
      <c r="N15" s="8">
        <f t="shared" si="3"/>
        <v>381.414712008568</v>
      </c>
      <c r="O15" s="9">
        <v>28.4</v>
      </c>
      <c r="P15" s="9">
        <v>51.6</v>
      </c>
      <c r="AF15" s="14">
        <v>0</v>
      </c>
      <c r="AG15" s="8">
        <v>381.414712008568</v>
      </c>
    </row>
    <row r="16" spans="1:33" ht="12.75">
      <c r="A16" s="35">
        <f t="shared" si="5"/>
        <v>37104</v>
      </c>
      <c r="B16" s="1">
        <f>213</f>
        <v>213</v>
      </c>
      <c r="C16" s="37">
        <v>0.79236114</v>
      </c>
      <c r="D16" s="60">
        <v>0.79236114</v>
      </c>
      <c r="E16" s="38">
        <v>69</v>
      </c>
      <c r="F16" s="16">
        <v>0</v>
      </c>
      <c r="G16" s="37">
        <v>40.3536255</v>
      </c>
      <c r="H16" s="37">
        <v>-79.91821483</v>
      </c>
      <c r="I16" s="6">
        <v>1025</v>
      </c>
      <c r="J16" s="9">
        <f t="shared" si="4"/>
        <v>1004.05</v>
      </c>
      <c r="K16" s="7">
        <f t="shared" si="0"/>
        <v>75.74171642833335</v>
      </c>
      <c r="L16" s="7">
        <f t="shared" si="1"/>
        <v>381.84171642833337</v>
      </c>
      <c r="M16" s="7">
        <f t="shared" si="2"/>
        <v>382.6417164283333</v>
      </c>
      <c r="N16" s="8">
        <f t="shared" si="3"/>
        <v>382.24171642833335</v>
      </c>
      <c r="O16" s="9">
        <v>28.2</v>
      </c>
      <c r="P16" s="9">
        <v>51.8</v>
      </c>
      <c r="AF16" s="14">
        <v>0</v>
      </c>
      <c r="AG16" s="8">
        <v>382.24171642833335</v>
      </c>
    </row>
    <row r="17" spans="1:33" ht="12.75">
      <c r="A17" s="35">
        <f t="shared" si="5"/>
        <v>37104</v>
      </c>
      <c r="B17" s="1">
        <f>213</f>
        <v>213</v>
      </c>
      <c r="C17" s="37">
        <v>0.792476833</v>
      </c>
      <c r="D17" s="60">
        <v>0.792476833</v>
      </c>
      <c r="E17" s="38">
        <v>79</v>
      </c>
      <c r="F17" s="16">
        <v>0</v>
      </c>
      <c r="G17" s="37">
        <v>40.3536255</v>
      </c>
      <c r="H17" s="37">
        <v>-79.91821483</v>
      </c>
      <c r="I17" s="6">
        <v>1024.9</v>
      </c>
      <c r="J17" s="9">
        <f t="shared" si="4"/>
        <v>1003.95</v>
      </c>
      <c r="K17" s="7">
        <f t="shared" si="0"/>
        <v>76.56880321905548</v>
      </c>
      <c r="L17" s="7">
        <f t="shared" si="1"/>
        <v>382.6688032190555</v>
      </c>
      <c r="M17" s="7">
        <f t="shared" si="2"/>
        <v>383.4688032190555</v>
      </c>
      <c r="N17" s="8">
        <f t="shared" si="3"/>
        <v>383.0688032190555</v>
      </c>
      <c r="O17" s="9">
        <v>28.2</v>
      </c>
      <c r="P17" s="9">
        <v>52.3</v>
      </c>
      <c r="AF17" s="14">
        <v>0</v>
      </c>
      <c r="AG17" s="8">
        <v>383.0688032190555</v>
      </c>
    </row>
    <row r="18" spans="1:33" ht="12.75">
      <c r="A18" s="35">
        <f t="shared" si="5"/>
        <v>37104</v>
      </c>
      <c r="B18" s="1">
        <f>213</f>
        <v>213</v>
      </c>
      <c r="C18" s="37">
        <v>0.792592585</v>
      </c>
      <c r="D18" s="60">
        <v>0.792592585</v>
      </c>
      <c r="E18" s="38">
        <v>89</v>
      </c>
      <c r="F18" s="16">
        <v>0</v>
      </c>
      <c r="G18" s="37">
        <v>40.3536255</v>
      </c>
      <c r="H18" s="37">
        <v>-79.91821483</v>
      </c>
      <c r="I18" s="6">
        <v>1024.8</v>
      </c>
      <c r="J18" s="9">
        <f t="shared" si="4"/>
        <v>1003.8499999999999</v>
      </c>
      <c r="K18" s="7">
        <f t="shared" si="0"/>
        <v>77.39597239714847</v>
      </c>
      <c r="L18" s="7">
        <f t="shared" si="1"/>
        <v>383.4959723971485</v>
      </c>
      <c r="M18" s="7">
        <f t="shared" si="2"/>
        <v>384.29597239714843</v>
      </c>
      <c r="N18" s="8">
        <f t="shared" si="3"/>
        <v>383.89597239714846</v>
      </c>
      <c r="O18" s="9">
        <v>28.6</v>
      </c>
      <c r="P18" s="9">
        <v>52.5</v>
      </c>
      <c r="AF18" s="14">
        <v>0</v>
      </c>
      <c r="AG18" s="8">
        <v>383.89597239714846</v>
      </c>
    </row>
    <row r="19" spans="1:33" ht="12.75">
      <c r="A19" s="35">
        <f t="shared" si="5"/>
        <v>37104</v>
      </c>
      <c r="B19" s="1">
        <f>213</f>
        <v>213</v>
      </c>
      <c r="C19" s="37">
        <v>0.792708337</v>
      </c>
      <c r="D19" s="60">
        <v>0.792708337</v>
      </c>
      <c r="E19" s="38">
        <v>99</v>
      </c>
      <c r="F19" s="16">
        <v>0</v>
      </c>
      <c r="G19" s="37">
        <v>40.3536255</v>
      </c>
      <c r="H19" s="37">
        <v>-79.91821483</v>
      </c>
      <c r="I19" s="6">
        <v>1024.9</v>
      </c>
      <c r="J19" s="9">
        <f t="shared" si="4"/>
        <v>1003.95</v>
      </c>
      <c r="K19" s="7">
        <f t="shared" si="0"/>
        <v>76.56880321905548</v>
      </c>
      <c r="L19" s="7">
        <f>K19+306.1</f>
        <v>382.6688032190555</v>
      </c>
      <c r="M19" s="7">
        <f t="shared" si="2"/>
        <v>383.4688032190555</v>
      </c>
      <c r="N19" s="8">
        <f t="shared" si="3"/>
        <v>383.0688032190555</v>
      </c>
      <c r="O19" s="9">
        <v>28.4</v>
      </c>
      <c r="P19" s="9">
        <v>52.8</v>
      </c>
      <c r="AF19" s="14">
        <v>0</v>
      </c>
      <c r="AG19" s="8">
        <v>383.0688032190555</v>
      </c>
    </row>
    <row r="20" spans="1:33" ht="12.75">
      <c r="A20" s="35">
        <f t="shared" si="5"/>
        <v>37104</v>
      </c>
      <c r="B20" s="1">
        <f>213</f>
        <v>213</v>
      </c>
      <c r="C20" s="37">
        <v>0.79282409</v>
      </c>
      <c r="D20" s="60">
        <v>0.79282409</v>
      </c>
      <c r="E20" s="38">
        <v>109</v>
      </c>
      <c r="F20" s="16">
        <v>0</v>
      </c>
      <c r="G20" s="37">
        <v>40.3536255</v>
      </c>
      <c r="H20" s="37">
        <v>-79.91821483</v>
      </c>
      <c r="I20" s="6">
        <v>1024.6</v>
      </c>
      <c r="J20" s="9">
        <f t="shared" si="4"/>
        <v>1003.6499999999999</v>
      </c>
      <c r="K20" s="7">
        <f t="shared" si="0"/>
        <v>79.05055798110435</v>
      </c>
      <c r="L20" s="7">
        <f t="shared" si="1"/>
        <v>385.1505579811044</v>
      </c>
      <c r="M20" s="7">
        <f t="shared" si="2"/>
        <v>385.95055798110434</v>
      </c>
      <c r="N20" s="8">
        <f t="shared" si="3"/>
        <v>385.55055798110436</v>
      </c>
      <c r="O20" s="9">
        <v>28.3</v>
      </c>
      <c r="P20" s="9">
        <v>53.1</v>
      </c>
      <c r="AF20" s="14">
        <v>0</v>
      </c>
      <c r="AG20" s="8">
        <v>385.55055798110436</v>
      </c>
    </row>
    <row r="21" spans="1:33" ht="12.75">
      <c r="A21" s="35">
        <f t="shared" si="5"/>
        <v>37104</v>
      </c>
      <c r="B21" s="1">
        <f>213</f>
        <v>213</v>
      </c>
      <c r="C21" s="37">
        <v>0.792939842</v>
      </c>
      <c r="D21" s="60">
        <v>0.792939842</v>
      </c>
      <c r="E21" s="38">
        <v>119</v>
      </c>
      <c r="F21" s="16">
        <v>0</v>
      </c>
      <c r="G21" s="37">
        <v>40.3536255</v>
      </c>
      <c r="H21" s="37">
        <v>-79.91821483</v>
      </c>
      <c r="I21" s="6">
        <v>1024.5</v>
      </c>
      <c r="J21" s="9">
        <f t="shared" si="4"/>
        <v>1003.55</v>
      </c>
      <c r="K21" s="7">
        <f t="shared" si="0"/>
        <v>79.87797441981121</v>
      </c>
      <c r="L21" s="7">
        <f t="shared" si="1"/>
        <v>385.97797441981123</v>
      </c>
      <c r="M21" s="7">
        <f t="shared" si="2"/>
        <v>386.7779744198112</v>
      </c>
      <c r="N21" s="8">
        <f t="shared" si="3"/>
        <v>386.3779744198112</v>
      </c>
      <c r="O21" s="9">
        <v>28.4</v>
      </c>
      <c r="P21" s="9">
        <v>53.9</v>
      </c>
      <c r="AF21" s="14">
        <v>0</v>
      </c>
      <c r="AG21" s="8">
        <v>386.3779744198112</v>
      </c>
    </row>
    <row r="22" spans="1:33" ht="12.75">
      <c r="A22" s="35">
        <f t="shared" si="5"/>
        <v>37104</v>
      </c>
      <c r="B22" s="1">
        <f>213</f>
        <v>213</v>
      </c>
      <c r="C22" s="37">
        <v>0.793055534</v>
      </c>
      <c r="D22" s="60">
        <v>0.793055534</v>
      </c>
      <c r="E22" s="38">
        <v>129</v>
      </c>
      <c r="F22" s="16">
        <v>0</v>
      </c>
      <c r="G22" s="37">
        <v>40.3536255</v>
      </c>
      <c r="H22" s="37">
        <v>-79.91821483</v>
      </c>
      <c r="I22" s="6">
        <v>1024.5</v>
      </c>
      <c r="J22" s="9">
        <f t="shared" si="4"/>
        <v>1003.55</v>
      </c>
      <c r="K22" s="7">
        <f t="shared" si="0"/>
        <v>79.87797441981121</v>
      </c>
      <c r="L22" s="7">
        <f t="shared" si="1"/>
        <v>385.97797441981123</v>
      </c>
      <c r="M22" s="7">
        <f t="shared" si="2"/>
        <v>386.7779744198112</v>
      </c>
      <c r="N22" s="8">
        <f t="shared" si="3"/>
        <v>386.3779744198112</v>
      </c>
      <c r="O22" s="9">
        <v>27.9</v>
      </c>
      <c r="P22" s="9">
        <v>53.8</v>
      </c>
      <c r="AF22" s="14">
        <v>0</v>
      </c>
      <c r="AG22" s="8">
        <v>386.3779744198112</v>
      </c>
    </row>
    <row r="23" spans="1:33" ht="12.75">
      <c r="A23" s="35">
        <f t="shared" si="5"/>
        <v>37104</v>
      </c>
      <c r="B23" s="1">
        <f>213</f>
        <v>213</v>
      </c>
      <c r="C23" s="37">
        <v>0.793171287</v>
      </c>
      <c r="D23" s="60">
        <v>0.793171287</v>
      </c>
      <c r="E23" s="38">
        <v>139</v>
      </c>
      <c r="F23" s="16">
        <v>0</v>
      </c>
      <c r="G23" s="37">
        <v>40.3536255</v>
      </c>
      <c r="H23" s="37">
        <v>-79.91821483</v>
      </c>
      <c r="I23" s="6">
        <v>1024.5</v>
      </c>
      <c r="J23" s="9">
        <f t="shared" si="4"/>
        <v>1003.55</v>
      </c>
      <c r="K23" s="7">
        <f t="shared" si="0"/>
        <v>79.87797441981121</v>
      </c>
      <c r="L23" s="7">
        <f t="shared" si="1"/>
        <v>385.97797441981123</v>
      </c>
      <c r="M23" s="7">
        <f t="shared" si="2"/>
        <v>386.7779744198112</v>
      </c>
      <c r="N23" s="8">
        <f t="shared" si="3"/>
        <v>386.3779744198112</v>
      </c>
      <c r="O23" s="9">
        <v>27.9</v>
      </c>
      <c r="P23" s="9">
        <v>54.4</v>
      </c>
      <c r="AF23" s="14">
        <v>0</v>
      </c>
      <c r="AG23" s="8">
        <v>386.3779744198112</v>
      </c>
    </row>
    <row r="24" spans="1:33" ht="12.75">
      <c r="A24" s="35">
        <f t="shared" si="5"/>
        <v>37104</v>
      </c>
      <c r="B24" s="1">
        <f>213</f>
        <v>213</v>
      </c>
      <c r="C24" s="37">
        <v>0.793287039</v>
      </c>
      <c r="D24" s="60">
        <v>0.793287039</v>
      </c>
      <c r="E24" s="38">
        <v>149</v>
      </c>
      <c r="F24" s="16">
        <v>0</v>
      </c>
      <c r="G24" s="37">
        <v>40.3536255</v>
      </c>
      <c r="H24" s="37">
        <v>-79.91821483</v>
      </c>
      <c r="I24" s="6">
        <v>1024.4</v>
      </c>
      <c r="J24" s="9">
        <f t="shared" si="4"/>
        <v>1003.45</v>
      </c>
      <c r="K24" s="7">
        <f t="shared" si="0"/>
        <v>80.70547331157681</v>
      </c>
      <c r="L24" s="7">
        <f t="shared" si="1"/>
        <v>386.80547331157686</v>
      </c>
      <c r="M24" s="7">
        <f t="shared" si="2"/>
        <v>387.6054733115768</v>
      </c>
      <c r="N24" s="8">
        <f t="shared" si="3"/>
        <v>387.20547331157684</v>
      </c>
      <c r="O24" s="9">
        <v>27.9</v>
      </c>
      <c r="P24" s="9">
        <v>56.4</v>
      </c>
      <c r="AF24" s="14">
        <v>0</v>
      </c>
      <c r="AG24" s="8">
        <v>387.20547331157684</v>
      </c>
    </row>
    <row r="25" spans="1:33" ht="12.75">
      <c r="A25" s="35">
        <f t="shared" si="5"/>
        <v>37104</v>
      </c>
      <c r="B25" s="1">
        <f>213</f>
        <v>213</v>
      </c>
      <c r="C25" s="37">
        <v>0.793402791</v>
      </c>
      <c r="D25" s="60">
        <v>0.793402791</v>
      </c>
      <c r="E25" s="38">
        <v>159</v>
      </c>
      <c r="F25" s="16">
        <v>0</v>
      </c>
      <c r="G25" s="37">
        <v>40.3536255</v>
      </c>
      <c r="H25" s="37">
        <v>-79.91821483</v>
      </c>
      <c r="I25" s="6">
        <v>1024.1</v>
      </c>
      <c r="J25" s="9">
        <f t="shared" si="4"/>
        <v>1003.1499999999999</v>
      </c>
      <c r="K25" s="7">
        <f t="shared" si="0"/>
        <v>83.18846486959733</v>
      </c>
      <c r="L25" s="7">
        <f t="shared" si="1"/>
        <v>389.28846486959736</v>
      </c>
      <c r="M25" s="7">
        <f t="shared" si="2"/>
        <v>390.0884648695973</v>
      </c>
      <c r="N25" s="8">
        <f t="shared" si="3"/>
        <v>389.68846486959734</v>
      </c>
      <c r="O25" s="9">
        <v>28.1</v>
      </c>
      <c r="P25" s="9">
        <v>56.7</v>
      </c>
      <c r="S25" s="10">
        <v>0.0002634</v>
      </c>
      <c r="T25" s="10">
        <v>0.0001864</v>
      </c>
      <c r="U25" s="10">
        <v>0.0001108</v>
      </c>
      <c r="V25" s="11">
        <v>960.1</v>
      </c>
      <c r="W25" s="11">
        <v>312.2</v>
      </c>
      <c r="X25" s="11">
        <v>310.3</v>
      </c>
      <c r="Y25" s="11">
        <v>23.2</v>
      </c>
      <c r="AF25" s="14">
        <v>0</v>
      </c>
      <c r="AG25" s="8">
        <v>389.68846486959734</v>
      </c>
    </row>
    <row r="26" spans="1:33" ht="12.75">
      <c r="A26" s="35">
        <f t="shared" si="5"/>
        <v>37104</v>
      </c>
      <c r="B26" s="1">
        <f>213</f>
        <v>213</v>
      </c>
      <c r="C26" s="37">
        <v>0.793518543</v>
      </c>
      <c r="D26" s="60">
        <v>0.793518543</v>
      </c>
      <c r="E26" s="38">
        <v>169</v>
      </c>
      <c r="F26" s="16">
        <v>0</v>
      </c>
      <c r="G26" s="37">
        <v>40.3536255</v>
      </c>
      <c r="H26" s="37">
        <v>-79.91821483</v>
      </c>
      <c r="I26" s="6">
        <v>1024.2</v>
      </c>
      <c r="J26" s="9">
        <f t="shared" si="4"/>
        <v>1003.25</v>
      </c>
      <c r="K26" s="7">
        <f t="shared" si="0"/>
        <v>82.36071852002739</v>
      </c>
      <c r="L26" s="7">
        <f t="shared" si="1"/>
        <v>388.4607185200274</v>
      </c>
      <c r="M26" s="7">
        <f t="shared" si="2"/>
        <v>389.26071852002735</v>
      </c>
      <c r="N26" s="8">
        <f t="shared" si="3"/>
        <v>388.8607185200274</v>
      </c>
      <c r="O26" s="9">
        <v>28.2</v>
      </c>
      <c r="P26" s="9">
        <v>57.8</v>
      </c>
      <c r="AF26" s="14">
        <v>0</v>
      </c>
      <c r="AG26" s="8">
        <v>388.8607185200274</v>
      </c>
    </row>
    <row r="27" spans="1:33" ht="12.75">
      <c r="A27" s="35">
        <f t="shared" si="5"/>
        <v>37104</v>
      </c>
      <c r="B27" s="1">
        <f>213</f>
        <v>213</v>
      </c>
      <c r="C27" s="37">
        <v>0.793634236</v>
      </c>
      <c r="D27" s="60">
        <v>0.793634236</v>
      </c>
      <c r="E27" s="38">
        <v>179</v>
      </c>
      <c r="F27" s="16">
        <v>0</v>
      </c>
      <c r="G27" s="37">
        <v>40.3536255</v>
      </c>
      <c r="H27" s="37">
        <v>-79.91821483</v>
      </c>
      <c r="I27" s="6">
        <v>1024.4</v>
      </c>
      <c r="J27" s="9">
        <f t="shared" si="4"/>
        <v>1003.45</v>
      </c>
      <c r="K27" s="7">
        <f t="shared" si="0"/>
        <v>80.70547331157681</v>
      </c>
      <c r="L27" s="7">
        <f t="shared" si="1"/>
        <v>386.80547331157686</v>
      </c>
      <c r="M27" s="7">
        <f t="shared" si="2"/>
        <v>387.6054733115768</v>
      </c>
      <c r="N27" s="8">
        <f t="shared" si="3"/>
        <v>387.20547331157684</v>
      </c>
      <c r="O27" s="9">
        <v>28.4</v>
      </c>
      <c r="P27" s="9">
        <v>58.1</v>
      </c>
      <c r="AF27" s="14">
        <v>0</v>
      </c>
      <c r="AG27" s="8">
        <v>387.20547331157684</v>
      </c>
    </row>
    <row r="28" spans="1:33" ht="12.75">
      <c r="A28" s="35">
        <f t="shared" si="5"/>
        <v>37104</v>
      </c>
      <c r="B28" s="1">
        <f>213</f>
        <v>213</v>
      </c>
      <c r="C28" s="37">
        <v>0.793749988</v>
      </c>
      <c r="D28" s="60">
        <v>0.793749988</v>
      </c>
      <c r="E28" s="38">
        <v>189</v>
      </c>
      <c r="F28" s="16">
        <v>0</v>
      </c>
      <c r="G28" s="37">
        <v>40.3536255</v>
      </c>
      <c r="H28" s="37">
        <v>-79.91821483</v>
      </c>
      <c r="I28" s="6">
        <v>1025</v>
      </c>
      <c r="J28" s="9">
        <f t="shared" si="4"/>
        <v>1004.05</v>
      </c>
      <c r="K28" s="7">
        <f t="shared" si="0"/>
        <v>75.74171642833335</v>
      </c>
      <c r="L28" s="7">
        <f t="shared" si="1"/>
        <v>381.84171642833337</v>
      </c>
      <c r="M28" s="7">
        <f t="shared" si="2"/>
        <v>382.6417164283333</v>
      </c>
      <c r="N28" s="8">
        <f t="shared" si="3"/>
        <v>382.24171642833335</v>
      </c>
      <c r="O28" s="9">
        <v>28.5</v>
      </c>
      <c r="P28" s="9">
        <v>57.1</v>
      </c>
      <c r="S28" s="10">
        <v>0.0002677</v>
      </c>
      <c r="T28" s="10">
        <v>0.0001906</v>
      </c>
      <c r="U28" s="10">
        <v>0.000111</v>
      </c>
      <c r="V28" s="11">
        <v>960.1</v>
      </c>
      <c r="W28" s="11">
        <v>312.4</v>
      </c>
      <c r="X28" s="11">
        <v>310.4</v>
      </c>
      <c r="Y28" s="11">
        <v>23.1</v>
      </c>
      <c r="AF28" s="14">
        <v>0</v>
      </c>
      <c r="AG28" s="8">
        <v>382.24171642833335</v>
      </c>
    </row>
    <row r="29" spans="1:33" ht="12.75">
      <c r="A29" s="35">
        <f t="shared" si="5"/>
        <v>37104</v>
      </c>
      <c r="B29" s="1">
        <f>213</f>
        <v>213</v>
      </c>
      <c r="C29" s="37">
        <v>0.79386574</v>
      </c>
      <c r="D29" s="60">
        <v>0.79386574</v>
      </c>
      <c r="E29" s="38">
        <v>199</v>
      </c>
      <c r="F29" s="16">
        <v>0</v>
      </c>
      <c r="G29" s="37">
        <v>40.3536255</v>
      </c>
      <c r="H29" s="37">
        <v>-79.91821483</v>
      </c>
      <c r="I29" s="6">
        <v>1024.8</v>
      </c>
      <c r="J29" s="9">
        <f t="shared" si="4"/>
        <v>1003.8499999999999</v>
      </c>
      <c r="K29" s="7">
        <f t="shared" si="0"/>
        <v>77.39597239714847</v>
      </c>
      <c r="L29" s="7">
        <f t="shared" si="1"/>
        <v>383.4959723971485</v>
      </c>
      <c r="M29" s="7">
        <f t="shared" si="2"/>
        <v>384.29597239714843</v>
      </c>
      <c r="N29" s="8">
        <f t="shared" si="3"/>
        <v>383.89597239714846</v>
      </c>
      <c r="O29" s="9">
        <v>29.3</v>
      </c>
      <c r="P29" s="9">
        <v>58</v>
      </c>
      <c r="AF29" s="14">
        <v>0</v>
      </c>
      <c r="AG29" s="8">
        <v>383.89597239714846</v>
      </c>
    </row>
    <row r="30" spans="1:33" ht="12.75">
      <c r="A30" s="35">
        <f t="shared" si="5"/>
        <v>37104</v>
      </c>
      <c r="B30" s="1">
        <f>213</f>
        <v>213</v>
      </c>
      <c r="C30" s="37">
        <v>0.793981493</v>
      </c>
      <c r="D30" s="60">
        <v>0.793981493</v>
      </c>
      <c r="E30" s="38">
        <v>209</v>
      </c>
      <c r="F30" s="16">
        <v>0</v>
      </c>
      <c r="G30" s="37">
        <v>40.3536255</v>
      </c>
      <c r="H30" s="37">
        <v>-79.91821483</v>
      </c>
      <c r="I30" s="6">
        <v>1024.6</v>
      </c>
      <c r="J30" s="9">
        <f t="shared" si="4"/>
        <v>1003.6499999999999</v>
      </c>
      <c r="K30" s="7">
        <f t="shared" si="0"/>
        <v>79.05055798110435</v>
      </c>
      <c r="L30" s="7">
        <f t="shared" si="1"/>
        <v>385.1505579811044</v>
      </c>
      <c r="M30" s="7">
        <f t="shared" si="2"/>
        <v>385.95055798110434</v>
      </c>
      <c r="N30" s="8">
        <f t="shared" si="3"/>
        <v>385.55055798110436</v>
      </c>
      <c r="O30" s="9">
        <v>29.6</v>
      </c>
      <c r="P30" s="9">
        <v>57.3</v>
      </c>
      <c r="AF30" s="14">
        <v>0</v>
      </c>
      <c r="AG30" s="8">
        <v>385.55055798110436</v>
      </c>
    </row>
    <row r="31" spans="1:33" ht="12.75">
      <c r="A31" s="35">
        <f t="shared" si="5"/>
        <v>37104</v>
      </c>
      <c r="B31" s="1">
        <f>213</f>
        <v>213</v>
      </c>
      <c r="C31" s="37">
        <v>0.794097245</v>
      </c>
      <c r="D31" s="60">
        <v>0.794097245</v>
      </c>
      <c r="E31" s="38">
        <v>219</v>
      </c>
      <c r="F31" s="16">
        <v>0</v>
      </c>
      <c r="G31" s="37">
        <v>40.3536255</v>
      </c>
      <c r="H31" s="37">
        <v>-79.91821483</v>
      </c>
      <c r="I31" s="6">
        <v>1025</v>
      </c>
      <c r="J31" s="9">
        <f t="shared" si="4"/>
        <v>1004.05</v>
      </c>
      <c r="K31" s="7">
        <f t="shared" si="0"/>
        <v>75.74171642833335</v>
      </c>
      <c r="L31" s="7">
        <f t="shared" si="1"/>
        <v>381.84171642833337</v>
      </c>
      <c r="M31" s="7">
        <f t="shared" si="2"/>
        <v>382.6417164283333</v>
      </c>
      <c r="N31" s="8">
        <f t="shared" si="3"/>
        <v>382.24171642833335</v>
      </c>
      <c r="O31" s="9">
        <v>30</v>
      </c>
      <c r="P31" s="9">
        <v>56.5</v>
      </c>
      <c r="R31" s="10">
        <v>2.23E-05</v>
      </c>
      <c r="S31" s="10">
        <v>0.0002683</v>
      </c>
      <c r="T31" s="10">
        <v>0.0001903</v>
      </c>
      <c r="U31" s="10">
        <v>0.0001127</v>
      </c>
      <c r="V31" s="11">
        <v>960.5</v>
      </c>
      <c r="W31" s="11">
        <v>312.5</v>
      </c>
      <c r="X31" s="11">
        <v>310.4</v>
      </c>
      <c r="Y31" s="11">
        <v>23.1</v>
      </c>
      <c r="AF31" s="14">
        <v>0</v>
      </c>
      <c r="AG31" s="8">
        <v>382.24171642833335</v>
      </c>
    </row>
    <row r="32" spans="1:33" ht="12.75">
      <c r="A32" s="35">
        <f t="shared" si="5"/>
        <v>37104</v>
      </c>
      <c r="B32" s="1">
        <f>213</f>
        <v>213</v>
      </c>
      <c r="C32" s="37">
        <v>0.794212937</v>
      </c>
      <c r="D32" s="60">
        <v>0.794212937</v>
      </c>
      <c r="E32" s="38">
        <v>229</v>
      </c>
      <c r="F32" s="16">
        <v>0</v>
      </c>
      <c r="G32" s="37">
        <v>40.35362091</v>
      </c>
      <c r="H32" s="37">
        <v>-79.91820285</v>
      </c>
      <c r="I32" s="6">
        <v>1024.9</v>
      </c>
      <c r="J32" s="9">
        <f t="shared" si="4"/>
        <v>1003.95</v>
      </c>
      <c r="K32" s="7">
        <f t="shared" si="0"/>
        <v>76.56880321905548</v>
      </c>
      <c r="L32" s="7">
        <f t="shared" si="1"/>
        <v>382.6688032190555</v>
      </c>
      <c r="M32" s="7">
        <f t="shared" si="2"/>
        <v>383.4688032190555</v>
      </c>
      <c r="N32" s="8">
        <f t="shared" si="3"/>
        <v>383.0688032190555</v>
      </c>
      <c r="O32" s="9">
        <v>30.4</v>
      </c>
      <c r="P32" s="9">
        <v>56.5</v>
      </c>
      <c r="AF32" s="14">
        <v>0</v>
      </c>
      <c r="AG32" s="8">
        <v>383.0688032190555</v>
      </c>
    </row>
    <row r="33" spans="1:33" ht="12.75">
      <c r="A33" s="35">
        <f t="shared" si="5"/>
        <v>37104</v>
      </c>
      <c r="B33" s="1">
        <f>213</f>
        <v>213</v>
      </c>
      <c r="C33" s="37">
        <v>0.79432869</v>
      </c>
      <c r="D33" s="60">
        <v>0.79432869</v>
      </c>
      <c r="E33" s="38">
        <v>239</v>
      </c>
      <c r="F33" s="16">
        <v>0</v>
      </c>
      <c r="G33" s="37">
        <v>40.35357507</v>
      </c>
      <c r="H33" s="37">
        <v>-79.91824467</v>
      </c>
      <c r="I33" s="6">
        <v>1024.9</v>
      </c>
      <c r="J33" s="9">
        <f t="shared" si="4"/>
        <v>1003.95</v>
      </c>
      <c r="K33" s="7">
        <f t="shared" si="0"/>
        <v>76.56880321905548</v>
      </c>
      <c r="L33" s="7">
        <f t="shared" si="1"/>
        <v>382.6688032190555</v>
      </c>
      <c r="M33" s="7">
        <f t="shared" si="2"/>
        <v>383.4688032190555</v>
      </c>
      <c r="N33" s="8">
        <f t="shared" si="3"/>
        <v>383.0688032190555</v>
      </c>
      <c r="O33" s="9">
        <v>30.5</v>
      </c>
      <c r="P33" s="9">
        <v>56.1</v>
      </c>
      <c r="AF33" s="14">
        <v>0</v>
      </c>
      <c r="AG33" s="8">
        <v>383.0688032190555</v>
      </c>
    </row>
    <row r="34" spans="1:33" ht="12.75">
      <c r="A34" s="35">
        <f t="shared" si="5"/>
        <v>37104</v>
      </c>
      <c r="B34" s="1">
        <f>213</f>
        <v>213</v>
      </c>
      <c r="C34" s="37">
        <v>0.794444442</v>
      </c>
      <c r="D34" s="60">
        <v>0.794444442</v>
      </c>
      <c r="E34" s="38">
        <v>249</v>
      </c>
      <c r="F34" s="16">
        <v>0</v>
      </c>
      <c r="G34" s="37">
        <v>40.35352962</v>
      </c>
      <c r="H34" s="37">
        <v>-79.91828614</v>
      </c>
      <c r="I34" s="6">
        <v>1024.6</v>
      </c>
      <c r="J34" s="9">
        <f t="shared" si="4"/>
        <v>1003.6499999999999</v>
      </c>
      <c r="K34" s="7">
        <f t="shared" si="0"/>
        <v>79.05055798110435</v>
      </c>
      <c r="L34" s="7">
        <f t="shared" si="1"/>
        <v>385.1505579811044</v>
      </c>
      <c r="M34" s="7">
        <f t="shared" si="2"/>
        <v>385.95055798110434</v>
      </c>
      <c r="N34" s="8">
        <f t="shared" si="3"/>
        <v>385.55055798110436</v>
      </c>
      <c r="O34" s="9">
        <v>30.6</v>
      </c>
      <c r="P34" s="9">
        <v>54.3</v>
      </c>
      <c r="S34" s="10">
        <v>0.0002656</v>
      </c>
      <c r="T34" s="10">
        <v>0.0001893</v>
      </c>
      <c r="U34" s="10">
        <v>0.0001129</v>
      </c>
      <c r="V34" s="11">
        <v>960.5</v>
      </c>
      <c r="W34" s="11">
        <v>312.6</v>
      </c>
      <c r="X34" s="11">
        <v>310.4</v>
      </c>
      <c r="Y34" s="11">
        <v>23.4</v>
      </c>
      <c r="AF34" s="14">
        <v>0</v>
      </c>
      <c r="AG34" s="8">
        <v>385.55055798110436</v>
      </c>
    </row>
    <row r="35" spans="1:33" ht="12.75">
      <c r="A35" s="35">
        <f t="shared" si="5"/>
        <v>37104</v>
      </c>
      <c r="B35" s="1">
        <f>213</f>
        <v>213</v>
      </c>
      <c r="C35" s="37">
        <v>0.794560194</v>
      </c>
      <c r="D35" s="60">
        <v>0.794560194</v>
      </c>
      <c r="E35" s="38">
        <v>259</v>
      </c>
      <c r="F35" s="16">
        <v>0</v>
      </c>
      <c r="G35" s="37">
        <v>40.35353586</v>
      </c>
      <c r="H35" s="37">
        <v>-79.91828997</v>
      </c>
      <c r="I35" s="6">
        <v>1024.6</v>
      </c>
      <c r="J35" s="9">
        <f t="shared" si="4"/>
        <v>1003.6499999999999</v>
      </c>
      <c r="K35" s="7">
        <f t="shared" si="0"/>
        <v>79.05055798110435</v>
      </c>
      <c r="L35" s="7">
        <f t="shared" si="1"/>
        <v>385.1505579811044</v>
      </c>
      <c r="M35" s="7">
        <f t="shared" si="2"/>
        <v>385.95055798110434</v>
      </c>
      <c r="N35" s="8">
        <f t="shared" si="3"/>
        <v>385.55055798110436</v>
      </c>
      <c r="O35" s="9">
        <v>30.6</v>
      </c>
      <c r="P35" s="9">
        <v>54</v>
      </c>
      <c r="AF35" s="14">
        <v>0</v>
      </c>
      <c r="AG35" s="8">
        <v>385.55055798110436</v>
      </c>
    </row>
    <row r="36" spans="1:33" ht="12.75">
      <c r="A36" s="35">
        <f t="shared" si="5"/>
        <v>37104</v>
      </c>
      <c r="B36" s="1">
        <f>213</f>
        <v>213</v>
      </c>
      <c r="C36" s="37">
        <v>0.794675946</v>
      </c>
      <c r="D36" s="60">
        <v>0.794675946</v>
      </c>
      <c r="E36" s="38">
        <v>269</v>
      </c>
      <c r="F36" s="16">
        <v>0</v>
      </c>
      <c r="G36" s="37">
        <v>40.35361476</v>
      </c>
      <c r="H36" s="37">
        <v>-79.91825287</v>
      </c>
      <c r="I36" s="6">
        <v>1024.8</v>
      </c>
      <c r="J36" s="9">
        <f t="shared" si="4"/>
        <v>1003.8499999999999</v>
      </c>
      <c r="K36" s="7">
        <f t="shared" si="0"/>
        <v>77.39597239714847</v>
      </c>
      <c r="L36" s="7">
        <f t="shared" si="1"/>
        <v>383.4959723971485</v>
      </c>
      <c r="M36" s="7">
        <f t="shared" si="2"/>
        <v>384.29597239714843</v>
      </c>
      <c r="N36" s="8">
        <f t="shared" si="3"/>
        <v>383.89597239714846</v>
      </c>
      <c r="O36" s="9">
        <v>30.8</v>
      </c>
      <c r="P36" s="9">
        <v>53</v>
      </c>
      <c r="AF36" s="14">
        <v>0</v>
      </c>
      <c r="AG36" s="8">
        <v>383.89597239714846</v>
      </c>
    </row>
    <row r="37" spans="1:33" ht="12.75">
      <c r="A37" s="35">
        <f t="shared" si="5"/>
        <v>37104</v>
      </c>
      <c r="B37" s="1">
        <f>213</f>
        <v>213</v>
      </c>
      <c r="C37" s="37">
        <v>0.794791639</v>
      </c>
      <c r="D37" s="60">
        <v>0.794791639</v>
      </c>
      <c r="E37" s="38">
        <v>279</v>
      </c>
      <c r="F37" s="16">
        <v>0</v>
      </c>
      <c r="G37" s="37">
        <v>40.35366024</v>
      </c>
      <c r="H37" s="37">
        <v>-79.91827734</v>
      </c>
      <c r="I37" s="6">
        <v>1024.6</v>
      </c>
      <c r="J37" s="9">
        <f t="shared" si="4"/>
        <v>1003.6499999999999</v>
      </c>
      <c r="K37" s="7">
        <f t="shared" si="0"/>
        <v>79.05055798110435</v>
      </c>
      <c r="L37" s="7">
        <f t="shared" si="1"/>
        <v>385.1505579811044</v>
      </c>
      <c r="M37" s="7">
        <f t="shared" si="2"/>
        <v>385.95055798110434</v>
      </c>
      <c r="N37" s="8">
        <f t="shared" si="3"/>
        <v>385.55055798110436</v>
      </c>
      <c r="O37" s="9">
        <v>30.6</v>
      </c>
      <c r="P37" s="9">
        <v>52.6</v>
      </c>
      <c r="R37" s="10">
        <v>2.18E-05</v>
      </c>
      <c r="AF37" s="14">
        <v>0</v>
      </c>
      <c r="AG37" s="8">
        <v>385.55055798110436</v>
      </c>
    </row>
    <row r="38" spans="1:33" ht="12.75">
      <c r="A38" s="35">
        <f t="shared" si="5"/>
        <v>37104</v>
      </c>
      <c r="B38" s="1">
        <f>213</f>
        <v>213</v>
      </c>
      <c r="C38" s="37">
        <v>0.794907391</v>
      </c>
      <c r="D38" s="60">
        <v>0.794907391</v>
      </c>
      <c r="E38" s="38">
        <v>289</v>
      </c>
      <c r="F38" s="16">
        <v>0</v>
      </c>
      <c r="G38" s="37">
        <v>40.35363361</v>
      </c>
      <c r="H38" s="37">
        <v>-79.91825967</v>
      </c>
      <c r="I38" s="6">
        <v>1024.6</v>
      </c>
      <c r="J38" s="9">
        <f t="shared" si="4"/>
        <v>1003.6499999999999</v>
      </c>
      <c r="K38" s="7">
        <f t="shared" si="0"/>
        <v>79.05055798110435</v>
      </c>
      <c r="L38" s="7">
        <f t="shared" si="1"/>
        <v>385.1505579811044</v>
      </c>
      <c r="M38" s="7">
        <f t="shared" si="2"/>
        <v>385.95055798110434</v>
      </c>
      <c r="N38" s="8">
        <f t="shared" si="3"/>
        <v>385.55055798110436</v>
      </c>
      <c r="O38" s="9">
        <v>30.4</v>
      </c>
      <c r="P38" s="9">
        <v>50.6</v>
      </c>
      <c r="S38" s="10">
        <v>0.0002698</v>
      </c>
      <c r="T38" s="10">
        <v>0.0001873</v>
      </c>
      <c r="U38" s="10">
        <v>0.0001111</v>
      </c>
      <c r="V38" s="11">
        <v>960.4</v>
      </c>
      <c r="W38" s="11">
        <v>312.7</v>
      </c>
      <c r="X38" s="11">
        <v>310.4</v>
      </c>
      <c r="Y38" s="11">
        <v>23.6</v>
      </c>
      <c r="AF38" s="14">
        <v>0</v>
      </c>
      <c r="AG38" s="8">
        <v>385.55055798110436</v>
      </c>
    </row>
    <row r="39" spans="1:33" ht="12.75">
      <c r="A39" s="35">
        <f t="shared" si="5"/>
        <v>37104</v>
      </c>
      <c r="B39" s="1">
        <f>213</f>
        <v>213</v>
      </c>
      <c r="C39" s="37">
        <v>0.795023143</v>
      </c>
      <c r="D39" s="60">
        <v>0.795023143</v>
      </c>
      <c r="E39" s="38">
        <v>299</v>
      </c>
      <c r="F39" s="16">
        <v>0</v>
      </c>
      <c r="G39" s="37">
        <v>40.35361873</v>
      </c>
      <c r="H39" s="37">
        <v>-79.91824972</v>
      </c>
      <c r="I39" s="6">
        <v>1024.6</v>
      </c>
      <c r="J39" s="9">
        <f t="shared" si="4"/>
        <v>1003.6499999999999</v>
      </c>
      <c r="K39" s="7">
        <f t="shared" si="0"/>
        <v>79.05055798110435</v>
      </c>
      <c r="L39" s="7">
        <f t="shared" si="1"/>
        <v>385.1505579811044</v>
      </c>
      <c r="M39" s="7">
        <f t="shared" si="2"/>
        <v>385.95055798110434</v>
      </c>
      <c r="N39" s="8">
        <f t="shared" si="3"/>
        <v>385.55055798110436</v>
      </c>
      <c r="O39" s="9">
        <v>30.8</v>
      </c>
      <c r="P39" s="9">
        <v>51.5</v>
      </c>
      <c r="AF39" s="14">
        <v>0</v>
      </c>
      <c r="AG39" s="8">
        <v>385.55055798110436</v>
      </c>
    </row>
    <row r="40" spans="1:33" ht="12.75">
      <c r="A40" s="35">
        <f t="shared" si="5"/>
        <v>37104</v>
      </c>
      <c r="B40" s="1">
        <f>213</f>
        <v>213</v>
      </c>
      <c r="C40" s="37">
        <v>0.795138896</v>
      </c>
      <c r="D40" s="60">
        <v>0.795138896</v>
      </c>
      <c r="E40" s="38">
        <v>309</v>
      </c>
      <c r="F40" s="16">
        <v>0</v>
      </c>
      <c r="G40" s="37">
        <v>40.35361817</v>
      </c>
      <c r="H40" s="37">
        <v>-79.9182368</v>
      </c>
      <c r="I40" s="6">
        <v>1024.5</v>
      </c>
      <c r="J40" s="9">
        <f t="shared" si="4"/>
        <v>1003.55</v>
      </c>
      <c r="K40" s="7">
        <f t="shared" si="0"/>
        <v>79.87797441981121</v>
      </c>
      <c r="L40" s="7">
        <f t="shared" si="1"/>
        <v>385.97797441981123</v>
      </c>
      <c r="M40" s="7">
        <f t="shared" si="2"/>
        <v>386.7779744198112</v>
      </c>
      <c r="N40" s="8">
        <f t="shared" si="3"/>
        <v>386.3779744198112</v>
      </c>
      <c r="O40" s="9">
        <v>30.5</v>
      </c>
      <c r="P40" s="9">
        <v>49</v>
      </c>
      <c r="AF40" s="14">
        <v>0</v>
      </c>
      <c r="AG40" s="8">
        <v>386.3779744198112</v>
      </c>
    </row>
    <row r="41" spans="1:33" ht="12.75">
      <c r="A41" s="35">
        <f t="shared" si="5"/>
        <v>37104</v>
      </c>
      <c r="B41" s="1">
        <f>213</f>
        <v>213</v>
      </c>
      <c r="C41" s="37">
        <v>0.795254648</v>
      </c>
      <c r="D41" s="60">
        <v>0.795254648</v>
      </c>
      <c r="E41" s="38">
        <v>319</v>
      </c>
      <c r="F41" s="16">
        <v>0</v>
      </c>
      <c r="G41" s="37">
        <v>40.35361423</v>
      </c>
      <c r="H41" s="37">
        <v>-79.91822798</v>
      </c>
      <c r="I41" s="6">
        <v>1024.5</v>
      </c>
      <c r="J41" s="9">
        <f t="shared" si="4"/>
        <v>1003.55</v>
      </c>
      <c r="K41" s="7">
        <f t="shared" si="0"/>
        <v>79.87797441981121</v>
      </c>
      <c r="L41" s="7">
        <f t="shared" si="1"/>
        <v>385.97797441981123</v>
      </c>
      <c r="M41" s="7">
        <f t="shared" si="2"/>
        <v>386.7779744198112</v>
      </c>
      <c r="N41" s="8">
        <f t="shared" si="3"/>
        <v>386.3779744198112</v>
      </c>
      <c r="O41" s="9">
        <v>30.5</v>
      </c>
      <c r="P41" s="9">
        <v>48.9</v>
      </c>
      <c r="S41" s="10">
        <v>0.0002704</v>
      </c>
      <c r="T41" s="10">
        <v>0.0001902</v>
      </c>
      <c r="U41" s="10">
        <v>0.0001116</v>
      </c>
      <c r="V41" s="11">
        <v>960.4</v>
      </c>
      <c r="W41" s="11">
        <v>312.8</v>
      </c>
      <c r="X41" s="11">
        <v>310.5</v>
      </c>
      <c r="Y41" s="11">
        <v>24</v>
      </c>
      <c r="AC41" s="12">
        <v>0.171</v>
      </c>
      <c r="AF41" s="14">
        <v>0</v>
      </c>
      <c r="AG41" s="8">
        <v>386.3779744198112</v>
      </c>
    </row>
    <row r="42" spans="1:33" ht="12.75">
      <c r="A42" s="35">
        <f t="shared" si="5"/>
        <v>37104</v>
      </c>
      <c r="B42" s="1">
        <f>213</f>
        <v>213</v>
      </c>
      <c r="C42" s="37">
        <v>0.7953704</v>
      </c>
      <c r="D42" s="60">
        <v>0.7953704</v>
      </c>
      <c r="E42" s="38">
        <v>329</v>
      </c>
      <c r="F42" s="16">
        <v>0</v>
      </c>
      <c r="G42" s="37">
        <v>40.35362386</v>
      </c>
      <c r="H42" s="37">
        <v>-79.91822309</v>
      </c>
      <c r="I42" s="6">
        <v>1024.5</v>
      </c>
      <c r="J42" s="9">
        <f t="shared" si="4"/>
        <v>1003.55</v>
      </c>
      <c r="K42" s="7">
        <f t="shared" si="0"/>
        <v>79.87797441981121</v>
      </c>
      <c r="L42" s="7">
        <f t="shared" si="1"/>
        <v>385.97797441981123</v>
      </c>
      <c r="M42" s="7">
        <f t="shared" si="2"/>
        <v>386.7779744198112</v>
      </c>
      <c r="N42" s="8">
        <f t="shared" si="3"/>
        <v>386.3779744198112</v>
      </c>
      <c r="O42" s="9">
        <v>30.9</v>
      </c>
      <c r="P42" s="9">
        <v>48.7</v>
      </c>
      <c r="Z42" s="12">
        <v>3.946</v>
      </c>
      <c r="AC42" s="12">
        <v>0.161</v>
      </c>
      <c r="AF42" s="14">
        <v>0</v>
      </c>
      <c r="AG42" s="8">
        <v>386.3779744198112</v>
      </c>
    </row>
    <row r="43" spans="1:33" ht="12.75">
      <c r="A43" s="35">
        <f t="shared" si="5"/>
        <v>37104</v>
      </c>
      <c r="B43" s="1">
        <f>213</f>
        <v>213</v>
      </c>
      <c r="C43" s="37">
        <v>0.795486093</v>
      </c>
      <c r="D43" s="60">
        <v>0.795486093</v>
      </c>
      <c r="E43" s="38">
        <v>339</v>
      </c>
      <c r="F43" s="16">
        <v>0</v>
      </c>
      <c r="G43" s="37">
        <v>40.35363376</v>
      </c>
      <c r="H43" s="37">
        <v>-79.91821043</v>
      </c>
      <c r="I43" s="6">
        <v>1024.5</v>
      </c>
      <c r="J43" s="9">
        <f t="shared" si="4"/>
        <v>1003.55</v>
      </c>
      <c r="K43" s="7">
        <f t="shared" si="0"/>
        <v>79.87797441981121</v>
      </c>
      <c r="L43" s="7">
        <f t="shared" si="1"/>
        <v>385.97797441981123</v>
      </c>
      <c r="M43" s="7">
        <f t="shared" si="2"/>
        <v>386.7779744198112</v>
      </c>
      <c r="N43" s="8">
        <f t="shared" si="3"/>
        <v>386.3779744198112</v>
      </c>
      <c r="O43" s="9">
        <v>31</v>
      </c>
      <c r="P43" s="9">
        <v>48.5</v>
      </c>
      <c r="R43" s="10">
        <v>1.98E-05</v>
      </c>
      <c r="Z43" s="12">
        <v>3.997</v>
      </c>
      <c r="AC43" s="12">
        <v>0.152</v>
      </c>
      <c r="AF43" s="14">
        <v>0</v>
      </c>
      <c r="AG43" s="8">
        <v>386.3779744198112</v>
      </c>
    </row>
    <row r="44" spans="1:33" ht="12.75">
      <c r="A44" s="35">
        <f t="shared" si="5"/>
        <v>37104</v>
      </c>
      <c r="B44" s="1">
        <f>213</f>
        <v>213</v>
      </c>
      <c r="C44" s="37">
        <v>0.795601845</v>
      </c>
      <c r="D44" s="60">
        <v>0.795601845</v>
      </c>
      <c r="E44" s="38">
        <v>349</v>
      </c>
      <c r="F44" s="16">
        <v>0</v>
      </c>
      <c r="G44" s="37">
        <v>40.3536153</v>
      </c>
      <c r="H44" s="37">
        <v>-79.9181966</v>
      </c>
      <c r="I44" s="6">
        <v>1024.8</v>
      </c>
      <c r="J44" s="9">
        <f t="shared" si="4"/>
        <v>1003.8499999999999</v>
      </c>
      <c r="K44" s="7">
        <f t="shared" si="0"/>
        <v>77.39597239714847</v>
      </c>
      <c r="L44" s="7">
        <f t="shared" si="1"/>
        <v>383.4959723971485</v>
      </c>
      <c r="M44" s="7">
        <f t="shared" si="2"/>
        <v>384.29597239714843</v>
      </c>
      <c r="N44" s="8">
        <f t="shared" si="3"/>
        <v>383.89597239714846</v>
      </c>
      <c r="O44" s="9">
        <v>30.9</v>
      </c>
      <c r="P44" s="9">
        <v>48.3</v>
      </c>
      <c r="S44" s="10">
        <v>0.0002721</v>
      </c>
      <c r="T44" s="10">
        <v>0.000191</v>
      </c>
      <c r="U44" s="10">
        <v>0.0001128</v>
      </c>
      <c r="V44" s="11">
        <v>960.4</v>
      </c>
      <c r="W44" s="11">
        <v>312.9</v>
      </c>
      <c r="X44" s="11">
        <v>310.5</v>
      </c>
      <c r="Y44" s="11">
        <v>23.8</v>
      </c>
      <c r="Z44" s="12">
        <v>3.899</v>
      </c>
      <c r="AC44" s="12">
        <v>0.142</v>
      </c>
      <c r="AF44" s="14">
        <v>0</v>
      </c>
      <c r="AG44" s="8">
        <v>383.89597239714846</v>
      </c>
    </row>
    <row r="45" spans="1:33" ht="12.75">
      <c r="A45" s="35">
        <f t="shared" si="5"/>
        <v>37104</v>
      </c>
      <c r="B45" s="1">
        <f>213</f>
        <v>213</v>
      </c>
      <c r="C45" s="37">
        <v>0.795717597</v>
      </c>
      <c r="D45" s="60">
        <v>0.795717597</v>
      </c>
      <c r="E45" s="38">
        <v>359</v>
      </c>
      <c r="F45" s="16">
        <v>0</v>
      </c>
      <c r="G45" s="37">
        <v>40.35360547</v>
      </c>
      <c r="H45" s="37">
        <v>-79.91820265</v>
      </c>
      <c r="I45" s="6">
        <v>1024.6</v>
      </c>
      <c r="J45" s="9">
        <f t="shared" si="4"/>
        <v>1003.6499999999999</v>
      </c>
      <c r="K45" s="7">
        <f t="shared" si="0"/>
        <v>79.05055798110435</v>
      </c>
      <c r="L45" s="7">
        <f t="shared" si="1"/>
        <v>385.1505579811044</v>
      </c>
      <c r="M45" s="7">
        <f t="shared" si="2"/>
        <v>385.95055798110434</v>
      </c>
      <c r="N45" s="8">
        <f t="shared" si="3"/>
        <v>385.55055798110436</v>
      </c>
      <c r="O45" s="9">
        <v>30</v>
      </c>
      <c r="P45" s="9">
        <v>48.1</v>
      </c>
      <c r="Z45" s="12">
        <v>3.929</v>
      </c>
      <c r="AC45" s="12">
        <v>0.172</v>
      </c>
      <c r="AF45" s="14">
        <v>0</v>
      </c>
      <c r="AG45" s="8">
        <v>385.55055798110436</v>
      </c>
    </row>
    <row r="46" spans="1:33" ht="12.75">
      <c r="A46" s="35">
        <f t="shared" si="5"/>
        <v>37104</v>
      </c>
      <c r="B46" s="1">
        <f>213</f>
        <v>213</v>
      </c>
      <c r="C46" s="37">
        <v>0.795833349</v>
      </c>
      <c r="D46" s="60">
        <v>0.795833349</v>
      </c>
      <c r="E46" s="38">
        <v>369</v>
      </c>
      <c r="F46" s="16">
        <v>0</v>
      </c>
      <c r="G46" s="37">
        <v>40.35361895</v>
      </c>
      <c r="H46" s="37">
        <v>-79.91818714</v>
      </c>
      <c r="I46" s="6">
        <v>1023.8</v>
      </c>
      <c r="J46" s="9">
        <f t="shared" si="4"/>
        <v>1002.8499999999999</v>
      </c>
      <c r="K46" s="7">
        <f t="shared" si="0"/>
        <v>85.6721990970871</v>
      </c>
      <c r="L46" s="7">
        <f t="shared" si="1"/>
        <v>391.77219909708714</v>
      </c>
      <c r="M46" s="7">
        <f t="shared" si="2"/>
        <v>392.5721990970871</v>
      </c>
      <c r="N46" s="8">
        <f t="shared" si="3"/>
        <v>392.1721990970871</v>
      </c>
      <c r="O46" s="9">
        <v>29.9</v>
      </c>
      <c r="P46" s="9">
        <v>48.4</v>
      </c>
      <c r="Z46" s="12">
        <v>3.784</v>
      </c>
      <c r="AC46" s="12">
        <v>0.171</v>
      </c>
      <c r="AF46" s="14">
        <v>0</v>
      </c>
      <c r="AG46" s="8">
        <v>392.1721990970871</v>
      </c>
    </row>
    <row r="47" spans="1:33" ht="12.75">
      <c r="A47" s="35">
        <f t="shared" si="5"/>
        <v>37104</v>
      </c>
      <c r="B47" s="1">
        <f>213</f>
        <v>213</v>
      </c>
      <c r="C47" s="37">
        <v>0.795949101</v>
      </c>
      <c r="D47" s="60">
        <v>0.795949101</v>
      </c>
      <c r="E47" s="38">
        <v>379</v>
      </c>
      <c r="F47" s="16">
        <v>0</v>
      </c>
      <c r="G47" s="37">
        <v>40.3536661</v>
      </c>
      <c r="H47" s="37">
        <v>-79.91812634</v>
      </c>
      <c r="I47" s="6">
        <v>1024.5</v>
      </c>
      <c r="J47" s="9">
        <f t="shared" si="4"/>
        <v>1003.55</v>
      </c>
      <c r="K47" s="7">
        <f t="shared" si="0"/>
        <v>79.87797441981121</v>
      </c>
      <c r="L47" s="7">
        <f t="shared" si="1"/>
        <v>385.97797441981123</v>
      </c>
      <c r="M47" s="7">
        <f t="shared" si="2"/>
        <v>386.7779744198112</v>
      </c>
      <c r="N47" s="8">
        <f t="shared" si="3"/>
        <v>386.3779744198112</v>
      </c>
      <c r="O47" s="9">
        <v>30.2</v>
      </c>
      <c r="P47" s="9">
        <v>48.3</v>
      </c>
      <c r="S47" s="10">
        <v>0.0002698</v>
      </c>
      <c r="T47" s="10">
        <v>0.0001886</v>
      </c>
      <c r="U47" s="10">
        <v>0.0001111</v>
      </c>
      <c r="V47" s="11">
        <v>960.5</v>
      </c>
      <c r="W47" s="11">
        <v>313</v>
      </c>
      <c r="X47" s="11">
        <v>310.5</v>
      </c>
      <c r="Y47" s="11">
        <v>23.6</v>
      </c>
      <c r="Z47" s="12">
        <v>3.829</v>
      </c>
      <c r="AC47" s="12">
        <v>0.153</v>
      </c>
      <c r="AF47" s="14">
        <v>0</v>
      </c>
      <c r="AG47" s="8">
        <v>386.3779744198112</v>
      </c>
    </row>
    <row r="48" spans="1:33" ht="12.75">
      <c r="A48" s="35">
        <f t="shared" si="5"/>
        <v>37104</v>
      </c>
      <c r="B48" s="1">
        <f>213</f>
        <v>213</v>
      </c>
      <c r="C48" s="37">
        <v>0.796064794</v>
      </c>
      <c r="D48" s="60">
        <v>0.796064794</v>
      </c>
      <c r="E48" s="38">
        <v>389</v>
      </c>
      <c r="F48" s="16">
        <v>0</v>
      </c>
      <c r="G48" s="37">
        <v>40.35369743</v>
      </c>
      <c r="H48" s="37">
        <v>-79.91804575</v>
      </c>
      <c r="I48" s="6">
        <v>1024.6</v>
      </c>
      <c r="J48" s="9">
        <f t="shared" si="4"/>
        <v>1003.6499999999999</v>
      </c>
      <c r="K48" s="7">
        <f t="shared" si="0"/>
        <v>79.05055798110435</v>
      </c>
      <c r="L48" s="7">
        <f t="shared" si="1"/>
        <v>385.1505579811044</v>
      </c>
      <c r="M48" s="7">
        <f t="shared" si="2"/>
        <v>385.95055798110434</v>
      </c>
      <c r="N48" s="8">
        <f t="shared" si="3"/>
        <v>385.55055798110436</v>
      </c>
      <c r="O48" s="9">
        <v>30.1</v>
      </c>
      <c r="P48" s="9">
        <v>48.9</v>
      </c>
      <c r="Z48" s="12">
        <v>3.76</v>
      </c>
      <c r="AC48" s="12">
        <v>0.142</v>
      </c>
      <c r="AF48" s="14">
        <v>0</v>
      </c>
      <c r="AG48" s="8">
        <v>385.55055798110436</v>
      </c>
    </row>
    <row r="49" spans="1:33" ht="12.75">
      <c r="A49" s="35">
        <f t="shared" si="5"/>
        <v>37104</v>
      </c>
      <c r="B49" s="1">
        <f>213</f>
        <v>213</v>
      </c>
      <c r="C49" s="37">
        <v>0.796180546</v>
      </c>
      <c r="D49" s="60">
        <v>0.796180546</v>
      </c>
      <c r="E49" s="38">
        <v>399</v>
      </c>
      <c r="F49" s="16">
        <v>0</v>
      </c>
      <c r="G49" s="37">
        <v>40.3538897</v>
      </c>
      <c r="H49" s="37">
        <v>-79.91794564</v>
      </c>
      <c r="I49" s="6">
        <v>1024.1</v>
      </c>
      <c r="J49" s="9">
        <f t="shared" si="4"/>
        <v>1003.1499999999999</v>
      </c>
      <c r="K49" s="7">
        <f t="shared" si="0"/>
        <v>83.18846486959733</v>
      </c>
      <c r="L49" s="7">
        <f t="shared" si="1"/>
        <v>389.28846486959736</v>
      </c>
      <c r="M49" s="7">
        <f t="shared" si="2"/>
        <v>390.0884648695973</v>
      </c>
      <c r="N49" s="8">
        <f t="shared" si="3"/>
        <v>389.68846486959734</v>
      </c>
      <c r="O49" s="9">
        <v>30</v>
      </c>
      <c r="P49" s="9">
        <v>48.8</v>
      </c>
      <c r="R49" s="10">
        <v>1.25E-05</v>
      </c>
      <c r="Z49" s="12">
        <v>3.962</v>
      </c>
      <c r="AC49" s="12">
        <v>0.173</v>
      </c>
      <c r="AF49" s="14">
        <v>0</v>
      </c>
      <c r="AG49" s="8">
        <v>389.68846486959734</v>
      </c>
    </row>
    <row r="50" spans="1:33" ht="12.75">
      <c r="A50" s="35">
        <f t="shared" si="5"/>
        <v>37104</v>
      </c>
      <c r="B50" s="1">
        <f>213</f>
        <v>213</v>
      </c>
      <c r="C50" s="37">
        <v>0.796296299</v>
      </c>
      <c r="D50" s="60">
        <v>0.796296299</v>
      </c>
      <c r="E50" s="38">
        <v>409</v>
      </c>
      <c r="F50" s="16">
        <v>0</v>
      </c>
      <c r="G50" s="37">
        <v>40.35422753</v>
      </c>
      <c r="H50" s="37">
        <v>-79.91795034</v>
      </c>
      <c r="I50" s="6">
        <v>1024.6</v>
      </c>
      <c r="J50" s="9">
        <f t="shared" si="4"/>
        <v>1003.6499999999999</v>
      </c>
      <c r="K50" s="7">
        <f t="shared" si="0"/>
        <v>79.05055798110435</v>
      </c>
      <c r="L50" s="7">
        <f t="shared" si="1"/>
        <v>385.1505579811044</v>
      </c>
      <c r="M50" s="7">
        <f t="shared" si="2"/>
        <v>385.95055798110434</v>
      </c>
      <c r="N50" s="8">
        <f t="shared" si="3"/>
        <v>385.55055798110436</v>
      </c>
      <c r="O50" s="9">
        <v>30.4</v>
      </c>
      <c r="P50" s="9">
        <v>49.3</v>
      </c>
      <c r="S50" s="10">
        <v>0.0002629</v>
      </c>
      <c r="T50" s="10">
        <v>0.0001852</v>
      </c>
      <c r="U50" s="10">
        <v>0.0001086</v>
      </c>
      <c r="V50" s="11">
        <v>960.5</v>
      </c>
      <c r="W50" s="11">
        <v>313.1</v>
      </c>
      <c r="X50" s="11">
        <v>310.5</v>
      </c>
      <c r="Y50" s="11">
        <v>23.1</v>
      </c>
      <c r="Z50" s="12">
        <v>3.759</v>
      </c>
      <c r="AC50" s="12">
        <v>0.171</v>
      </c>
      <c r="AF50" s="14">
        <v>0</v>
      </c>
      <c r="AG50" s="8">
        <v>385.55055798110436</v>
      </c>
    </row>
    <row r="51" spans="1:33" ht="12.75">
      <c r="A51" s="35">
        <f t="shared" si="5"/>
        <v>37104</v>
      </c>
      <c r="B51" s="1">
        <f>213</f>
        <v>213</v>
      </c>
      <c r="C51" s="37">
        <v>0.796412051</v>
      </c>
      <c r="D51" s="60">
        <v>0.796412051</v>
      </c>
      <c r="E51" s="38">
        <v>419</v>
      </c>
      <c r="F51" s="16">
        <v>0</v>
      </c>
      <c r="G51" s="37">
        <v>40.35438229</v>
      </c>
      <c r="H51" s="37">
        <v>-79.9182065</v>
      </c>
      <c r="I51" s="6">
        <v>1024.7</v>
      </c>
      <c r="J51" s="9">
        <f t="shared" si="4"/>
        <v>1003.75</v>
      </c>
      <c r="K51" s="7">
        <f t="shared" si="0"/>
        <v>78.22322397902438</v>
      </c>
      <c r="L51" s="7">
        <f t="shared" si="1"/>
        <v>384.3232239790244</v>
      </c>
      <c r="M51" s="7">
        <f t="shared" si="2"/>
        <v>385.1232239790244</v>
      </c>
      <c r="N51" s="8">
        <f t="shared" si="3"/>
        <v>384.7232239790244</v>
      </c>
      <c r="O51" s="9">
        <v>30.1</v>
      </c>
      <c r="P51" s="9">
        <v>49.1</v>
      </c>
      <c r="Z51" s="12">
        <v>3.809</v>
      </c>
      <c r="AC51" s="12">
        <v>0.161</v>
      </c>
      <c r="AF51" s="14">
        <v>0</v>
      </c>
      <c r="AG51" s="8">
        <v>384.7232239790244</v>
      </c>
    </row>
    <row r="52" spans="1:33" ht="12.75">
      <c r="A52" s="35">
        <f t="shared" si="5"/>
        <v>37104</v>
      </c>
      <c r="B52" s="1">
        <f>213</f>
        <v>213</v>
      </c>
      <c r="C52" s="37">
        <v>0.796527803</v>
      </c>
      <c r="D52" s="60">
        <v>0.796527803</v>
      </c>
      <c r="E52" s="38">
        <v>429</v>
      </c>
      <c r="F52" s="16">
        <v>0</v>
      </c>
      <c r="G52" s="37">
        <v>40.35433042</v>
      </c>
      <c r="H52" s="37">
        <v>-79.91842744</v>
      </c>
      <c r="I52" s="6">
        <v>1024.8</v>
      </c>
      <c r="J52" s="9">
        <f t="shared" si="4"/>
        <v>1003.8499999999999</v>
      </c>
      <c r="K52" s="7">
        <f t="shared" si="0"/>
        <v>77.39597239714847</v>
      </c>
      <c r="L52" s="7">
        <f t="shared" si="1"/>
        <v>383.4959723971485</v>
      </c>
      <c r="M52" s="7">
        <f t="shared" si="2"/>
        <v>384.29597239714843</v>
      </c>
      <c r="N52" s="8">
        <f t="shared" si="3"/>
        <v>383.89597239714846</v>
      </c>
      <c r="O52" s="9">
        <v>29</v>
      </c>
      <c r="P52" s="9">
        <v>51.3</v>
      </c>
      <c r="Z52" s="12">
        <v>3.937</v>
      </c>
      <c r="AC52" s="12">
        <v>0.152</v>
      </c>
      <c r="AF52" s="14">
        <v>0</v>
      </c>
      <c r="AG52" s="8">
        <v>383.89597239714846</v>
      </c>
    </row>
    <row r="53" spans="1:33" ht="12.75">
      <c r="A53" s="35">
        <f t="shared" si="5"/>
        <v>37104</v>
      </c>
      <c r="B53" s="1">
        <f>213</f>
        <v>213</v>
      </c>
      <c r="C53" s="37">
        <v>0.796643496</v>
      </c>
      <c r="D53" s="60">
        <v>0.796643496</v>
      </c>
      <c r="E53" s="38">
        <v>439</v>
      </c>
      <c r="F53" s="16">
        <v>0</v>
      </c>
      <c r="G53" s="37">
        <v>40.35430133</v>
      </c>
      <c r="H53" s="37">
        <v>-79.91985541</v>
      </c>
      <c r="I53" s="6">
        <v>1025.2</v>
      </c>
      <c r="J53" s="9">
        <f t="shared" si="4"/>
        <v>1004.25</v>
      </c>
      <c r="K53" s="7">
        <f t="shared" si="0"/>
        <v>74.08778994335458</v>
      </c>
      <c r="L53" s="7">
        <f t="shared" si="1"/>
        <v>380.1877899433546</v>
      </c>
      <c r="M53" s="7">
        <f t="shared" si="2"/>
        <v>380.9877899433545</v>
      </c>
      <c r="N53" s="8">
        <f t="shared" si="3"/>
        <v>380.58778994335455</v>
      </c>
      <c r="O53" s="9">
        <v>28.9</v>
      </c>
      <c r="P53" s="9">
        <v>51</v>
      </c>
      <c r="S53" s="10">
        <v>0.0002661</v>
      </c>
      <c r="T53" s="10">
        <v>0.0001881</v>
      </c>
      <c r="U53" s="10">
        <v>0.0001127</v>
      </c>
      <c r="V53" s="11">
        <v>960.9</v>
      </c>
      <c r="W53" s="11">
        <v>313.2</v>
      </c>
      <c r="X53" s="11">
        <v>310.6</v>
      </c>
      <c r="Y53" s="11">
        <v>22.7</v>
      </c>
      <c r="Z53" s="12">
        <v>3.799</v>
      </c>
      <c r="AC53" s="12">
        <v>0.142</v>
      </c>
      <c r="AF53" s="14">
        <v>0</v>
      </c>
      <c r="AG53" s="8">
        <v>380.58778994335455</v>
      </c>
    </row>
    <row r="54" spans="1:33" ht="12.75">
      <c r="A54" s="35">
        <f t="shared" si="5"/>
        <v>37104</v>
      </c>
      <c r="B54" s="1">
        <f>213</f>
        <v>213</v>
      </c>
      <c r="C54" s="37">
        <v>0.796759248</v>
      </c>
      <c r="D54" s="60">
        <v>0.796759248</v>
      </c>
      <c r="E54" s="38">
        <v>449</v>
      </c>
      <c r="F54" s="16">
        <v>0</v>
      </c>
      <c r="G54" s="37">
        <v>40.35429264</v>
      </c>
      <c r="H54" s="37">
        <v>-79.92332929</v>
      </c>
      <c r="I54" s="6">
        <v>1024.1</v>
      </c>
      <c r="J54" s="9">
        <f t="shared" si="4"/>
        <v>1003.1499999999999</v>
      </c>
      <c r="K54" s="7">
        <f t="shared" si="0"/>
        <v>83.18846486959733</v>
      </c>
      <c r="L54" s="7">
        <f t="shared" si="1"/>
        <v>389.28846486959736</v>
      </c>
      <c r="M54" s="7">
        <f t="shared" si="2"/>
        <v>390.0884648695973</v>
      </c>
      <c r="N54" s="8">
        <f t="shared" si="3"/>
        <v>389.68846486959734</v>
      </c>
      <c r="O54" s="9">
        <v>29</v>
      </c>
      <c r="P54" s="9">
        <v>50.5</v>
      </c>
      <c r="Z54" s="12">
        <v>3.809</v>
      </c>
      <c r="AC54" s="12">
        <v>0.172</v>
      </c>
      <c r="AF54" s="14">
        <v>0</v>
      </c>
      <c r="AG54" s="8">
        <v>389.68846486959734</v>
      </c>
    </row>
    <row r="55" spans="1:33" ht="12.75">
      <c r="A55" s="35">
        <f t="shared" si="5"/>
        <v>37104</v>
      </c>
      <c r="B55" s="1">
        <f>213</f>
        <v>213</v>
      </c>
      <c r="C55" s="37">
        <v>0.796875</v>
      </c>
      <c r="D55" s="60">
        <v>0.796875</v>
      </c>
      <c r="E55" s="38">
        <v>459</v>
      </c>
      <c r="F55" s="16">
        <v>0</v>
      </c>
      <c r="G55" s="37">
        <v>40.35426579</v>
      </c>
      <c r="H55" s="37">
        <v>-79.92843062</v>
      </c>
      <c r="I55" s="6">
        <v>1020.1</v>
      </c>
      <c r="J55" s="9">
        <f t="shared" si="4"/>
        <v>999.15</v>
      </c>
      <c r="K55" s="7">
        <f t="shared" si="0"/>
        <v>116.36616019413337</v>
      </c>
      <c r="L55" s="7">
        <f t="shared" si="1"/>
        <v>422.4661601941334</v>
      </c>
      <c r="M55" s="7">
        <f t="shared" si="2"/>
        <v>423.26616019413336</v>
      </c>
      <c r="N55" s="8">
        <f t="shared" si="3"/>
        <v>422.8661601941334</v>
      </c>
      <c r="O55" s="9">
        <v>28.5</v>
      </c>
      <c r="P55" s="9">
        <v>50.5</v>
      </c>
      <c r="Q55" s="9">
        <v>62.9</v>
      </c>
      <c r="R55" s="10">
        <v>7.25E-06</v>
      </c>
      <c r="Z55" s="12">
        <v>3.729</v>
      </c>
      <c r="AC55" s="12">
        <v>0.171</v>
      </c>
      <c r="AF55" s="14">
        <v>0</v>
      </c>
      <c r="AG55" s="8">
        <v>422.8661601941334</v>
      </c>
    </row>
    <row r="56" spans="1:33" ht="12.75">
      <c r="A56" s="35">
        <f t="shared" si="5"/>
        <v>37104</v>
      </c>
      <c r="B56" s="1">
        <f>213</f>
        <v>213</v>
      </c>
      <c r="C56" s="37">
        <v>0.796990752</v>
      </c>
      <c r="D56" s="60">
        <v>0.796990752</v>
      </c>
      <c r="E56" s="38">
        <v>469</v>
      </c>
      <c r="F56" s="16">
        <v>0</v>
      </c>
      <c r="G56" s="37">
        <v>40.35424428</v>
      </c>
      <c r="H56" s="37">
        <v>-79.9343954</v>
      </c>
      <c r="I56" s="6">
        <v>1017.6</v>
      </c>
      <c r="J56" s="9">
        <f t="shared" si="4"/>
        <v>996.65</v>
      </c>
      <c r="K56" s="7">
        <f t="shared" si="0"/>
        <v>137.1697369934148</v>
      </c>
      <c r="L56" s="7">
        <f t="shared" si="1"/>
        <v>443.2697369934148</v>
      </c>
      <c r="M56" s="7">
        <f t="shared" si="2"/>
        <v>444.0697369934148</v>
      </c>
      <c r="N56" s="8">
        <f t="shared" si="3"/>
        <v>443.6697369934148</v>
      </c>
      <c r="O56" s="9">
        <v>28.3</v>
      </c>
      <c r="P56" s="9">
        <v>51.1</v>
      </c>
      <c r="Q56" s="9">
        <v>62.9</v>
      </c>
      <c r="Z56" s="12">
        <v>3.85</v>
      </c>
      <c r="AC56" s="12">
        <v>0.153</v>
      </c>
      <c r="AF56" s="14">
        <v>0</v>
      </c>
      <c r="AG56" s="8">
        <v>443.6697369934148</v>
      </c>
    </row>
    <row r="57" spans="1:33" ht="12.75">
      <c r="A57" s="35">
        <f t="shared" si="5"/>
        <v>37104</v>
      </c>
      <c r="B57" s="1">
        <f>213</f>
        <v>213</v>
      </c>
      <c r="C57" s="37">
        <v>0.797106504</v>
      </c>
      <c r="D57" s="60">
        <v>0.797106504</v>
      </c>
      <c r="E57" s="38">
        <v>479</v>
      </c>
      <c r="F57" s="16">
        <v>0</v>
      </c>
      <c r="G57" s="37">
        <v>40.35414968</v>
      </c>
      <c r="H57" s="37">
        <v>-79.94087727</v>
      </c>
      <c r="I57" s="6">
        <v>1012.7</v>
      </c>
      <c r="J57" s="9">
        <f t="shared" si="4"/>
        <v>991.75</v>
      </c>
      <c r="K57" s="7">
        <f t="shared" si="0"/>
        <v>178.09655663573804</v>
      </c>
      <c r="L57" s="7">
        <f t="shared" si="1"/>
        <v>484.19655663573803</v>
      </c>
      <c r="M57" s="7">
        <f t="shared" si="2"/>
        <v>484.996556635738</v>
      </c>
      <c r="N57" s="8">
        <f t="shared" si="3"/>
        <v>484.596556635738</v>
      </c>
      <c r="O57" s="9">
        <v>28.2</v>
      </c>
      <c r="P57" s="9">
        <v>51.1</v>
      </c>
      <c r="Q57" s="9">
        <v>58.4</v>
      </c>
      <c r="S57" s="10">
        <v>0.0002683</v>
      </c>
      <c r="T57" s="10">
        <v>0.0001896</v>
      </c>
      <c r="U57" s="10">
        <v>0.0001113</v>
      </c>
      <c r="V57" s="11">
        <v>956.8</v>
      </c>
      <c r="W57" s="11">
        <v>313.3</v>
      </c>
      <c r="X57" s="11">
        <v>310.6</v>
      </c>
      <c r="Y57" s="11">
        <v>22.3</v>
      </c>
      <c r="Z57" s="12">
        <v>3.759</v>
      </c>
      <c r="AC57" s="12">
        <v>0.142</v>
      </c>
      <c r="AF57" s="14">
        <v>0</v>
      </c>
      <c r="AG57" s="8">
        <v>484.596556635738</v>
      </c>
    </row>
    <row r="58" spans="1:33" ht="12.75">
      <c r="A58" s="35">
        <f t="shared" si="5"/>
        <v>37104</v>
      </c>
      <c r="B58" s="1">
        <f>213</f>
        <v>213</v>
      </c>
      <c r="C58" s="37">
        <v>0.797222197</v>
      </c>
      <c r="D58" s="60">
        <v>0.797222197</v>
      </c>
      <c r="E58" s="38">
        <v>489</v>
      </c>
      <c r="F58" s="16">
        <v>0</v>
      </c>
      <c r="G58" s="37">
        <v>40.35366964</v>
      </c>
      <c r="H58" s="37">
        <v>-79.94758759</v>
      </c>
      <c r="I58" s="6">
        <v>1007.2</v>
      </c>
      <c r="J58" s="9">
        <f t="shared" si="4"/>
        <v>986.25</v>
      </c>
      <c r="K58" s="7">
        <f t="shared" si="0"/>
        <v>224.27638500041365</v>
      </c>
      <c r="L58" s="7">
        <f t="shared" si="1"/>
        <v>530.3763850004136</v>
      </c>
      <c r="M58" s="7">
        <f t="shared" si="2"/>
        <v>531.1763850004136</v>
      </c>
      <c r="N58" s="8">
        <f t="shared" si="3"/>
        <v>530.7763850004136</v>
      </c>
      <c r="O58" s="9">
        <v>28</v>
      </c>
      <c r="P58" s="9">
        <v>50.9</v>
      </c>
      <c r="Q58" s="9">
        <v>61.5</v>
      </c>
      <c r="Z58" s="12">
        <v>3.748</v>
      </c>
      <c r="AC58" s="12">
        <v>0.173</v>
      </c>
      <c r="AF58" s="14">
        <v>0</v>
      </c>
      <c r="AG58" s="8">
        <v>530.7763850004136</v>
      </c>
    </row>
    <row r="59" spans="1:33" ht="12.75">
      <c r="A59" s="35">
        <f t="shared" si="5"/>
        <v>37104</v>
      </c>
      <c r="B59" s="1">
        <f>213</f>
        <v>213</v>
      </c>
      <c r="C59" s="37">
        <v>0.797337949</v>
      </c>
      <c r="D59" s="60">
        <v>0.797337949</v>
      </c>
      <c r="E59" s="38">
        <v>499</v>
      </c>
      <c r="F59" s="16">
        <v>0</v>
      </c>
      <c r="G59" s="37">
        <v>40.35253614</v>
      </c>
      <c r="H59" s="37">
        <v>-79.95419611</v>
      </c>
      <c r="I59" s="6">
        <v>1003.1</v>
      </c>
      <c r="J59" s="9">
        <f t="shared" si="4"/>
        <v>982.15</v>
      </c>
      <c r="K59" s="7">
        <f t="shared" si="0"/>
        <v>258.86920136087565</v>
      </c>
      <c r="L59" s="7">
        <f t="shared" si="1"/>
        <v>564.9692013608757</v>
      </c>
      <c r="M59" s="7">
        <f t="shared" si="2"/>
        <v>565.7692013608756</v>
      </c>
      <c r="N59" s="8">
        <f t="shared" si="3"/>
        <v>565.3692013608756</v>
      </c>
      <c r="O59" s="9">
        <v>27</v>
      </c>
      <c r="P59" s="9">
        <v>52.3</v>
      </c>
      <c r="Q59" s="9">
        <v>63.4</v>
      </c>
      <c r="Z59" s="12">
        <v>3.748</v>
      </c>
      <c r="AC59" s="12">
        <v>0.171</v>
      </c>
      <c r="AF59" s="14">
        <v>0</v>
      </c>
      <c r="AG59" s="8">
        <v>565.3692013608756</v>
      </c>
    </row>
    <row r="60" spans="1:33" ht="12.75">
      <c r="A60" s="35">
        <f t="shared" si="5"/>
        <v>37104</v>
      </c>
      <c r="B60" s="1">
        <f>213</f>
        <v>213</v>
      </c>
      <c r="C60" s="37">
        <v>0.797453701</v>
      </c>
      <c r="D60" s="60">
        <v>0.797453701</v>
      </c>
      <c r="E60" s="38">
        <v>509</v>
      </c>
      <c r="F60" s="16">
        <v>0</v>
      </c>
      <c r="G60" s="37">
        <v>40.35000868</v>
      </c>
      <c r="H60" s="37">
        <v>-79.95980196</v>
      </c>
      <c r="I60" s="6">
        <v>1000.7</v>
      </c>
      <c r="J60" s="9">
        <f t="shared" si="4"/>
        <v>979.75</v>
      </c>
      <c r="K60" s="7">
        <f t="shared" si="0"/>
        <v>279.185724358089</v>
      </c>
      <c r="L60" s="7">
        <f t="shared" si="1"/>
        <v>585.285724358089</v>
      </c>
      <c r="M60" s="7">
        <f t="shared" si="2"/>
        <v>586.085724358089</v>
      </c>
      <c r="N60" s="8">
        <f t="shared" si="3"/>
        <v>585.685724358089</v>
      </c>
      <c r="O60" s="9">
        <v>27</v>
      </c>
      <c r="P60" s="9">
        <v>52.3</v>
      </c>
      <c r="Q60" s="9">
        <v>63.5</v>
      </c>
      <c r="S60" s="10">
        <v>0.0002641</v>
      </c>
      <c r="T60" s="10">
        <v>0.0001827</v>
      </c>
      <c r="U60" s="10">
        <v>0.0001099</v>
      </c>
      <c r="V60" s="11">
        <v>943.9</v>
      </c>
      <c r="W60" s="11">
        <v>313.4</v>
      </c>
      <c r="X60" s="11">
        <v>310.6</v>
      </c>
      <c r="Y60" s="11">
        <v>21.4</v>
      </c>
      <c r="Z60" s="12">
        <v>3.739</v>
      </c>
      <c r="AC60" s="12">
        <v>0.161</v>
      </c>
      <c r="AF60" s="14">
        <v>0</v>
      </c>
      <c r="AG60" s="8">
        <v>585.685724358089</v>
      </c>
    </row>
    <row r="61" spans="1:33" ht="12.75">
      <c r="A61" s="35">
        <f t="shared" si="5"/>
        <v>37104</v>
      </c>
      <c r="B61" s="1">
        <f>213</f>
        <v>213</v>
      </c>
      <c r="C61" s="37">
        <v>0.797569454</v>
      </c>
      <c r="D61" s="60">
        <v>0.797569454</v>
      </c>
      <c r="E61" s="38">
        <v>519</v>
      </c>
      <c r="F61" s="16">
        <v>0</v>
      </c>
      <c r="G61" s="37">
        <v>40.3464373</v>
      </c>
      <c r="H61" s="37">
        <v>-79.96349361</v>
      </c>
      <c r="I61" s="6">
        <v>1000.5</v>
      </c>
      <c r="J61" s="9">
        <f t="shared" si="4"/>
        <v>979.55</v>
      </c>
      <c r="K61" s="7">
        <f t="shared" si="0"/>
        <v>280.8810137779528</v>
      </c>
      <c r="L61" s="7">
        <f t="shared" si="1"/>
        <v>586.9810137779527</v>
      </c>
      <c r="M61" s="7">
        <f t="shared" si="2"/>
        <v>587.7810137779527</v>
      </c>
      <c r="N61" s="8">
        <f t="shared" si="3"/>
        <v>587.3810137779527</v>
      </c>
      <c r="O61" s="9">
        <v>26.9</v>
      </c>
      <c r="P61" s="9">
        <v>51.3</v>
      </c>
      <c r="Q61" s="9">
        <v>63.9</v>
      </c>
      <c r="R61" s="10">
        <v>9.52E-06</v>
      </c>
      <c r="Z61" s="12">
        <v>3.769</v>
      </c>
      <c r="AC61" s="12">
        <v>0.152</v>
      </c>
      <c r="AF61" s="14">
        <v>0</v>
      </c>
      <c r="AG61" s="8">
        <v>587.3810137779527</v>
      </c>
    </row>
    <row r="62" spans="1:33" ht="12.75">
      <c r="A62" s="35">
        <f t="shared" si="5"/>
        <v>37104</v>
      </c>
      <c r="B62" s="1">
        <f>213</f>
        <v>213</v>
      </c>
      <c r="C62" s="37">
        <v>0.797685206</v>
      </c>
      <c r="D62" s="60">
        <v>0.797685206</v>
      </c>
      <c r="E62" s="38">
        <v>529</v>
      </c>
      <c r="F62" s="16">
        <v>0</v>
      </c>
      <c r="G62" s="37">
        <v>40.34195073</v>
      </c>
      <c r="H62" s="37">
        <v>-79.96376162</v>
      </c>
      <c r="I62" s="6">
        <v>999.9</v>
      </c>
      <c r="J62" s="9">
        <f t="shared" si="4"/>
        <v>978.9499999999999</v>
      </c>
      <c r="K62" s="7">
        <f t="shared" si="0"/>
        <v>285.968959633528</v>
      </c>
      <c r="L62" s="7">
        <f t="shared" si="1"/>
        <v>592.068959633528</v>
      </c>
      <c r="M62" s="7">
        <f t="shared" si="2"/>
        <v>592.868959633528</v>
      </c>
      <c r="N62" s="8">
        <f t="shared" si="3"/>
        <v>592.468959633528</v>
      </c>
      <c r="O62" s="9">
        <v>26.8</v>
      </c>
      <c r="P62" s="9">
        <v>53.4</v>
      </c>
      <c r="Q62" s="9">
        <v>62.4</v>
      </c>
      <c r="Z62" s="12">
        <v>3.849</v>
      </c>
      <c r="AC62" s="12">
        <v>0.142</v>
      </c>
      <c r="AF62" s="14">
        <v>0</v>
      </c>
      <c r="AG62" s="8">
        <v>592.468959633528</v>
      </c>
    </row>
    <row r="63" spans="1:33" ht="12.75">
      <c r="A63" s="35">
        <f t="shared" si="5"/>
        <v>37104</v>
      </c>
      <c r="B63" s="1">
        <f>213</f>
        <v>213</v>
      </c>
      <c r="C63" s="37">
        <v>0.797800899</v>
      </c>
      <c r="D63" s="60">
        <v>0.797800899</v>
      </c>
      <c r="E63" s="38">
        <v>539</v>
      </c>
      <c r="F63" s="16">
        <v>0</v>
      </c>
      <c r="G63" s="37">
        <v>40.33758263</v>
      </c>
      <c r="H63" s="37">
        <v>-79.96089663</v>
      </c>
      <c r="I63" s="6">
        <v>997.8</v>
      </c>
      <c r="J63" s="9">
        <f t="shared" si="4"/>
        <v>976.8499999999999</v>
      </c>
      <c r="K63" s="7">
        <f t="shared" si="0"/>
        <v>303.8013602703144</v>
      </c>
      <c r="L63" s="7">
        <f t="shared" si="1"/>
        <v>609.9013602703144</v>
      </c>
      <c r="M63" s="7">
        <f t="shared" si="2"/>
        <v>610.7013602703144</v>
      </c>
      <c r="N63" s="8">
        <f t="shared" si="3"/>
        <v>610.3013602703144</v>
      </c>
      <c r="O63" s="9">
        <v>26.7</v>
      </c>
      <c r="P63" s="9">
        <v>56.9</v>
      </c>
      <c r="Q63" s="9">
        <v>66.9</v>
      </c>
      <c r="S63" s="10">
        <v>0.0002528</v>
      </c>
      <c r="T63" s="10">
        <v>0.0001794</v>
      </c>
      <c r="U63" s="10">
        <v>0.0001077</v>
      </c>
      <c r="V63" s="11">
        <v>936.7</v>
      </c>
      <c r="W63" s="11">
        <v>313.5</v>
      </c>
      <c r="X63" s="11">
        <v>310.7</v>
      </c>
      <c r="Y63" s="11">
        <v>20.9</v>
      </c>
      <c r="Z63" s="12">
        <v>3.858</v>
      </c>
      <c r="AC63" s="12">
        <v>0.172</v>
      </c>
      <c r="AF63" s="14">
        <v>0</v>
      </c>
      <c r="AG63" s="8">
        <v>610.3013602703144</v>
      </c>
    </row>
    <row r="64" spans="1:33" ht="12.75">
      <c r="A64" s="35">
        <f t="shared" si="5"/>
        <v>37104</v>
      </c>
      <c r="B64" s="1">
        <f>213</f>
        <v>213</v>
      </c>
      <c r="C64" s="37">
        <v>0.797916651</v>
      </c>
      <c r="D64" s="60">
        <v>0.797916651</v>
      </c>
      <c r="E64" s="38">
        <v>549</v>
      </c>
      <c r="F64" s="16">
        <v>0</v>
      </c>
      <c r="G64" s="37">
        <v>40.33368603</v>
      </c>
      <c r="H64" s="37">
        <v>-79.95649238</v>
      </c>
      <c r="I64" s="6">
        <v>994.4</v>
      </c>
      <c r="J64" s="9">
        <f t="shared" si="4"/>
        <v>973.4499999999999</v>
      </c>
      <c r="K64" s="7">
        <f t="shared" si="0"/>
        <v>332.7543041937321</v>
      </c>
      <c r="L64" s="7">
        <f t="shared" si="1"/>
        <v>638.8543041937321</v>
      </c>
      <c r="M64" s="7">
        <f t="shared" si="2"/>
        <v>639.6543041937321</v>
      </c>
      <c r="N64" s="8">
        <f t="shared" si="3"/>
        <v>639.2543041937321</v>
      </c>
      <c r="O64" s="9">
        <v>26.9</v>
      </c>
      <c r="P64" s="9">
        <v>56.7</v>
      </c>
      <c r="Q64" s="9">
        <v>67.9</v>
      </c>
      <c r="Z64" s="12">
        <v>3.81</v>
      </c>
      <c r="AC64" s="12">
        <v>0.171</v>
      </c>
      <c r="AF64" s="14">
        <v>0</v>
      </c>
      <c r="AG64" s="8">
        <v>639.2543041937321</v>
      </c>
    </row>
    <row r="65" spans="1:33" ht="12.75">
      <c r="A65" s="35">
        <f t="shared" si="5"/>
        <v>37104</v>
      </c>
      <c r="B65" s="1">
        <f>213</f>
        <v>213</v>
      </c>
      <c r="C65" s="37">
        <v>0.798032403</v>
      </c>
      <c r="D65" s="60">
        <v>0.798032403</v>
      </c>
      <c r="E65" s="38">
        <v>559</v>
      </c>
      <c r="F65" s="16">
        <v>0</v>
      </c>
      <c r="G65" s="37">
        <v>40.33029259</v>
      </c>
      <c r="H65" s="37">
        <v>-79.95133</v>
      </c>
      <c r="I65" s="6">
        <v>989.3</v>
      </c>
      <c r="J65" s="9">
        <f t="shared" si="4"/>
        <v>968.3499999999999</v>
      </c>
      <c r="K65" s="7">
        <f t="shared" si="0"/>
        <v>376.3738833229433</v>
      </c>
      <c r="L65" s="7">
        <f t="shared" si="1"/>
        <v>682.4738833229433</v>
      </c>
      <c r="M65" s="7">
        <f t="shared" si="2"/>
        <v>683.2738833229432</v>
      </c>
      <c r="N65" s="8">
        <f t="shared" si="3"/>
        <v>682.8738833229432</v>
      </c>
      <c r="O65" s="9">
        <v>26.2</v>
      </c>
      <c r="P65" s="9">
        <v>56.2</v>
      </c>
      <c r="Q65" s="9">
        <v>70.4</v>
      </c>
      <c r="Z65" s="12">
        <v>3.809</v>
      </c>
      <c r="AC65" s="12">
        <v>0.153</v>
      </c>
      <c r="AF65" s="14">
        <v>0</v>
      </c>
      <c r="AG65" s="8">
        <v>682.8738833229432</v>
      </c>
    </row>
    <row r="66" spans="1:33" ht="12.75">
      <c r="A66" s="35">
        <f t="shared" si="5"/>
        <v>37104</v>
      </c>
      <c r="B66" s="1">
        <f>213</f>
        <v>213</v>
      </c>
      <c r="C66" s="37">
        <v>0.798148155</v>
      </c>
      <c r="D66" s="60">
        <v>0.798148155</v>
      </c>
      <c r="E66" s="38">
        <v>569</v>
      </c>
      <c r="F66" s="16">
        <v>0</v>
      </c>
      <c r="G66" s="37">
        <v>40.32752586</v>
      </c>
      <c r="H66" s="37">
        <v>-79.94533901</v>
      </c>
      <c r="I66" s="6">
        <v>987.4</v>
      </c>
      <c r="J66" s="9">
        <f t="shared" si="4"/>
        <v>966.4499999999999</v>
      </c>
      <c r="K66" s="7">
        <f t="shared" si="0"/>
        <v>392.68307567201055</v>
      </c>
      <c r="L66" s="7">
        <f t="shared" si="1"/>
        <v>698.7830756720106</v>
      </c>
      <c r="M66" s="7">
        <f t="shared" si="2"/>
        <v>699.5830756720105</v>
      </c>
      <c r="N66" s="8">
        <f t="shared" si="3"/>
        <v>699.1830756720105</v>
      </c>
      <c r="O66" s="9">
        <v>25.9</v>
      </c>
      <c r="P66" s="9">
        <v>57.5</v>
      </c>
      <c r="Q66" s="9">
        <v>66.3</v>
      </c>
      <c r="S66" s="10">
        <v>0.0002562</v>
      </c>
      <c r="T66" s="10">
        <v>0.0001816</v>
      </c>
      <c r="U66" s="10">
        <v>0.0001081</v>
      </c>
      <c r="V66" s="11">
        <v>929.2</v>
      </c>
      <c r="W66" s="11">
        <v>313.6</v>
      </c>
      <c r="X66" s="11">
        <v>310.8</v>
      </c>
      <c r="Y66" s="11">
        <v>20.3</v>
      </c>
      <c r="Z66" s="12">
        <v>3.809</v>
      </c>
      <c r="AC66" s="12">
        <v>0.142</v>
      </c>
      <c r="AF66" s="14">
        <v>0</v>
      </c>
      <c r="AG66" s="8">
        <v>699.1830756720105</v>
      </c>
    </row>
    <row r="67" spans="1:33" ht="12.75">
      <c r="A67" s="35">
        <f t="shared" si="5"/>
        <v>37104</v>
      </c>
      <c r="B67" s="1">
        <f>213</f>
        <v>213</v>
      </c>
      <c r="C67" s="37">
        <v>0.798263907</v>
      </c>
      <c r="D67" s="60">
        <v>0.798263907</v>
      </c>
      <c r="E67" s="38">
        <v>579</v>
      </c>
      <c r="F67" s="16">
        <v>0</v>
      </c>
      <c r="G67" s="37">
        <v>40.32516553</v>
      </c>
      <c r="H67" s="37">
        <v>-79.93919757</v>
      </c>
      <c r="I67" s="6">
        <v>988.9</v>
      </c>
      <c r="J67" s="9">
        <f t="shared" si="4"/>
        <v>967.9499999999999</v>
      </c>
      <c r="K67" s="7">
        <f t="shared" si="0"/>
        <v>379.80473659573187</v>
      </c>
      <c r="L67" s="7">
        <f t="shared" si="1"/>
        <v>685.904736595732</v>
      </c>
      <c r="M67" s="7">
        <f t="shared" si="2"/>
        <v>686.7047365957319</v>
      </c>
      <c r="N67" s="8">
        <f t="shared" si="3"/>
        <v>686.3047365957319</v>
      </c>
      <c r="O67" s="9">
        <v>26.1</v>
      </c>
      <c r="P67" s="9">
        <v>57.1</v>
      </c>
      <c r="Q67" s="9">
        <v>66.9</v>
      </c>
      <c r="R67" s="10">
        <v>1.55E-05</v>
      </c>
      <c r="Z67" s="12">
        <v>3.928</v>
      </c>
      <c r="AC67" s="12">
        <v>0.173</v>
      </c>
      <c r="AF67" s="14">
        <v>0</v>
      </c>
      <c r="AG67" s="8">
        <v>686.3047365957319</v>
      </c>
    </row>
    <row r="68" spans="1:33" ht="12.75">
      <c r="A68" s="35">
        <f t="shared" si="5"/>
        <v>37104</v>
      </c>
      <c r="B68" s="1">
        <f>213</f>
        <v>213</v>
      </c>
      <c r="C68" s="37">
        <v>0.7983796</v>
      </c>
      <c r="D68" s="60">
        <v>0.7983796</v>
      </c>
      <c r="E68" s="38">
        <v>589</v>
      </c>
      <c r="F68" s="16">
        <v>0</v>
      </c>
      <c r="G68" s="37">
        <v>40.321731</v>
      </c>
      <c r="H68" s="37">
        <v>-79.93362281</v>
      </c>
      <c r="I68" s="6">
        <v>989.9</v>
      </c>
      <c r="J68" s="9">
        <f t="shared" si="4"/>
        <v>968.9499999999999</v>
      </c>
      <c r="K68" s="7">
        <f t="shared" si="0"/>
        <v>371.23025974115086</v>
      </c>
      <c r="L68" s="7">
        <f t="shared" si="1"/>
        <v>677.3302597411509</v>
      </c>
      <c r="M68" s="7">
        <f t="shared" si="2"/>
        <v>678.1302597411509</v>
      </c>
      <c r="N68" s="8">
        <f t="shared" si="3"/>
        <v>677.7302597411509</v>
      </c>
      <c r="O68" s="9">
        <v>26.3</v>
      </c>
      <c r="P68" s="9">
        <v>57.9</v>
      </c>
      <c r="Q68" s="9">
        <v>64.9</v>
      </c>
      <c r="Z68" s="12">
        <v>3.898</v>
      </c>
      <c r="AC68" s="12">
        <v>0.171</v>
      </c>
      <c r="AF68" s="14">
        <v>0</v>
      </c>
      <c r="AG68" s="8">
        <v>677.7302597411509</v>
      </c>
    </row>
    <row r="69" spans="1:33" ht="12.75">
      <c r="A69" s="35">
        <f t="shared" si="5"/>
        <v>37104</v>
      </c>
      <c r="B69" s="1">
        <f>213</f>
        <v>213</v>
      </c>
      <c r="C69" s="37">
        <v>0.798495352</v>
      </c>
      <c r="D69" s="60">
        <v>0.798495352</v>
      </c>
      <c r="E69" s="38">
        <v>599</v>
      </c>
      <c r="F69" s="16">
        <v>0</v>
      </c>
      <c r="G69" s="37">
        <v>40.31761821</v>
      </c>
      <c r="H69" s="37">
        <v>-79.92830387</v>
      </c>
      <c r="I69" s="6">
        <v>988.7</v>
      </c>
      <c r="J69" s="9">
        <f t="shared" si="4"/>
        <v>967.75</v>
      </c>
      <c r="K69" s="7">
        <f t="shared" si="0"/>
        <v>381.5206949367026</v>
      </c>
      <c r="L69" s="7">
        <f t="shared" si="1"/>
        <v>687.6206949367026</v>
      </c>
      <c r="M69" s="7">
        <f t="shared" si="2"/>
        <v>688.4206949367026</v>
      </c>
      <c r="N69" s="8">
        <f t="shared" si="3"/>
        <v>688.0206949367026</v>
      </c>
      <c r="O69" s="9">
        <v>26.6</v>
      </c>
      <c r="P69" s="9">
        <v>59.3</v>
      </c>
      <c r="Q69" s="9">
        <v>66.9</v>
      </c>
      <c r="S69" s="10">
        <v>0.0002765</v>
      </c>
      <c r="T69" s="10">
        <v>0.000196</v>
      </c>
      <c r="U69" s="10">
        <v>0.0001177</v>
      </c>
      <c r="V69" s="11">
        <v>925.7</v>
      </c>
      <c r="W69" s="11">
        <v>313.7</v>
      </c>
      <c r="X69" s="11">
        <v>310.8</v>
      </c>
      <c r="Y69" s="11">
        <v>20.5</v>
      </c>
      <c r="Z69" s="12">
        <v>3.927</v>
      </c>
      <c r="AC69" s="12">
        <v>0.161</v>
      </c>
      <c r="AF69" s="14">
        <v>0</v>
      </c>
      <c r="AG69" s="8">
        <v>688.0206949367026</v>
      </c>
    </row>
    <row r="70" spans="1:33" ht="12.75">
      <c r="A70" s="35">
        <f t="shared" si="5"/>
        <v>37104</v>
      </c>
      <c r="B70" s="1">
        <f>213</f>
        <v>213</v>
      </c>
      <c r="C70" s="37">
        <v>0.798611104</v>
      </c>
      <c r="D70" s="60">
        <v>0.798611104</v>
      </c>
      <c r="E70" s="38">
        <v>609</v>
      </c>
      <c r="F70" s="16">
        <v>0</v>
      </c>
      <c r="G70" s="37">
        <v>40.31343917</v>
      </c>
      <c r="H70" s="37">
        <v>-79.92234571</v>
      </c>
      <c r="I70" s="6">
        <v>987.5</v>
      </c>
      <c r="J70" s="9">
        <f t="shared" si="4"/>
        <v>966.55</v>
      </c>
      <c r="K70" s="7">
        <f t="shared" si="0"/>
        <v>391.82389808490035</v>
      </c>
      <c r="L70" s="7">
        <f t="shared" si="1"/>
        <v>697.9238980849004</v>
      </c>
      <c r="M70" s="7">
        <f t="shared" si="2"/>
        <v>698.7238980849004</v>
      </c>
      <c r="N70" s="8">
        <f t="shared" si="3"/>
        <v>698.3238980849004</v>
      </c>
      <c r="O70" s="9">
        <v>26.4</v>
      </c>
      <c r="P70" s="9">
        <v>58.2</v>
      </c>
      <c r="Q70" s="9">
        <v>71.4</v>
      </c>
      <c r="Z70" s="12">
        <v>3.952</v>
      </c>
      <c r="AC70" s="12">
        <v>0.152</v>
      </c>
      <c r="AF70" s="14">
        <v>0</v>
      </c>
      <c r="AG70" s="8">
        <v>698.3238980849004</v>
      </c>
    </row>
    <row r="71" spans="1:33" ht="12.75">
      <c r="A71" s="35">
        <f t="shared" si="5"/>
        <v>37104</v>
      </c>
      <c r="B71" s="1">
        <f>213</f>
        <v>213</v>
      </c>
      <c r="C71" s="37">
        <v>0.798726857</v>
      </c>
      <c r="D71" s="60">
        <v>0.798726857</v>
      </c>
      <c r="E71" s="38">
        <v>619</v>
      </c>
      <c r="F71" s="16">
        <v>0</v>
      </c>
      <c r="G71" s="37">
        <v>40.30944582</v>
      </c>
      <c r="H71" s="37">
        <v>-79.91576265</v>
      </c>
      <c r="I71" s="6">
        <v>986.8</v>
      </c>
      <c r="J71" s="9">
        <f t="shared" si="4"/>
        <v>965.8499999999999</v>
      </c>
      <c r="K71" s="7">
        <f t="shared" si="0"/>
        <v>397.84000884318294</v>
      </c>
      <c r="L71" s="7">
        <f t="shared" si="1"/>
        <v>703.940008843183</v>
      </c>
      <c r="M71" s="7">
        <f t="shared" si="2"/>
        <v>704.740008843183</v>
      </c>
      <c r="N71" s="8">
        <f t="shared" si="3"/>
        <v>704.340008843183</v>
      </c>
      <c r="O71" s="9">
        <v>26.3</v>
      </c>
      <c r="P71" s="9">
        <v>60.1</v>
      </c>
      <c r="Q71" s="9">
        <v>77.9</v>
      </c>
      <c r="Z71" s="12">
        <v>3.834</v>
      </c>
      <c r="AC71" s="12">
        <v>0.142</v>
      </c>
      <c r="AF71" s="14">
        <v>0</v>
      </c>
      <c r="AG71" s="8">
        <v>704.340008843183</v>
      </c>
    </row>
    <row r="72" spans="1:33" ht="12.75">
      <c r="A72" s="35">
        <f t="shared" si="5"/>
        <v>37104</v>
      </c>
      <c r="B72" s="1">
        <f>213</f>
        <v>213</v>
      </c>
      <c r="C72" s="37">
        <v>0.798842609</v>
      </c>
      <c r="D72" s="60">
        <v>0.798842609</v>
      </c>
      <c r="E72" s="38">
        <v>629</v>
      </c>
      <c r="F72" s="16">
        <v>0</v>
      </c>
      <c r="G72" s="37">
        <v>40.30530829</v>
      </c>
      <c r="H72" s="37">
        <v>-79.90935849</v>
      </c>
      <c r="I72" s="6">
        <v>986.4</v>
      </c>
      <c r="J72" s="9">
        <f t="shared" si="4"/>
        <v>965.4499999999999</v>
      </c>
      <c r="K72" s="7">
        <f aca="true" t="shared" si="6" ref="K72:K135">(8303.951372*(LN(1013.25/J72)))</f>
        <v>401.2797443542826</v>
      </c>
      <c r="L72" s="7">
        <f aca="true" t="shared" si="7" ref="L72:L135">K72+306.1</f>
        <v>707.3797443542826</v>
      </c>
      <c r="M72" s="7">
        <f t="shared" si="2"/>
        <v>708.1797443542825</v>
      </c>
      <c r="N72" s="8">
        <f t="shared" si="3"/>
        <v>707.7797443542826</v>
      </c>
      <c r="O72" s="9">
        <v>26.2</v>
      </c>
      <c r="P72" s="9">
        <v>62</v>
      </c>
      <c r="Q72" s="9">
        <v>75.9</v>
      </c>
      <c r="S72" s="10">
        <v>0.0002854</v>
      </c>
      <c r="T72" s="10">
        <v>0.0002021</v>
      </c>
      <c r="U72" s="10">
        <v>0.0001201</v>
      </c>
      <c r="V72" s="11">
        <v>924.5</v>
      </c>
      <c r="W72" s="11">
        <v>313.8</v>
      </c>
      <c r="X72" s="11">
        <v>310.9</v>
      </c>
      <c r="Y72" s="11">
        <v>20.5</v>
      </c>
      <c r="Z72" s="12">
        <v>3.908</v>
      </c>
      <c r="AC72" s="12">
        <v>0.172</v>
      </c>
      <c r="AF72" s="14">
        <v>0</v>
      </c>
      <c r="AG72" s="8">
        <v>707.7797443542826</v>
      </c>
    </row>
    <row r="73" spans="1:33" ht="12.75">
      <c r="A73" s="35">
        <f t="shared" si="5"/>
        <v>37104</v>
      </c>
      <c r="B73" s="1">
        <f>213</f>
        <v>213</v>
      </c>
      <c r="C73" s="37">
        <v>0.798958361</v>
      </c>
      <c r="D73" s="60">
        <v>0.798958361</v>
      </c>
      <c r="E73" s="38">
        <v>639</v>
      </c>
      <c r="F73" s="16">
        <v>0</v>
      </c>
      <c r="G73" s="37">
        <v>40.30086024</v>
      </c>
      <c r="H73" s="37">
        <v>-79.90340045</v>
      </c>
      <c r="I73" s="6">
        <v>985.3</v>
      </c>
      <c r="J73" s="9">
        <f t="shared" si="4"/>
        <v>964.3499999999999</v>
      </c>
      <c r="K73" s="7">
        <f t="shared" si="6"/>
        <v>410.74637042794444</v>
      </c>
      <c r="L73" s="7">
        <f t="shared" si="7"/>
        <v>716.8463704279445</v>
      </c>
      <c r="M73" s="7">
        <f aca="true" t="shared" si="8" ref="M73:M136">K73+306.9</f>
        <v>717.6463704279445</v>
      </c>
      <c r="N73" s="8">
        <f aca="true" t="shared" si="9" ref="N73:N136">AVERAGE(L73:M73)</f>
        <v>717.2463704279445</v>
      </c>
      <c r="O73" s="9">
        <v>26.7</v>
      </c>
      <c r="P73" s="9">
        <v>62.1</v>
      </c>
      <c r="Q73" s="9">
        <v>81.9</v>
      </c>
      <c r="R73" s="10">
        <v>1.85E-05</v>
      </c>
      <c r="Z73" s="12">
        <v>3.929</v>
      </c>
      <c r="AC73" s="12">
        <v>0.171</v>
      </c>
      <c r="AF73" s="14">
        <v>0</v>
      </c>
      <c r="AG73" s="8">
        <v>717.2463704279445</v>
      </c>
    </row>
    <row r="74" spans="1:33" ht="12.75">
      <c r="A74" s="35">
        <f t="shared" si="5"/>
        <v>37104</v>
      </c>
      <c r="B74" s="1">
        <f>213</f>
        <v>213</v>
      </c>
      <c r="C74" s="37">
        <v>0.799074054</v>
      </c>
      <c r="D74" s="60">
        <v>0.799074054</v>
      </c>
      <c r="E74" s="38">
        <v>649</v>
      </c>
      <c r="F74" s="16">
        <v>0</v>
      </c>
      <c r="G74" s="37">
        <v>40.29632028</v>
      </c>
      <c r="H74" s="37">
        <v>-79.89725738</v>
      </c>
      <c r="I74" s="6">
        <v>984.4</v>
      </c>
      <c r="J74" s="9">
        <f aca="true" t="shared" si="10" ref="J74:J137">I74-20.95</f>
        <v>963.4499999999999</v>
      </c>
      <c r="K74" s="7">
        <f t="shared" si="6"/>
        <v>418.4998269875037</v>
      </c>
      <c r="L74" s="7">
        <f t="shared" si="7"/>
        <v>724.5998269875038</v>
      </c>
      <c r="M74" s="7">
        <f t="shared" si="8"/>
        <v>725.3998269875037</v>
      </c>
      <c r="N74" s="8">
        <f t="shared" si="9"/>
        <v>724.9998269875038</v>
      </c>
      <c r="O74" s="9">
        <v>26.2</v>
      </c>
      <c r="P74" s="9">
        <v>61.2</v>
      </c>
      <c r="Q74" s="9">
        <v>83.4</v>
      </c>
      <c r="Z74" s="12">
        <v>3.909</v>
      </c>
      <c r="AC74" s="12">
        <v>0.153</v>
      </c>
      <c r="AF74" s="14">
        <v>0</v>
      </c>
      <c r="AG74" s="8">
        <v>724.9998269875038</v>
      </c>
    </row>
    <row r="75" spans="1:33" ht="12.75">
      <c r="A75" s="35">
        <f aca="true" t="shared" si="11" ref="A75:A138">A74</f>
        <v>37104</v>
      </c>
      <c r="B75" s="1">
        <f>213</f>
        <v>213</v>
      </c>
      <c r="C75" s="37">
        <v>0.799189806</v>
      </c>
      <c r="D75" s="60">
        <v>0.799189806</v>
      </c>
      <c r="E75" s="38">
        <v>659</v>
      </c>
      <c r="F75" s="16">
        <v>0</v>
      </c>
      <c r="G75" s="37">
        <v>40.2917942</v>
      </c>
      <c r="H75" s="37">
        <v>-79.89102357</v>
      </c>
      <c r="I75" s="6">
        <v>988.4</v>
      </c>
      <c r="J75" s="9">
        <f t="shared" si="10"/>
        <v>967.4499999999999</v>
      </c>
      <c r="K75" s="7">
        <f t="shared" si="6"/>
        <v>384.09529749101995</v>
      </c>
      <c r="L75" s="7">
        <f t="shared" si="7"/>
        <v>690.19529749102</v>
      </c>
      <c r="M75" s="7">
        <f t="shared" si="8"/>
        <v>690.99529749102</v>
      </c>
      <c r="N75" s="8">
        <f t="shared" si="9"/>
        <v>690.59529749102</v>
      </c>
      <c r="O75" s="9">
        <v>26.7</v>
      </c>
      <c r="P75" s="9">
        <v>62.1</v>
      </c>
      <c r="Q75" s="9">
        <v>87.3</v>
      </c>
      <c r="Z75" s="12">
        <v>3.946</v>
      </c>
      <c r="AC75" s="12">
        <v>0.142</v>
      </c>
      <c r="AF75" s="14">
        <v>0</v>
      </c>
      <c r="AG75" s="8">
        <v>690.59529749102</v>
      </c>
    </row>
    <row r="76" spans="1:33" ht="12.75">
      <c r="A76" s="35">
        <f t="shared" si="11"/>
        <v>37104</v>
      </c>
      <c r="B76" s="1">
        <f>213</f>
        <v>213</v>
      </c>
      <c r="C76" s="37">
        <v>0.799305558</v>
      </c>
      <c r="D76" s="60">
        <v>0.799305558</v>
      </c>
      <c r="E76" s="38">
        <v>669</v>
      </c>
      <c r="F76" s="16">
        <v>0</v>
      </c>
      <c r="G76" s="37">
        <v>40.28718796</v>
      </c>
      <c r="H76" s="37">
        <v>-79.88480892</v>
      </c>
      <c r="I76" s="6">
        <v>988.2</v>
      </c>
      <c r="J76" s="9">
        <f t="shared" si="10"/>
        <v>967.25</v>
      </c>
      <c r="K76" s="7">
        <f t="shared" si="6"/>
        <v>385.8121427696835</v>
      </c>
      <c r="L76" s="7">
        <f t="shared" si="7"/>
        <v>691.9121427696834</v>
      </c>
      <c r="M76" s="7">
        <f t="shared" si="8"/>
        <v>692.7121427696834</v>
      </c>
      <c r="N76" s="8">
        <f t="shared" si="9"/>
        <v>692.3121427696834</v>
      </c>
      <c r="O76" s="9">
        <v>26.8</v>
      </c>
      <c r="P76" s="9">
        <v>61.6</v>
      </c>
      <c r="Q76" s="9">
        <v>85.4</v>
      </c>
      <c r="S76" s="10">
        <v>0.0003152</v>
      </c>
      <c r="T76" s="10">
        <v>0.0002253</v>
      </c>
      <c r="U76" s="10">
        <v>0.0001368</v>
      </c>
      <c r="V76" s="11">
        <v>923.1</v>
      </c>
      <c r="W76" s="11">
        <v>313.9</v>
      </c>
      <c r="X76" s="11">
        <v>310.9</v>
      </c>
      <c r="Y76" s="11">
        <v>20.9</v>
      </c>
      <c r="Z76" s="12">
        <v>3.927</v>
      </c>
      <c r="AC76" s="12">
        <v>0.173</v>
      </c>
      <c r="AF76" s="14">
        <v>0</v>
      </c>
      <c r="AG76" s="8">
        <v>692.3121427696834</v>
      </c>
    </row>
    <row r="77" spans="1:33" ht="12.75">
      <c r="A77" s="35">
        <f t="shared" si="11"/>
        <v>37104</v>
      </c>
      <c r="B77" s="1">
        <f>213</f>
        <v>213</v>
      </c>
      <c r="C77" s="37">
        <v>0.79942131</v>
      </c>
      <c r="D77" s="60">
        <v>0.79942131</v>
      </c>
      <c r="E77" s="38">
        <v>679</v>
      </c>
      <c r="F77" s="16">
        <v>0</v>
      </c>
      <c r="G77" s="37">
        <v>40.28273688</v>
      </c>
      <c r="H77" s="37">
        <v>-79.87814176</v>
      </c>
      <c r="I77" s="6">
        <v>988</v>
      </c>
      <c r="J77" s="9">
        <f t="shared" si="10"/>
        <v>967.05</v>
      </c>
      <c r="K77" s="7">
        <f t="shared" si="6"/>
        <v>387.52934308020235</v>
      </c>
      <c r="L77" s="7">
        <f t="shared" si="7"/>
        <v>693.6293430802024</v>
      </c>
      <c r="M77" s="7">
        <f t="shared" si="8"/>
        <v>694.4293430802023</v>
      </c>
      <c r="N77" s="8">
        <f t="shared" si="9"/>
        <v>694.0293430802024</v>
      </c>
      <c r="O77" s="9">
        <v>26.6</v>
      </c>
      <c r="P77" s="9">
        <v>60.2</v>
      </c>
      <c r="Q77" s="9">
        <v>89.3</v>
      </c>
      <c r="Z77" s="12">
        <v>3.879</v>
      </c>
      <c r="AC77" s="12">
        <v>0.171</v>
      </c>
      <c r="AF77" s="14">
        <v>0</v>
      </c>
      <c r="AG77" s="8">
        <v>694.0293430802024</v>
      </c>
    </row>
    <row r="78" spans="1:33" ht="12.75">
      <c r="A78" s="35">
        <f t="shared" si="11"/>
        <v>37104</v>
      </c>
      <c r="B78" s="1">
        <f>213</f>
        <v>213</v>
      </c>
      <c r="C78" s="37">
        <v>0.799537063</v>
      </c>
      <c r="D78" s="60">
        <v>0.799537063</v>
      </c>
      <c r="E78" s="38">
        <v>689</v>
      </c>
      <c r="F78" s="16">
        <v>0</v>
      </c>
      <c r="G78" s="37">
        <v>40.27884241</v>
      </c>
      <c r="H78" s="37">
        <v>-79.87065625</v>
      </c>
      <c r="I78" s="6">
        <v>991.7</v>
      </c>
      <c r="J78" s="9">
        <f t="shared" si="10"/>
        <v>970.75</v>
      </c>
      <c r="K78" s="7">
        <f t="shared" si="6"/>
        <v>355.8184777540994</v>
      </c>
      <c r="L78" s="7">
        <f t="shared" si="7"/>
        <v>661.9184777540994</v>
      </c>
      <c r="M78" s="7">
        <f t="shared" si="8"/>
        <v>662.7184777540994</v>
      </c>
      <c r="N78" s="8">
        <f t="shared" si="9"/>
        <v>662.3184777540994</v>
      </c>
      <c r="O78" s="9">
        <v>27.1</v>
      </c>
      <c r="P78" s="9">
        <v>59.2</v>
      </c>
      <c r="Q78" s="9">
        <v>86.5</v>
      </c>
      <c r="Z78" s="12">
        <v>3.998</v>
      </c>
      <c r="AC78" s="12">
        <v>0.161</v>
      </c>
      <c r="AF78" s="14">
        <v>0</v>
      </c>
      <c r="AG78" s="8">
        <v>662.3184777540994</v>
      </c>
    </row>
    <row r="79" spans="1:33" ht="12.75">
      <c r="A79" s="35">
        <f t="shared" si="11"/>
        <v>37104</v>
      </c>
      <c r="B79" s="1">
        <f>213</f>
        <v>213</v>
      </c>
      <c r="C79" s="37">
        <v>0.799652755</v>
      </c>
      <c r="D79" s="60">
        <v>0.799652755</v>
      </c>
      <c r="E79" s="38">
        <v>699</v>
      </c>
      <c r="F79" s="16">
        <v>0</v>
      </c>
      <c r="G79" s="37">
        <v>40.27499551</v>
      </c>
      <c r="H79" s="37">
        <v>-79.8633079</v>
      </c>
      <c r="I79" s="6">
        <v>994.8</v>
      </c>
      <c r="J79" s="9">
        <f t="shared" si="10"/>
        <v>973.8499999999999</v>
      </c>
      <c r="K79" s="7">
        <f t="shared" si="6"/>
        <v>329.3428312871265</v>
      </c>
      <c r="L79" s="7">
        <f t="shared" si="7"/>
        <v>635.4428312871265</v>
      </c>
      <c r="M79" s="7">
        <f t="shared" si="8"/>
        <v>636.2428312871265</v>
      </c>
      <c r="N79" s="8">
        <f t="shared" si="9"/>
        <v>635.8428312871265</v>
      </c>
      <c r="O79" s="9">
        <v>27.5</v>
      </c>
      <c r="P79" s="9">
        <v>58.7</v>
      </c>
      <c r="Q79" s="9">
        <v>86.9</v>
      </c>
      <c r="R79" s="10">
        <v>4.62E-06</v>
      </c>
      <c r="S79" s="10">
        <v>0.0003245</v>
      </c>
      <c r="T79" s="10">
        <v>0.0002295</v>
      </c>
      <c r="U79" s="10">
        <v>0.0001346</v>
      </c>
      <c r="V79" s="11">
        <v>926.3</v>
      </c>
      <c r="W79" s="11">
        <v>314</v>
      </c>
      <c r="X79" s="11">
        <v>310.9</v>
      </c>
      <c r="Y79" s="11">
        <v>21.6</v>
      </c>
      <c r="Z79" s="12">
        <v>3.927</v>
      </c>
      <c r="AC79" s="12">
        <v>0.152</v>
      </c>
      <c r="AF79" s="14">
        <v>0</v>
      </c>
      <c r="AG79" s="8">
        <v>635.8428312871265</v>
      </c>
    </row>
    <row r="80" spans="1:33" ht="12.75">
      <c r="A80" s="35">
        <f t="shared" si="11"/>
        <v>37104</v>
      </c>
      <c r="B80" s="1">
        <f>213</f>
        <v>213</v>
      </c>
      <c r="C80" s="37">
        <v>0.799768507</v>
      </c>
      <c r="D80" s="60">
        <v>0.799768507</v>
      </c>
      <c r="E80" s="38">
        <v>709</v>
      </c>
      <c r="F80" s="16">
        <v>0</v>
      </c>
      <c r="G80" s="37">
        <v>40.27031809</v>
      </c>
      <c r="H80" s="37">
        <v>-79.85658727</v>
      </c>
      <c r="I80" s="6">
        <v>994.1</v>
      </c>
      <c r="J80" s="9">
        <f t="shared" si="10"/>
        <v>973.15</v>
      </c>
      <c r="K80" s="7">
        <f t="shared" si="6"/>
        <v>335.3138289356655</v>
      </c>
      <c r="L80" s="7">
        <f t="shared" si="7"/>
        <v>641.4138289356656</v>
      </c>
      <c r="M80" s="7">
        <f t="shared" si="8"/>
        <v>642.2138289356656</v>
      </c>
      <c r="N80" s="8">
        <f t="shared" si="9"/>
        <v>641.8138289356656</v>
      </c>
      <c r="O80" s="9">
        <v>27.4</v>
      </c>
      <c r="P80" s="9">
        <v>57.6</v>
      </c>
      <c r="Q80" s="9">
        <v>85.3</v>
      </c>
      <c r="Z80" s="12">
        <v>3.966</v>
      </c>
      <c r="AC80" s="12">
        <v>0.142</v>
      </c>
      <c r="AF80" s="14">
        <v>0</v>
      </c>
      <c r="AG80" s="8">
        <v>641.8138289356656</v>
      </c>
    </row>
    <row r="81" spans="1:33" ht="12.75">
      <c r="A81" s="35">
        <f t="shared" si="11"/>
        <v>37104</v>
      </c>
      <c r="B81" s="1">
        <f>213</f>
        <v>213</v>
      </c>
      <c r="C81" s="37">
        <v>0.79988426</v>
      </c>
      <c r="D81" s="60">
        <v>0.79988426</v>
      </c>
      <c r="E81" s="38">
        <v>719</v>
      </c>
      <c r="F81" s="16">
        <v>0</v>
      </c>
      <c r="G81" s="37">
        <v>40.26418229</v>
      </c>
      <c r="H81" s="37">
        <v>-79.85197198</v>
      </c>
      <c r="I81" s="6">
        <v>993.9</v>
      </c>
      <c r="J81" s="9">
        <f t="shared" si="10"/>
        <v>972.9499999999999</v>
      </c>
      <c r="K81" s="7">
        <f t="shared" si="6"/>
        <v>337.02061715851875</v>
      </c>
      <c r="L81" s="7">
        <f t="shared" si="7"/>
        <v>643.1206171585188</v>
      </c>
      <c r="M81" s="7">
        <f t="shared" si="8"/>
        <v>643.9206171585188</v>
      </c>
      <c r="N81" s="8">
        <f t="shared" si="9"/>
        <v>643.5206171585188</v>
      </c>
      <c r="O81" s="9">
        <v>27.2</v>
      </c>
      <c r="P81" s="9">
        <v>57.4</v>
      </c>
      <c r="Q81" s="9">
        <v>87.4</v>
      </c>
      <c r="Z81" s="12">
        <v>3.859</v>
      </c>
      <c r="AC81" s="12">
        <v>0.172</v>
      </c>
      <c r="AF81" s="14">
        <v>0</v>
      </c>
      <c r="AG81" s="8">
        <v>643.5206171585188</v>
      </c>
    </row>
    <row r="82" spans="1:33" ht="12.75">
      <c r="A82" s="35">
        <f t="shared" si="11"/>
        <v>37104</v>
      </c>
      <c r="B82" s="1">
        <f>213</f>
        <v>213</v>
      </c>
      <c r="C82" s="37">
        <v>0.800000012</v>
      </c>
      <c r="D82" s="60">
        <v>0.800000012</v>
      </c>
      <c r="E82" s="38">
        <v>729</v>
      </c>
      <c r="F82" s="16">
        <v>0</v>
      </c>
      <c r="G82" s="37">
        <v>40.25769115</v>
      </c>
      <c r="H82" s="37">
        <v>-79.84876417</v>
      </c>
      <c r="I82" s="6">
        <v>996</v>
      </c>
      <c r="J82" s="9">
        <f t="shared" si="10"/>
        <v>975.05</v>
      </c>
      <c r="K82" s="7">
        <f t="shared" si="6"/>
        <v>319.1168136302973</v>
      </c>
      <c r="L82" s="7">
        <f t="shared" si="7"/>
        <v>625.2168136302973</v>
      </c>
      <c r="M82" s="7">
        <f t="shared" si="8"/>
        <v>626.0168136302973</v>
      </c>
      <c r="N82" s="8">
        <f t="shared" si="9"/>
        <v>625.6168136302973</v>
      </c>
      <c r="O82" s="9">
        <v>27.2</v>
      </c>
      <c r="P82" s="9">
        <v>57.6</v>
      </c>
      <c r="Q82" s="9">
        <v>84.9</v>
      </c>
      <c r="S82" s="10">
        <v>0.0003173</v>
      </c>
      <c r="T82" s="10">
        <v>0.0002222</v>
      </c>
      <c r="U82" s="10">
        <v>0.0001329</v>
      </c>
      <c r="V82" s="11">
        <v>931.1</v>
      </c>
      <c r="W82" s="11">
        <v>314.1</v>
      </c>
      <c r="X82" s="11">
        <v>310.9</v>
      </c>
      <c r="Y82" s="11">
        <v>21.4</v>
      </c>
      <c r="Z82" s="12">
        <v>3.789</v>
      </c>
      <c r="AC82" s="12">
        <v>0.171</v>
      </c>
      <c r="AF82" s="14">
        <v>0</v>
      </c>
      <c r="AG82" s="8">
        <v>625.6168136302973</v>
      </c>
    </row>
    <row r="83" spans="1:33" ht="12.75">
      <c r="A83" s="35">
        <f t="shared" si="11"/>
        <v>37104</v>
      </c>
      <c r="B83" s="1">
        <f>213</f>
        <v>213</v>
      </c>
      <c r="C83" s="37">
        <v>0.800115764</v>
      </c>
      <c r="D83" s="60">
        <v>0.800115764</v>
      </c>
      <c r="E83" s="38">
        <v>739</v>
      </c>
      <c r="F83" s="16">
        <v>0</v>
      </c>
      <c r="G83" s="37">
        <v>40.25097828</v>
      </c>
      <c r="H83" s="37">
        <v>-79.84665599</v>
      </c>
      <c r="I83" s="6">
        <v>997.5</v>
      </c>
      <c r="J83" s="9">
        <f t="shared" si="10"/>
        <v>976.55</v>
      </c>
      <c r="K83" s="7">
        <f t="shared" si="6"/>
        <v>306.3519750252903</v>
      </c>
      <c r="L83" s="7">
        <f t="shared" si="7"/>
        <v>612.4519750252903</v>
      </c>
      <c r="M83" s="7">
        <f t="shared" si="8"/>
        <v>613.2519750252902</v>
      </c>
      <c r="N83" s="8">
        <f t="shared" si="9"/>
        <v>612.8519750252902</v>
      </c>
      <c r="O83" s="9">
        <v>27.5</v>
      </c>
      <c r="P83" s="9">
        <v>56.2</v>
      </c>
      <c r="Q83" s="9">
        <v>85.9</v>
      </c>
      <c r="Z83" s="12">
        <v>3.869</v>
      </c>
      <c r="AC83" s="12">
        <v>0.153</v>
      </c>
      <c r="AF83" s="14">
        <v>0</v>
      </c>
      <c r="AG83" s="8">
        <v>612.8519750252902</v>
      </c>
    </row>
    <row r="84" spans="1:33" ht="12.75">
      <c r="A84" s="35">
        <f t="shared" si="11"/>
        <v>37104</v>
      </c>
      <c r="B84" s="1">
        <f>213</f>
        <v>213</v>
      </c>
      <c r="C84" s="37">
        <v>0.800231457</v>
      </c>
      <c r="D84" s="60">
        <v>0.800231457</v>
      </c>
      <c r="E84" s="38">
        <v>749</v>
      </c>
      <c r="F84" s="16">
        <v>0</v>
      </c>
      <c r="G84" s="37">
        <v>40.24425219</v>
      </c>
      <c r="H84" s="37">
        <v>-79.84465649</v>
      </c>
      <c r="I84" s="6">
        <v>998</v>
      </c>
      <c r="J84" s="9">
        <f t="shared" si="10"/>
        <v>977.05</v>
      </c>
      <c r="K84" s="7">
        <f t="shared" si="6"/>
        <v>302.1013855733496</v>
      </c>
      <c r="L84" s="7">
        <f t="shared" si="7"/>
        <v>608.2013855733496</v>
      </c>
      <c r="M84" s="7">
        <f t="shared" si="8"/>
        <v>609.0013855733496</v>
      </c>
      <c r="N84" s="8">
        <f t="shared" si="9"/>
        <v>608.6013855733496</v>
      </c>
      <c r="O84" s="9">
        <v>27.6</v>
      </c>
      <c r="P84" s="9">
        <v>55.8</v>
      </c>
      <c r="Q84" s="9">
        <v>83.9</v>
      </c>
      <c r="Z84" s="12">
        <v>3.859</v>
      </c>
      <c r="AC84" s="12">
        <v>0.142</v>
      </c>
      <c r="AF84" s="14">
        <v>0</v>
      </c>
      <c r="AG84" s="8">
        <v>608.6013855733496</v>
      </c>
    </row>
    <row r="85" spans="1:33" ht="12.75">
      <c r="A85" s="35">
        <f t="shared" si="11"/>
        <v>37104</v>
      </c>
      <c r="B85" s="1">
        <f>213</f>
        <v>213</v>
      </c>
      <c r="C85" s="37">
        <v>0.800347209</v>
      </c>
      <c r="D85" s="60">
        <v>0.800347209</v>
      </c>
      <c r="E85" s="38">
        <v>759</v>
      </c>
      <c r="F85" s="16">
        <v>0</v>
      </c>
      <c r="G85" s="37">
        <v>40.23745154</v>
      </c>
      <c r="H85" s="37">
        <v>-79.84240205</v>
      </c>
      <c r="I85" s="6">
        <v>999.4</v>
      </c>
      <c r="J85" s="9">
        <f t="shared" si="10"/>
        <v>978.4499999999999</v>
      </c>
      <c r="K85" s="7">
        <f t="shared" si="6"/>
        <v>290.2112972000002</v>
      </c>
      <c r="L85" s="7">
        <f t="shared" si="7"/>
        <v>596.3112972000002</v>
      </c>
      <c r="M85" s="7">
        <f t="shared" si="8"/>
        <v>597.1112972000002</v>
      </c>
      <c r="N85" s="8">
        <f t="shared" si="9"/>
        <v>596.7112972000002</v>
      </c>
      <c r="O85" s="9">
        <v>27.7</v>
      </c>
      <c r="P85" s="9">
        <v>55.4</v>
      </c>
      <c r="Q85" s="9">
        <v>84.5</v>
      </c>
      <c r="R85" s="10">
        <v>3.91E-06</v>
      </c>
      <c r="S85" s="10">
        <v>0.0003053</v>
      </c>
      <c r="T85" s="10">
        <v>0.0002124</v>
      </c>
      <c r="U85" s="10">
        <v>0.0001253</v>
      </c>
      <c r="V85" s="11">
        <v>934</v>
      </c>
      <c r="W85" s="11">
        <v>314.2</v>
      </c>
      <c r="X85" s="11">
        <v>310.9</v>
      </c>
      <c r="Y85" s="11">
        <v>21.1</v>
      </c>
      <c r="Z85" s="12">
        <v>3.983</v>
      </c>
      <c r="AC85" s="12">
        <v>0.173</v>
      </c>
      <c r="AF85" s="14">
        <v>0</v>
      </c>
      <c r="AG85" s="8">
        <v>596.7112972000002</v>
      </c>
    </row>
    <row r="86" spans="1:33" ht="12.75">
      <c r="A86" s="35">
        <f t="shared" si="11"/>
        <v>37104</v>
      </c>
      <c r="B86" s="1">
        <f>213</f>
        <v>213</v>
      </c>
      <c r="C86" s="37">
        <v>0.800462961</v>
      </c>
      <c r="D86" s="60">
        <v>0.800462961</v>
      </c>
      <c r="E86" s="38">
        <v>769</v>
      </c>
      <c r="F86" s="16">
        <v>0</v>
      </c>
      <c r="G86" s="37">
        <v>40.23071865</v>
      </c>
      <c r="H86" s="37">
        <v>-79.8399462</v>
      </c>
      <c r="I86" s="6">
        <v>999.1</v>
      </c>
      <c r="J86" s="9">
        <f t="shared" si="10"/>
        <v>978.15</v>
      </c>
      <c r="K86" s="7">
        <f t="shared" si="6"/>
        <v>292.7577404496381</v>
      </c>
      <c r="L86" s="7">
        <f t="shared" si="7"/>
        <v>598.8577404496382</v>
      </c>
      <c r="M86" s="7">
        <f t="shared" si="8"/>
        <v>599.6577404496381</v>
      </c>
      <c r="N86" s="8">
        <f t="shared" si="9"/>
        <v>599.2577404496382</v>
      </c>
      <c r="O86" s="9">
        <v>27.5</v>
      </c>
      <c r="P86" s="9">
        <v>56.1</v>
      </c>
      <c r="Q86" s="9">
        <v>82.8</v>
      </c>
      <c r="Z86" s="12">
        <v>3.829</v>
      </c>
      <c r="AC86" s="12">
        <v>0.171</v>
      </c>
      <c r="AF86" s="14">
        <v>0</v>
      </c>
      <c r="AG86" s="8">
        <v>599.2577404496382</v>
      </c>
    </row>
    <row r="87" spans="1:33" ht="12.75">
      <c r="A87" s="35">
        <f t="shared" si="11"/>
        <v>37104</v>
      </c>
      <c r="B87" s="1">
        <f>213</f>
        <v>213</v>
      </c>
      <c r="C87" s="37">
        <v>0.800578713</v>
      </c>
      <c r="D87" s="60">
        <v>0.800578713</v>
      </c>
      <c r="E87" s="38">
        <v>779</v>
      </c>
      <c r="F87" s="16">
        <v>0</v>
      </c>
      <c r="G87" s="37">
        <v>40.2240559</v>
      </c>
      <c r="H87" s="37">
        <v>-79.83817269</v>
      </c>
      <c r="I87" s="6">
        <v>996.8</v>
      </c>
      <c r="J87" s="9">
        <f t="shared" si="10"/>
        <v>975.8499999999999</v>
      </c>
      <c r="K87" s="7">
        <f t="shared" si="6"/>
        <v>312.3064579278416</v>
      </c>
      <c r="L87" s="7">
        <f t="shared" si="7"/>
        <v>618.4064579278416</v>
      </c>
      <c r="M87" s="7">
        <f t="shared" si="8"/>
        <v>619.2064579278416</v>
      </c>
      <c r="N87" s="8">
        <f t="shared" si="9"/>
        <v>618.8064579278416</v>
      </c>
      <c r="O87" s="9">
        <v>27.2</v>
      </c>
      <c r="P87" s="9">
        <v>56.9</v>
      </c>
      <c r="Q87" s="9">
        <v>86.2</v>
      </c>
      <c r="Z87" s="12">
        <v>3.934</v>
      </c>
      <c r="AC87" s="12">
        <v>0.161</v>
      </c>
      <c r="AF87" s="14">
        <v>0</v>
      </c>
      <c r="AG87" s="8">
        <v>618.8064579278416</v>
      </c>
    </row>
    <row r="88" spans="1:33" ht="12.75">
      <c r="A88" s="35">
        <f t="shared" si="11"/>
        <v>37104</v>
      </c>
      <c r="B88" s="1">
        <f>213</f>
        <v>213</v>
      </c>
      <c r="C88" s="37">
        <v>0.800694466</v>
      </c>
      <c r="D88" s="60">
        <v>0.800694466</v>
      </c>
      <c r="E88" s="38">
        <v>789</v>
      </c>
      <c r="F88" s="16">
        <v>0</v>
      </c>
      <c r="G88" s="37">
        <v>40.21761424</v>
      </c>
      <c r="H88" s="37">
        <v>-79.83854734</v>
      </c>
      <c r="I88" s="6">
        <v>997.9</v>
      </c>
      <c r="J88" s="9">
        <f t="shared" si="10"/>
        <v>976.9499999999999</v>
      </c>
      <c r="K88" s="7">
        <f t="shared" si="6"/>
        <v>302.95132941974094</v>
      </c>
      <c r="L88" s="7">
        <f t="shared" si="7"/>
        <v>609.051329419741</v>
      </c>
      <c r="M88" s="7">
        <f t="shared" si="8"/>
        <v>609.851329419741</v>
      </c>
      <c r="N88" s="8">
        <f t="shared" si="9"/>
        <v>609.451329419741</v>
      </c>
      <c r="O88" s="9">
        <v>27.4</v>
      </c>
      <c r="P88" s="9">
        <v>58.3</v>
      </c>
      <c r="Q88" s="9">
        <v>79.9</v>
      </c>
      <c r="S88" s="10">
        <v>0.000298</v>
      </c>
      <c r="T88" s="10">
        <v>0.0002106</v>
      </c>
      <c r="U88" s="10">
        <v>0.000124</v>
      </c>
      <c r="V88" s="11">
        <v>935.1</v>
      </c>
      <c r="W88" s="11">
        <v>314.3</v>
      </c>
      <c r="X88" s="11">
        <v>310.9</v>
      </c>
      <c r="Y88" s="11">
        <v>20.7</v>
      </c>
      <c r="Z88" s="12">
        <v>3.77</v>
      </c>
      <c r="AC88" s="12">
        <v>0.152</v>
      </c>
      <c r="AF88" s="14">
        <v>0</v>
      </c>
      <c r="AG88" s="8">
        <v>609.451329419741</v>
      </c>
    </row>
    <row r="89" spans="1:33" ht="12.75">
      <c r="A89" s="35">
        <f t="shared" si="11"/>
        <v>37104</v>
      </c>
      <c r="B89" s="1">
        <f>213</f>
        <v>213</v>
      </c>
      <c r="C89" s="37">
        <v>0.800810158</v>
      </c>
      <c r="D89" s="60">
        <v>0.800810158</v>
      </c>
      <c r="E89" s="38">
        <v>799</v>
      </c>
      <c r="F89" s="16">
        <v>0</v>
      </c>
      <c r="G89" s="37">
        <v>40.21182668</v>
      </c>
      <c r="H89" s="37">
        <v>-79.8429459</v>
      </c>
      <c r="I89" s="6">
        <v>996.3</v>
      </c>
      <c r="J89" s="9">
        <f t="shared" si="10"/>
        <v>975.3499999999999</v>
      </c>
      <c r="K89" s="7">
        <f t="shared" si="6"/>
        <v>316.56227565732183</v>
      </c>
      <c r="L89" s="7">
        <f t="shared" si="7"/>
        <v>622.6622756573219</v>
      </c>
      <c r="M89" s="7">
        <f t="shared" si="8"/>
        <v>623.4622756573218</v>
      </c>
      <c r="N89" s="8">
        <f t="shared" si="9"/>
        <v>623.0622756573218</v>
      </c>
      <c r="O89" s="9">
        <v>27.2</v>
      </c>
      <c r="P89" s="9">
        <v>57</v>
      </c>
      <c r="Q89" s="9">
        <v>83.9</v>
      </c>
      <c r="Z89" s="12">
        <v>3.818</v>
      </c>
      <c r="AC89" s="12">
        <v>0.142</v>
      </c>
      <c r="AF89" s="14">
        <v>0</v>
      </c>
      <c r="AG89" s="8">
        <v>623.0622756573218</v>
      </c>
    </row>
    <row r="90" spans="1:33" ht="12.75">
      <c r="A90" s="35">
        <f t="shared" si="11"/>
        <v>37104</v>
      </c>
      <c r="B90" s="1">
        <f>213</f>
        <v>213</v>
      </c>
      <c r="C90" s="37">
        <v>0.80092591</v>
      </c>
      <c r="D90" s="60">
        <v>0.80092591</v>
      </c>
      <c r="E90" s="38">
        <v>809</v>
      </c>
      <c r="F90" s="16">
        <v>0</v>
      </c>
      <c r="G90" s="37">
        <v>40.20607883</v>
      </c>
      <c r="H90" s="37">
        <v>-79.84774556</v>
      </c>
      <c r="I90" s="6">
        <v>996.3</v>
      </c>
      <c r="J90" s="9">
        <f t="shared" si="10"/>
        <v>975.3499999999999</v>
      </c>
      <c r="K90" s="7">
        <f t="shared" si="6"/>
        <v>316.56227565732183</v>
      </c>
      <c r="L90" s="7">
        <f t="shared" si="7"/>
        <v>622.6622756573219</v>
      </c>
      <c r="M90" s="7">
        <f t="shared" si="8"/>
        <v>623.4622756573218</v>
      </c>
      <c r="N90" s="8">
        <f t="shared" si="9"/>
        <v>623.0622756573218</v>
      </c>
      <c r="O90" s="9">
        <v>26.8</v>
      </c>
      <c r="P90" s="9">
        <v>56.4</v>
      </c>
      <c r="Q90" s="9">
        <v>81.9</v>
      </c>
      <c r="Z90" s="12">
        <v>3.957</v>
      </c>
      <c r="AC90" s="12">
        <v>0.172</v>
      </c>
      <c r="AF90" s="14">
        <v>0</v>
      </c>
      <c r="AG90" s="8">
        <v>623.0622756573218</v>
      </c>
    </row>
    <row r="91" spans="1:33" ht="12.75">
      <c r="A91" s="35">
        <f t="shared" si="11"/>
        <v>37104</v>
      </c>
      <c r="B91" s="1">
        <f>213</f>
        <v>213</v>
      </c>
      <c r="C91" s="37">
        <v>0.801041663</v>
      </c>
      <c r="D91" s="60">
        <v>0.801041663</v>
      </c>
      <c r="E91" s="38">
        <v>819</v>
      </c>
      <c r="F91" s="16">
        <v>0</v>
      </c>
      <c r="G91" s="37">
        <v>40.1997832</v>
      </c>
      <c r="H91" s="37">
        <v>-79.84613835</v>
      </c>
      <c r="I91" s="6">
        <v>993.9</v>
      </c>
      <c r="J91" s="9">
        <f t="shared" si="10"/>
        <v>972.9499999999999</v>
      </c>
      <c r="K91" s="7">
        <f t="shared" si="6"/>
        <v>337.02061715851875</v>
      </c>
      <c r="L91" s="7">
        <f t="shared" si="7"/>
        <v>643.1206171585188</v>
      </c>
      <c r="M91" s="7">
        <f t="shared" si="8"/>
        <v>643.9206171585188</v>
      </c>
      <c r="N91" s="8">
        <f t="shared" si="9"/>
        <v>643.5206171585188</v>
      </c>
      <c r="O91" s="9">
        <v>26.8</v>
      </c>
      <c r="P91" s="9">
        <v>58.2</v>
      </c>
      <c r="Q91" s="9">
        <v>80.5</v>
      </c>
      <c r="R91" s="10">
        <v>2.17E-06</v>
      </c>
      <c r="S91" s="10">
        <v>0.0003066</v>
      </c>
      <c r="T91" s="10">
        <v>0.0002146</v>
      </c>
      <c r="U91" s="10">
        <v>0.000129</v>
      </c>
      <c r="V91" s="11">
        <v>932.8</v>
      </c>
      <c r="W91" s="11">
        <v>314.3</v>
      </c>
      <c r="X91" s="11">
        <v>310.9</v>
      </c>
      <c r="Y91" s="11">
        <v>20.3</v>
      </c>
      <c r="Z91" s="12">
        <v>3.865</v>
      </c>
      <c r="AC91" s="12">
        <v>0.171</v>
      </c>
      <c r="AF91" s="14">
        <v>0</v>
      </c>
      <c r="AG91" s="8">
        <v>643.5206171585188</v>
      </c>
    </row>
    <row r="92" spans="1:33" ht="12.75">
      <c r="A92" s="35">
        <f t="shared" si="11"/>
        <v>37104</v>
      </c>
      <c r="B92" s="1">
        <f>213</f>
        <v>213</v>
      </c>
      <c r="C92" s="37">
        <v>0.801157415</v>
      </c>
      <c r="D92" s="60">
        <v>0.801157415</v>
      </c>
      <c r="E92" s="38">
        <v>829</v>
      </c>
      <c r="F92" s="16">
        <v>0</v>
      </c>
      <c r="G92" s="37">
        <v>40.19561441</v>
      </c>
      <c r="H92" s="37">
        <v>-79.84034754</v>
      </c>
      <c r="I92" s="6">
        <v>996</v>
      </c>
      <c r="J92" s="9">
        <f t="shared" si="10"/>
        <v>975.05</v>
      </c>
      <c r="K92" s="7">
        <f t="shared" si="6"/>
        <v>319.1168136302973</v>
      </c>
      <c r="L92" s="7">
        <f t="shared" si="7"/>
        <v>625.2168136302973</v>
      </c>
      <c r="M92" s="7">
        <f t="shared" si="8"/>
        <v>626.0168136302973</v>
      </c>
      <c r="N92" s="8">
        <f t="shared" si="9"/>
        <v>625.6168136302973</v>
      </c>
      <c r="O92" s="9">
        <v>26.9</v>
      </c>
      <c r="P92" s="9">
        <v>56.6</v>
      </c>
      <c r="Q92" s="9">
        <v>77</v>
      </c>
      <c r="Z92" s="12">
        <v>3.869</v>
      </c>
      <c r="AC92" s="12">
        <v>0.153</v>
      </c>
      <c r="AF92" s="14">
        <v>0</v>
      </c>
      <c r="AG92" s="8">
        <v>625.6168136302973</v>
      </c>
    </row>
    <row r="93" spans="1:33" ht="12.75">
      <c r="A93" s="35">
        <f t="shared" si="11"/>
        <v>37104</v>
      </c>
      <c r="B93" s="1">
        <f>213</f>
        <v>213</v>
      </c>
      <c r="C93" s="37">
        <v>0.801273167</v>
      </c>
      <c r="D93" s="60">
        <v>0.801273167</v>
      </c>
      <c r="E93" s="38">
        <v>839</v>
      </c>
      <c r="F93" s="16">
        <v>0</v>
      </c>
      <c r="G93" s="37">
        <v>40.1956362</v>
      </c>
      <c r="H93" s="37">
        <v>-79.83240357</v>
      </c>
      <c r="I93" s="6">
        <v>994.8</v>
      </c>
      <c r="J93" s="9">
        <f t="shared" si="10"/>
        <v>973.8499999999999</v>
      </c>
      <c r="K93" s="7">
        <f t="shared" si="6"/>
        <v>329.3428312871265</v>
      </c>
      <c r="L93" s="7">
        <f t="shared" si="7"/>
        <v>635.4428312871265</v>
      </c>
      <c r="M93" s="7">
        <f t="shared" si="8"/>
        <v>636.2428312871265</v>
      </c>
      <c r="N93" s="8">
        <f t="shared" si="9"/>
        <v>635.8428312871265</v>
      </c>
      <c r="O93" s="9">
        <v>27</v>
      </c>
      <c r="P93" s="9">
        <v>56.4</v>
      </c>
      <c r="Q93" s="9">
        <v>80.9</v>
      </c>
      <c r="Z93" s="12">
        <v>3.947</v>
      </c>
      <c r="AC93" s="12">
        <v>0.142</v>
      </c>
      <c r="AF93" s="14">
        <v>10</v>
      </c>
      <c r="AG93" s="8">
        <v>635.8428312871265</v>
      </c>
    </row>
    <row r="94" spans="1:33" ht="12.75">
      <c r="A94" s="35">
        <f t="shared" si="11"/>
        <v>37104</v>
      </c>
      <c r="B94" s="1">
        <f>213</f>
        <v>213</v>
      </c>
      <c r="C94" s="37">
        <v>0.80138886</v>
      </c>
      <c r="D94" s="60">
        <v>0.80138886</v>
      </c>
      <c r="E94" s="38">
        <v>849</v>
      </c>
      <c r="F94" s="16">
        <v>0</v>
      </c>
      <c r="G94" s="37">
        <v>40.19742819</v>
      </c>
      <c r="H94" s="37">
        <v>-79.82409886</v>
      </c>
      <c r="I94" s="6">
        <v>990</v>
      </c>
      <c r="J94" s="9">
        <f t="shared" si="10"/>
        <v>969.05</v>
      </c>
      <c r="K94" s="7">
        <f t="shared" si="6"/>
        <v>370.3732988144886</v>
      </c>
      <c r="L94" s="7">
        <f t="shared" si="7"/>
        <v>676.4732988144885</v>
      </c>
      <c r="M94" s="7">
        <f t="shared" si="8"/>
        <v>677.2732988144885</v>
      </c>
      <c r="N94" s="8">
        <f t="shared" si="9"/>
        <v>676.8732988144885</v>
      </c>
      <c r="O94" s="9">
        <v>26.2</v>
      </c>
      <c r="P94" s="9">
        <v>56.1</v>
      </c>
      <c r="Q94" s="9">
        <v>77.5</v>
      </c>
      <c r="S94" s="10">
        <v>0.0002913</v>
      </c>
      <c r="T94" s="10">
        <v>0.0002024</v>
      </c>
      <c r="U94" s="10">
        <v>0.0001186</v>
      </c>
      <c r="V94" s="11">
        <v>931.1</v>
      </c>
      <c r="W94" s="11">
        <v>314.4</v>
      </c>
      <c r="X94" s="11">
        <v>310.9</v>
      </c>
      <c r="Y94" s="11">
        <v>20</v>
      </c>
      <c r="Z94" s="12">
        <v>3.886</v>
      </c>
      <c r="AC94" s="12">
        <v>0.173</v>
      </c>
      <c r="AF94" s="14">
        <v>10</v>
      </c>
      <c r="AG94" s="8">
        <v>676.8732988144885</v>
      </c>
    </row>
    <row r="95" spans="1:33" ht="12.75">
      <c r="A95" s="35">
        <f t="shared" si="11"/>
        <v>37104</v>
      </c>
      <c r="B95" s="1">
        <f>213</f>
        <v>213</v>
      </c>
      <c r="C95" s="37">
        <v>0.801504612</v>
      </c>
      <c r="D95" s="60">
        <v>0.801504612</v>
      </c>
      <c r="E95" s="38">
        <v>859</v>
      </c>
      <c r="F95" s="16">
        <v>0</v>
      </c>
      <c r="G95" s="37">
        <v>40.19971797</v>
      </c>
      <c r="H95" s="37">
        <v>-79.81614803</v>
      </c>
      <c r="I95" s="6">
        <v>988.2</v>
      </c>
      <c r="J95" s="9">
        <f t="shared" si="10"/>
        <v>967.25</v>
      </c>
      <c r="K95" s="7">
        <f t="shared" si="6"/>
        <v>385.8121427696835</v>
      </c>
      <c r="L95" s="7">
        <f t="shared" si="7"/>
        <v>691.9121427696834</v>
      </c>
      <c r="M95" s="7">
        <f t="shared" si="8"/>
        <v>692.7121427696834</v>
      </c>
      <c r="N95" s="8">
        <f t="shared" si="9"/>
        <v>692.3121427696834</v>
      </c>
      <c r="O95" s="9">
        <v>25.9</v>
      </c>
      <c r="P95" s="9">
        <v>59.4</v>
      </c>
      <c r="Q95" s="9">
        <v>79.9</v>
      </c>
      <c r="Z95" s="12">
        <v>3.908</v>
      </c>
      <c r="AC95" s="12">
        <v>0.381</v>
      </c>
      <c r="AF95" s="14">
        <v>10</v>
      </c>
      <c r="AG95" s="8">
        <v>692.3121427696834</v>
      </c>
    </row>
    <row r="96" spans="1:33" ht="12.75">
      <c r="A96" s="35">
        <f t="shared" si="11"/>
        <v>37104</v>
      </c>
      <c r="B96" s="1">
        <f>213</f>
        <v>213</v>
      </c>
      <c r="C96" s="37">
        <v>0.801620364</v>
      </c>
      <c r="D96" s="60">
        <v>0.801620364</v>
      </c>
      <c r="E96" s="38">
        <v>869</v>
      </c>
      <c r="F96" s="16">
        <v>0</v>
      </c>
      <c r="G96" s="37">
        <v>40.20310942</v>
      </c>
      <c r="H96" s="37">
        <v>-79.80976123</v>
      </c>
      <c r="I96" s="6">
        <v>989.7</v>
      </c>
      <c r="J96" s="9">
        <f t="shared" si="10"/>
        <v>968.75</v>
      </c>
      <c r="K96" s="7">
        <f t="shared" si="6"/>
        <v>372.9444469531012</v>
      </c>
      <c r="L96" s="7">
        <f t="shared" si="7"/>
        <v>679.0444469531012</v>
      </c>
      <c r="M96" s="7">
        <f t="shared" si="8"/>
        <v>679.8444469531012</v>
      </c>
      <c r="N96" s="8">
        <f t="shared" si="9"/>
        <v>679.4444469531012</v>
      </c>
      <c r="O96" s="9">
        <v>26.1</v>
      </c>
      <c r="P96" s="9">
        <v>61.8</v>
      </c>
      <c r="Q96" s="9">
        <v>76.4</v>
      </c>
      <c r="Z96" s="12">
        <v>4.127</v>
      </c>
      <c r="AC96" s="12">
        <v>0.591</v>
      </c>
      <c r="AF96" s="14">
        <v>10</v>
      </c>
      <c r="AG96" s="8">
        <v>679.4444469531012</v>
      </c>
    </row>
    <row r="97" spans="1:33" ht="12.75">
      <c r="A97" s="35">
        <f t="shared" si="11"/>
        <v>37104</v>
      </c>
      <c r="B97" s="1">
        <f>213</f>
        <v>213</v>
      </c>
      <c r="C97" s="37">
        <v>0.801736116</v>
      </c>
      <c r="D97" s="60">
        <v>0.801736116</v>
      </c>
      <c r="E97" s="38">
        <v>879</v>
      </c>
      <c r="F97" s="16">
        <v>0</v>
      </c>
      <c r="G97" s="37">
        <v>40.20835479</v>
      </c>
      <c r="H97" s="37">
        <v>-79.80607674</v>
      </c>
      <c r="I97" s="6">
        <v>990.5</v>
      </c>
      <c r="J97" s="9">
        <f t="shared" si="10"/>
        <v>969.55</v>
      </c>
      <c r="K97" s="7">
        <f t="shared" si="6"/>
        <v>366.0898202443179</v>
      </c>
      <c r="L97" s="7">
        <f t="shared" si="7"/>
        <v>672.1898202443178</v>
      </c>
      <c r="M97" s="7">
        <f t="shared" si="8"/>
        <v>672.9898202443178</v>
      </c>
      <c r="N97" s="8">
        <f t="shared" si="9"/>
        <v>672.5898202443178</v>
      </c>
      <c r="O97" s="9">
        <v>26.4</v>
      </c>
      <c r="P97" s="9">
        <v>62.8</v>
      </c>
      <c r="Q97" s="9">
        <v>80.9</v>
      </c>
      <c r="R97" s="10">
        <v>1.16E-05</v>
      </c>
      <c r="S97" s="10">
        <v>0.0002801</v>
      </c>
      <c r="T97" s="10">
        <v>0.0001944</v>
      </c>
      <c r="U97" s="10">
        <v>0.0001162</v>
      </c>
      <c r="V97" s="11">
        <v>926.2</v>
      </c>
      <c r="W97" s="11">
        <v>314.5</v>
      </c>
      <c r="X97" s="11">
        <v>310.9</v>
      </c>
      <c r="Y97" s="11">
        <v>19.4</v>
      </c>
      <c r="Z97" s="12">
        <v>4.216</v>
      </c>
      <c r="AC97" s="12">
        <v>0.652</v>
      </c>
      <c r="AF97" s="14">
        <v>10</v>
      </c>
      <c r="AG97" s="8">
        <v>672.5898202443178</v>
      </c>
    </row>
    <row r="98" spans="1:33" ht="12.75">
      <c r="A98" s="35">
        <f t="shared" si="11"/>
        <v>37104</v>
      </c>
      <c r="B98" s="1">
        <f>213</f>
        <v>213</v>
      </c>
      <c r="C98" s="37">
        <v>0.801851869</v>
      </c>
      <c r="D98" s="60">
        <v>0.801851869</v>
      </c>
      <c r="E98" s="38">
        <v>889</v>
      </c>
      <c r="F98" s="16">
        <v>0</v>
      </c>
      <c r="G98" s="37">
        <v>40.21503293</v>
      </c>
      <c r="H98" s="37">
        <v>-79.80707881</v>
      </c>
      <c r="I98" s="6">
        <v>990.8</v>
      </c>
      <c r="J98" s="9">
        <f t="shared" si="10"/>
        <v>969.8499999999999</v>
      </c>
      <c r="K98" s="7">
        <f t="shared" si="6"/>
        <v>363.5207932963238</v>
      </c>
      <c r="L98" s="7">
        <f t="shared" si="7"/>
        <v>669.6207932963239</v>
      </c>
      <c r="M98" s="7">
        <f t="shared" si="8"/>
        <v>670.4207932963238</v>
      </c>
      <c r="N98" s="8">
        <f t="shared" si="9"/>
        <v>670.0207932963239</v>
      </c>
      <c r="O98" s="9">
        <v>26.7</v>
      </c>
      <c r="P98" s="9">
        <v>63.8</v>
      </c>
      <c r="Q98" s="9">
        <v>79.4</v>
      </c>
      <c r="Z98" s="12">
        <v>4.176</v>
      </c>
      <c r="AC98" s="12">
        <v>0.722</v>
      </c>
      <c r="AF98" s="14">
        <v>10</v>
      </c>
      <c r="AG98" s="8">
        <v>670.0207932963239</v>
      </c>
    </row>
    <row r="99" spans="1:33" ht="12.75">
      <c r="A99" s="35">
        <f t="shared" si="11"/>
        <v>37104</v>
      </c>
      <c r="B99" s="1">
        <f>213</f>
        <v>213</v>
      </c>
      <c r="C99" s="37">
        <v>0.801967621</v>
      </c>
      <c r="D99" s="60">
        <v>0.801967621</v>
      </c>
      <c r="E99" s="38">
        <v>899</v>
      </c>
      <c r="F99" s="16">
        <v>0</v>
      </c>
      <c r="G99" s="37">
        <v>40.22108435</v>
      </c>
      <c r="H99" s="37">
        <v>-79.81141509</v>
      </c>
      <c r="I99" s="6">
        <v>992</v>
      </c>
      <c r="J99" s="9">
        <f t="shared" si="10"/>
        <v>971.05</v>
      </c>
      <c r="K99" s="7">
        <f t="shared" si="6"/>
        <v>353.2526260377332</v>
      </c>
      <c r="L99" s="7">
        <f t="shared" si="7"/>
        <v>659.3526260377332</v>
      </c>
      <c r="M99" s="7">
        <f t="shared" si="8"/>
        <v>660.1526260377332</v>
      </c>
      <c r="N99" s="8">
        <f t="shared" si="9"/>
        <v>659.7526260377332</v>
      </c>
      <c r="O99" s="9">
        <v>26.4</v>
      </c>
      <c r="P99" s="9">
        <v>62.6</v>
      </c>
      <c r="Q99" s="9">
        <v>84.9</v>
      </c>
      <c r="Z99" s="12">
        <v>4.216</v>
      </c>
      <c r="AA99" s="4">
        <v>144.307</v>
      </c>
      <c r="AB99" s="4">
        <f>AVERAGE(AA94:AA99)</f>
        <v>144.307</v>
      </c>
      <c r="AC99" s="12">
        <v>0.803</v>
      </c>
      <c r="AD99" s="13">
        <v>7.003</v>
      </c>
      <c r="AE99" s="13">
        <f aca="true" t="shared" si="12" ref="AE99:AE162">AVERAGE(AD94:AD99)</f>
        <v>7.003</v>
      </c>
      <c r="AF99" s="14">
        <v>10</v>
      </c>
      <c r="AG99" s="8">
        <v>659.7526260377332</v>
      </c>
    </row>
    <row r="100" spans="1:33" ht="12.75">
      <c r="A100" s="35">
        <f t="shared" si="11"/>
        <v>37104</v>
      </c>
      <c r="B100" s="1">
        <f>213</f>
        <v>213</v>
      </c>
      <c r="C100" s="37">
        <v>0.802083313</v>
      </c>
      <c r="D100" s="60">
        <v>0.802083313</v>
      </c>
      <c r="E100" s="38">
        <v>909</v>
      </c>
      <c r="F100" s="16">
        <v>0</v>
      </c>
      <c r="G100" s="37">
        <v>40.22646773</v>
      </c>
      <c r="H100" s="37">
        <v>-79.81733584</v>
      </c>
      <c r="I100" s="6">
        <v>990.3</v>
      </c>
      <c r="J100" s="9">
        <f t="shared" si="10"/>
        <v>969.3499999999999</v>
      </c>
      <c r="K100" s="7">
        <f t="shared" si="6"/>
        <v>367.8029465327196</v>
      </c>
      <c r="L100" s="7">
        <f t="shared" si="7"/>
        <v>673.9029465327196</v>
      </c>
      <c r="M100" s="7">
        <f t="shared" si="8"/>
        <v>674.7029465327196</v>
      </c>
      <c r="N100" s="8">
        <f t="shared" si="9"/>
        <v>674.3029465327196</v>
      </c>
      <c r="O100" s="9">
        <v>26.2</v>
      </c>
      <c r="P100" s="9">
        <v>62.3</v>
      </c>
      <c r="Q100" s="9">
        <v>82.3</v>
      </c>
      <c r="Z100" s="12">
        <v>4.383</v>
      </c>
      <c r="AA100" s="4">
        <v>241.618</v>
      </c>
      <c r="AB100" s="4">
        <f aca="true" t="shared" si="13" ref="AB100:AB163">AVERAGE(AA95:AA100)</f>
        <v>192.96249999999998</v>
      </c>
      <c r="AC100" s="12">
        <v>0.851</v>
      </c>
      <c r="AD100" s="13">
        <v>8.116</v>
      </c>
      <c r="AE100" s="13">
        <f t="shared" si="12"/>
        <v>7.5595</v>
      </c>
      <c r="AF100" s="14">
        <v>10</v>
      </c>
      <c r="AG100" s="8">
        <v>674.3029465327196</v>
      </c>
    </row>
    <row r="101" spans="1:33" ht="12.75">
      <c r="A101" s="35">
        <f t="shared" si="11"/>
        <v>37104</v>
      </c>
      <c r="B101" s="1">
        <f>213</f>
        <v>213</v>
      </c>
      <c r="C101" s="37">
        <v>0.802199066</v>
      </c>
      <c r="D101" s="60">
        <v>0.802199066</v>
      </c>
      <c r="E101" s="38">
        <v>919</v>
      </c>
      <c r="F101" s="16">
        <v>0</v>
      </c>
      <c r="G101" s="37">
        <v>40.23049925</v>
      </c>
      <c r="H101" s="37">
        <v>-79.82431748</v>
      </c>
      <c r="I101" s="6">
        <v>993.7</v>
      </c>
      <c r="J101" s="9">
        <f t="shared" si="10"/>
        <v>972.75</v>
      </c>
      <c r="K101" s="7">
        <f t="shared" si="6"/>
        <v>338.72775626552163</v>
      </c>
      <c r="L101" s="7">
        <f t="shared" si="7"/>
        <v>644.8277562655217</v>
      </c>
      <c r="M101" s="7">
        <f t="shared" si="8"/>
        <v>645.6277562655216</v>
      </c>
      <c r="N101" s="8">
        <f t="shared" si="9"/>
        <v>645.2277562655216</v>
      </c>
      <c r="O101" s="9">
        <v>26.5</v>
      </c>
      <c r="P101" s="9">
        <v>60.8</v>
      </c>
      <c r="Q101" s="9">
        <v>83.8</v>
      </c>
      <c r="S101" s="10">
        <v>0.0003021</v>
      </c>
      <c r="T101" s="10">
        <v>0.0002102</v>
      </c>
      <c r="U101" s="10">
        <v>0.0001239</v>
      </c>
      <c r="V101" s="11">
        <v>927.7</v>
      </c>
      <c r="W101" s="11">
        <v>314.5</v>
      </c>
      <c r="X101" s="11">
        <v>310.9</v>
      </c>
      <c r="Y101" s="11">
        <v>19.6</v>
      </c>
      <c r="Z101" s="12">
        <v>4.274</v>
      </c>
      <c r="AA101" s="4">
        <v>191.852</v>
      </c>
      <c r="AB101" s="4">
        <f t="shared" si="13"/>
        <v>192.5923333333333</v>
      </c>
      <c r="AC101" s="12">
        <v>0.952</v>
      </c>
      <c r="AD101" s="13">
        <v>9.23</v>
      </c>
      <c r="AE101" s="13">
        <f t="shared" si="12"/>
        <v>8.116333333333333</v>
      </c>
      <c r="AF101" s="14">
        <v>10</v>
      </c>
      <c r="AG101" s="8">
        <v>645.2277562655216</v>
      </c>
    </row>
    <row r="102" spans="1:33" ht="12.75">
      <c r="A102" s="35">
        <f t="shared" si="11"/>
        <v>37104</v>
      </c>
      <c r="B102" s="1">
        <f>213</f>
        <v>213</v>
      </c>
      <c r="C102" s="37">
        <v>0.802314818</v>
      </c>
      <c r="D102" s="60">
        <v>0.802314818</v>
      </c>
      <c r="E102" s="38">
        <v>929</v>
      </c>
      <c r="F102" s="16">
        <v>0</v>
      </c>
      <c r="G102" s="37">
        <v>40.23042807</v>
      </c>
      <c r="H102" s="37">
        <v>-79.8324107</v>
      </c>
      <c r="I102" s="6">
        <v>998.6</v>
      </c>
      <c r="J102" s="9">
        <f t="shared" si="10"/>
        <v>977.65</v>
      </c>
      <c r="K102" s="7">
        <f t="shared" si="6"/>
        <v>297.0035485859044</v>
      </c>
      <c r="L102" s="7">
        <f t="shared" si="7"/>
        <v>603.1035485859045</v>
      </c>
      <c r="M102" s="7">
        <f t="shared" si="8"/>
        <v>603.9035485859044</v>
      </c>
      <c r="N102" s="8">
        <f t="shared" si="9"/>
        <v>603.5035485859045</v>
      </c>
      <c r="O102" s="9">
        <v>26.6</v>
      </c>
      <c r="P102" s="9">
        <v>60.5</v>
      </c>
      <c r="Q102" s="9">
        <v>78.8</v>
      </c>
      <c r="Z102" s="12">
        <v>4.394</v>
      </c>
      <c r="AA102" s="4">
        <v>240.009</v>
      </c>
      <c r="AB102" s="4">
        <f t="shared" si="13"/>
        <v>204.4465</v>
      </c>
      <c r="AC102" s="12">
        <v>0.981</v>
      </c>
      <c r="AD102" s="13">
        <v>9.234</v>
      </c>
      <c r="AE102" s="13">
        <f t="shared" si="12"/>
        <v>8.39575</v>
      </c>
      <c r="AF102" s="14">
        <v>10</v>
      </c>
      <c r="AG102" s="8">
        <v>603.5035485859045</v>
      </c>
    </row>
    <row r="103" spans="1:33" ht="12.75">
      <c r="A103" s="35">
        <f t="shared" si="11"/>
        <v>37104</v>
      </c>
      <c r="B103" s="1">
        <f>213</f>
        <v>213</v>
      </c>
      <c r="C103" s="37">
        <v>0.80243057</v>
      </c>
      <c r="D103" s="60">
        <v>0.80243057</v>
      </c>
      <c r="E103" s="38">
        <v>939</v>
      </c>
      <c r="F103" s="16">
        <v>0</v>
      </c>
      <c r="G103" s="37">
        <v>40.22841711</v>
      </c>
      <c r="H103" s="37">
        <v>-79.84019803</v>
      </c>
      <c r="I103" s="6">
        <v>997.6</v>
      </c>
      <c r="J103" s="9">
        <f t="shared" si="10"/>
        <v>976.65</v>
      </c>
      <c r="K103" s="7">
        <f t="shared" si="6"/>
        <v>305.501683055266</v>
      </c>
      <c r="L103" s="7">
        <f t="shared" si="7"/>
        <v>611.601683055266</v>
      </c>
      <c r="M103" s="7">
        <f t="shared" si="8"/>
        <v>612.401683055266</v>
      </c>
      <c r="N103" s="8">
        <f t="shared" si="9"/>
        <v>612.001683055266</v>
      </c>
      <c r="O103" s="9">
        <v>26.4</v>
      </c>
      <c r="P103" s="9">
        <v>62.9</v>
      </c>
      <c r="Q103" s="9">
        <v>80.5</v>
      </c>
      <c r="R103" s="10">
        <v>8.11E-06</v>
      </c>
      <c r="Z103" s="12">
        <v>4.444</v>
      </c>
      <c r="AA103" s="4">
        <v>239.243</v>
      </c>
      <c r="AB103" s="4">
        <f t="shared" si="13"/>
        <v>211.4058</v>
      </c>
      <c r="AC103" s="12">
        <v>1.053</v>
      </c>
      <c r="AD103" s="13">
        <v>10.348</v>
      </c>
      <c r="AE103" s="13">
        <f t="shared" si="12"/>
        <v>8.7862</v>
      </c>
      <c r="AF103" s="14">
        <v>10</v>
      </c>
      <c r="AG103" s="8">
        <v>612.001683055266</v>
      </c>
    </row>
    <row r="104" spans="1:33" ht="12.75">
      <c r="A104" s="35">
        <f t="shared" si="11"/>
        <v>37104</v>
      </c>
      <c r="B104" s="1">
        <f>213</f>
        <v>213</v>
      </c>
      <c r="C104" s="37">
        <v>0.802546322</v>
      </c>
      <c r="D104" s="60">
        <v>0.802546322</v>
      </c>
      <c r="E104" s="38">
        <v>949</v>
      </c>
      <c r="F104" s="16">
        <v>0</v>
      </c>
      <c r="G104" s="37">
        <v>40.22568059</v>
      </c>
      <c r="H104" s="37">
        <v>-79.84734924</v>
      </c>
      <c r="I104" s="6">
        <v>999.3</v>
      </c>
      <c r="J104" s="9">
        <f t="shared" si="10"/>
        <v>978.3499999999999</v>
      </c>
      <c r="K104" s="7">
        <f t="shared" si="6"/>
        <v>291.06002485527756</v>
      </c>
      <c r="L104" s="7">
        <f t="shared" si="7"/>
        <v>597.1600248552776</v>
      </c>
      <c r="M104" s="7">
        <f t="shared" si="8"/>
        <v>597.9600248552775</v>
      </c>
      <c r="N104" s="8">
        <f t="shared" si="9"/>
        <v>597.5600248552776</v>
      </c>
      <c r="O104" s="9">
        <v>26.6</v>
      </c>
      <c r="P104" s="9">
        <v>63.6</v>
      </c>
      <c r="Q104" s="9">
        <v>73.4</v>
      </c>
      <c r="S104" s="10">
        <v>0.0003132</v>
      </c>
      <c r="T104" s="10">
        <v>0.000219</v>
      </c>
      <c r="U104" s="10">
        <v>0.0001288</v>
      </c>
      <c r="V104" s="11">
        <v>933.8</v>
      </c>
      <c r="W104" s="11">
        <v>314.6</v>
      </c>
      <c r="X104" s="11">
        <v>310.9</v>
      </c>
      <c r="Y104" s="11">
        <v>20.5</v>
      </c>
      <c r="Z104" s="12">
        <v>4.434</v>
      </c>
      <c r="AA104" s="4">
        <v>238.554</v>
      </c>
      <c r="AB104" s="4">
        <f t="shared" si="13"/>
        <v>215.93050000000002</v>
      </c>
      <c r="AC104" s="12">
        <v>1.052</v>
      </c>
      <c r="AD104" s="13">
        <v>10.351</v>
      </c>
      <c r="AE104" s="13">
        <f t="shared" si="12"/>
        <v>9.046999999999999</v>
      </c>
      <c r="AF104" s="14">
        <v>10</v>
      </c>
      <c r="AG104" s="8">
        <v>597.5600248552776</v>
      </c>
    </row>
    <row r="105" spans="1:33" ht="12.75">
      <c r="A105" s="35">
        <f t="shared" si="11"/>
        <v>37104</v>
      </c>
      <c r="B105" s="1">
        <f>213</f>
        <v>213</v>
      </c>
      <c r="C105" s="37">
        <v>0.802662015</v>
      </c>
      <c r="D105" s="60">
        <v>0.802662015</v>
      </c>
      <c r="E105" s="38">
        <v>959</v>
      </c>
      <c r="F105" s="16">
        <v>0</v>
      </c>
      <c r="G105" s="37">
        <v>40.22270785</v>
      </c>
      <c r="H105" s="37">
        <v>-79.85402468</v>
      </c>
      <c r="I105" s="6">
        <v>1000.1</v>
      </c>
      <c r="J105" s="9">
        <f t="shared" si="10"/>
        <v>979.15</v>
      </c>
      <c r="K105" s="7">
        <f t="shared" si="6"/>
        <v>284.2726312742264</v>
      </c>
      <c r="L105" s="7">
        <f t="shared" si="7"/>
        <v>590.3726312742265</v>
      </c>
      <c r="M105" s="7">
        <f t="shared" si="8"/>
        <v>591.1726312742264</v>
      </c>
      <c r="N105" s="8">
        <f t="shared" si="9"/>
        <v>590.7726312742265</v>
      </c>
      <c r="O105" s="9">
        <v>26.4</v>
      </c>
      <c r="P105" s="9">
        <v>64.9</v>
      </c>
      <c r="Q105" s="9">
        <v>73.9</v>
      </c>
      <c r="Z105" s="12">
        <v>4.504</v>
      </c>
      <c r="AA105" s="4">
        <v>286.711</v>
      </c>
      <c r="AB105" s="4">
        <f t="shared" si="13"/>
        <v>239.6645</v>
      </c>
      <c r="AC105" s="12">
        <v>1.002</v>
      </c>
      <c r="AD105" s="13">
        <v>9.245</v>
      </c>
      <c r="AE105" s="13">
        <f t="shared" si="12"/>
        <v>9.420666666666666</v>
      </c>
      <c r="AF105" s="14">
        <v>10</v>
      </c>
      <c r="AG105" s="8">
        <v>590.7726312742265</v>
      </c>
    </row>
    <row r="106" spans="1:33" ht="12.75">
      <c r="A106" s="35">
        <f t="shared" si="11"/>
        <v>37104</v>
      </c>
      <c r="B106" s="1">
        <f>213</f>
        <v>213</v>
      </c>
      <c r="C106" s="37">
        <v>0.802777767</v>
      </c>
      <c r="D106" s="60">
        <v>0.802777767</v>
      </c>
      <c r="E106" s="38">
        <v>969</v>
      </c>
      <c r="F106" s="16">
        <v>0</v>
      </c>
      <c r="G106" s="37">
        <v>40.21935172</v>
      </c>
      <c r="H106" s="37">
        <v>-79.8598877</v>
      </c>
      <c r="I106" s="6">
        <v>1000.3</v>
      </c>
      <c r="J106" s="9">
        <f t="shared" si="10"/>
        <v>979.3499999999999</v>
      </c>
      <c r="K106" s="7">
        <f t="shared" si="6"/>
        <v>282.57664936953</v>
      </c>
      <c r="L106" s="7">
        <f t="shared" si="7"/>
        <v>588.67664936953</v>
      </c>
      <c r="M106" s="7">
        <f t="shared" si="8"/>
        <v>589.4766493695299</v>
      </c>
      <c r="N106" s="8">
        <f t="shared" si="9"/>
        <v>589.07664936953</v>
      </c>
      <c r="O106" s="9">
        <v>26.4</v>
      </c>
      <c r="P106" s="9">
        <v>63.8</v>
      </c>
      <c r="Q106" s="9">
        <v>73.8</v>
      </c>
      <c r="Z106" s="12">
        <v>4.543</v>
      </c>
      <c r="AA106" s="4">
        <v>285.945</v>
      </c>
      <c r="AB106" s="4">
        <f t="shared" si="13"/>
        <v>247.05233333333334</v>
      </c>
      <c r="AC106" s="12">
        <v>0.992</v>
      </c>
      <c r="AD106" s="13">
        <v>9.249</v>
      </c>
      <c r="AE106" s="13">
        <f t="shared" si="12"/>
        <v>9.609499999999999</v>
      </c>
      <c r="AF106" s="14">
        <v>10</v>
      </c>
      <c r="AG106" s="8">
        <v>589.07664936953</v>
      </c>
    </row>
    <row r="107" spans="1:33" ht="12.75">
      <c r="A107" s="35">
        <f t="shared" si="11"/>
        <v>37104</v>
      </c>
      <c r="B107" s="1">
        <f>213</f>
        <v>213</v>
      </c>
      <c r="C107" s="37">
        <v>0.802893519</v>
      </c>
      <c r="D107" s="60">
        <v>0.802893519</v>
      </c>
      <c r="E107" s="38">
        <v>979</v>
      </c>
      <c r="F107" s="16">
        <v>0</v>
      </c>
      <c r="G107" s="37">
        <v>40.21530217</v>
      </c>
      <c r="H107" s="37">
        <v>-79.86406032</v>
      </c>
      <c r="I107" s="6">
        <v>1005.6</v>
      </c>
      <c r="J107" s="9">
        <f t="shared" si="10"/>
        <v>984.65</v>
      </c>
      <c r="K107" s="7">
        <f t="shared" si="6"/>
        <v>237.7588804227426</v>
      </c>
      <c r="L107" s="7">
        <f t="shared" si="7"/>
        <v>543.8588804227427</v>
      </c>
      <c r="M107" s="7">
        <f t="shared" si="8"/>
        <v>544.6588804227426</v>
      </c>
      <c r="N107" s="8">
        <f t="shared" si="9"/>
        <v>544.2588804227427</v>
      </c>
      <c r="O107" s="9">
        <v>26.9</v>
      </c>
      <c r="P107" s="9">
        <v>63.7</v>
      </c>
      <c r="Q107" s="9">
        <v>74.4</v>
      </c>
      <c r="S107" s="10">
        <v>0.0003209</v>
      </c>
      <c r="T107" s="10">
        <v>0.0002252</v>
      </c>
      <c r="U107" s="10">
        <v>0.0001327</v>
      </c>
      <c r="V107" s="11">
        <v>936.7</v>
      </c>
      <c r="W107" s="11">
        <v>314.7</v>
      </c>
      <c r="X107" s="11">
        <v>310.8</v>
      </c>
      <c r="Y107" s="11">
        <v>20.1</v>
      </c>
      <c r="Z107" s="12">
        <v>4.672</v>
      </c>
      <c r="AA107" s="4">
        <v>383.179</v>
      </c>
      <c r="AB107" s="4">
        <f t="shared" si="13"/>
        <v>278.9401666666667</v>
      </c>
      <c r="AC107" s="12">
        <v>0.963</v>
      </c>
      <c r="AD107" s="13">
        <v>9.253</v>
      </c>
      <c r="AE107" s="13">
        <f t="shared" si="12"/>
        <v>9.613333333333333</v>
      </c>
      <c r="AF107" s="14">
        <v>10</v>
      </c>
      <c r="AG107" s="8">
        <v>544.2588804227427</v>
      </c>
    </row>
    <row r="108" spans="1:33" ht="12.75">
      <c r="A108" s="35">
        <f t="shared" si="11"/>
        <v>37104</v>
      </c>
      <c r="B108" s="1">
        <f>213</f>
        <v>213</v>
      </c>
      <c r="C108" s="37">
        <v>0.803009272</v>
      </c>
      <c r="D108" s="60">
        <v>0.803009272</v>
      </c>
      <c r="E108" s="38">
        <v>989</v>
      </c>
      <c r="F108" s="16">
        <v>0</v>
      </c>
      <c r="G108" s="37">
        <v>40.21032945</v>
      </c>
      <c r="H108" s="37">
        <v>-79.86419977</v>
      </c>
      <c r="I108" s="6">
        <v>1011.5</v>
      </c>
      <c r="J108" s="9">
        <f t="shared" si="10"/>
        <v>990.55</v>
      </c>
      <c r="K108" s="7">
        <f t="shared" si="6"/>
        <v>188.1502749060486</v>
      </c>
      <c r="L108" s="7">
        <f t="shared" si="7"/>
        <v>494.2502749060486</v>
      </c>
      <c r="M108" s="7">
        <f t="shared" si="8"/>
        <v>495.05027490604857</v>
      </c>
      <c r="N108" s="8">
        <f t="shared" si="9"/>
        <v>494.6502749060486</v>
      </c>
      <c r="O108" s="9">
        <v>27.2</v>
      </c>
      <c r="P108" s="9">
        <v>62.8</v>
      </c>
      <c r="Q108" s="9">
        <v>70</v>
      </c>
      <c r="Z108" s="12">
        <v>4.771</v>
      </c>
      <c r="AA108" s="4">
        <v>431.49</v>
      </c>
      <c r="AB108" s="4">
        <f t="shared" si="13"/>
        <v>310.8536666666667</v>
      </c>
      <c r="AC108" s="12">
        <v>0.972</v>
      </c>
      <c r="AD108" s="13">
        <v>9.256</v>
      </c>
      <c r="AE108" s="13">
        <f t="shared" si="12"/>
        <v>9.617</v>
      </c>
      <c r="AF108" s="14">
        <v>10</v>
      </c>
      <c r="AG108" s="8">
        <v>494.6502749060486</v>
      </c>
    </row>
    <row r="109" spans="1:33" ht="12.75">
      <c r="A109" s="35">
        <f t="shared" si="11"/>
        <v>37104</v>
      </c>
      <c r="B109" s="1">
        <f>213</f>
        <v>213</v>
      </c>
      <c r="C109" s="37">
        <v>0.803125024</v>
      </c>
      <c r="D109" s="60">
        <v>0.803125024</v>
      </c>
      <c r="E109" s="38">
        <v>999</v>
      </c>
      <c r="F109" s="16">
        <v>0</v>
      </c>
      <c r="G109" s="37">
        <v>40.20572939</v>
      </c>
      <c r="H109" s="37">
        <v>-79.86025573</v>
      </c>
      <c r="I109" s="6">
        <v>1013.7</v>
      </c>
      <c r="J109" s="9">
        <f t="shared" si="10"/>
        <v>992.75</v>
      </c>
      <c r="K109" s="7">
        <f t="shared" si="6"/>
        <v>169.72774628063735</v>
      </c>
      <c r="L109" s="7">
        <f t="shared" si="7"/>
        <v>475.82774628063737</v>
      </c>
      <c r="M109" s="7">
        <f t="shared" si="8"/>
        <v>476.6277462806373</v>
      </c>
      <c r="N109" s="8">
        <f t="shared" si="9"/>
        <v>476.22774628063735</v>
      </c>
      <c r="O109" s="9">
        <v>27.4</v>
      </c>
      <c r="P109" s="9">
        <v>62.3</v>
      </c>
      <c r="Q109" s="9">
        <v>75.4</v>
      </c>
      <c r="R109" s="10">
        <v>7.17E-06</v>
      </c>
      <c r="Z109" s="12">
        <v>4.873</v>
      </c>
      <c r="AA109" s="4">
        <v>479.647</v>
      </c>
      <c r="AB109" s="4">
        <f t="shared" si="13"/>
        <v>350.92100000000005</v>
      </c>
      <c r="AC109" s="12">
        <v>1.002</v>
      </c>
      <c r="AD109" s="13">
        <v>9.26</v>
      </c>
      <c r="AE109" s="13">
        <f t="shared" si="12"/>
        <v>9.435666666666666</v>
      </c>
      <c r="AF109" s="14">
        <v>10</v>
      </c>
      <c r="AG109" s="8">
        <v>476.22774628063735</v>
      </c>
    </row>
    <row r="110" spans="1:33" ht="12.75">
      <c r="A110" s="35">
        <f t="shared" si="11"/>
        <v>37104</v>
      </c>
      <c r="B110" s="1">
        <f>213</f>
        <v>213</v>
      </c>
      <c r="C110" s="37">
        <v>0.803240716</v>
      </c>
      <c r="D110" s="60">
        <v>0.803240716</v>
      </c>
      <c r="E110" s="38">
        <v>1009</v>
      </c>
      <c r="F110" s="16">
        <v>0</v>
      </c>
      <c r="G110" s="37">
        <v>40.20213697</v>
      </c>
      <c r="H110" s="37">
        <v>-79.85534369</v>
      </c>
      <c r="I110" s="6">
        <v>1018.8</v>
      </c>
      <c r="J110" s="9">
        <f t="shared" si="10"/>
        <v>997.8499999999999</v>
      </c>
      <c r="K110" s="7">
        <f t="shared" si="6"/>
        <v>127.1775155356336</v>
      </c>
      <c r="L110" s="7">
        <f t="shared" si="7"/>
        <v>433.2775155356336</v>
      </c>
      <c r="M110" s="7">
        <f t="shared" si="8"/>
        <v>434.07751553563355</v>
      </c>
      <c r="N110" s="8">
        <f t="shared" si="9"/>
        <v>433.6775155356336</v>
      </c>
      <c r="O110" s="9">
        <v>27.8</v>
      </c>
      <c r="P110" s="9">
        <v>59.8</v>
      </c>
      <c r="Q110" s="9">
        <v>72.2</v>
      </c>
      <c r="S110" s="10">
        <v>0.0003274</v>
      </c>
      <c r="T110" s="10">
        <v>0.0002308</v>
      </c>
      <c r="U110" s="10">
        <v>0.0001403</v>
      </c>
      <c r="V110" s="11">
        <v>948.7</v>
      </c>
      <c r="W110" s="11">
        <v>314.8</v>
      </c>
      <c r="X110" s="11">
        <v>310.9</v>
      </c>
      <c r="Y110" s="11">
        <v>20.5</v>
      </c>
      <c r="Z110" s="12">
        <v>5.151</v>
      </c>
      <c r="AA110" s="4">
        <v>625.881</v>
      </c>
      <c r="AB110" s="4">
        <f t="shared" si="13"/>
        <v>415.47549999999995</v>
      </c>
      <c r="AC110" s="12">
        <v>0.951</v>
      </c>
      <c r="AD110" s="13">
        <v>9.264</v>
      </c>
      <c r="AE110" s="13">
        <f t="shared" si="12"/>
        <v>9.2545</v>
      </c>
      <c r="AF110" s="14">
        <v>10</v>
      </c>
      <c r="AG110" s="8">
        <v>433.6775155356336</v>
      </c>
    </row>
    <row r="111" spans="1:33" ht="12.75">
      <c r="A111" s="35">
        <f t="shared" si="11"/>
        <v>37104</v>
      </c>
      <c r="B111" s="1">
        <f>213</f>
        <v>213</v>
      </c>
      <c r="C111" s="37">
        <v>0.803356469</v>
      </c>
      <c r="D111" s="60">
        <v>0.803356469</v>
      </c>
      <c r="E111" s="38">
        <v>1019</v>
      </c>
      <c r="F111" s="16">
        <v>0</v>
      </c>
      <c r="G111" s="37">
        <v>40.20284389</v>
      </c>
      <c r="H111" s="37">
        <v>-79.84918004</v>
      </c>
      <c r="I111" s="6">
        <v>1020.9</v>
      </c>
      <c r="J111" s="9">
        <f t="shared" si="10"/>
        <v>999.9499999999999</v>
      </c>
      <c r="K111" s="7">
        <f t="shared" si="6"/>
        <v>109.72000797341288</v>
      </c>
      <c r="L111" s="7">
        <f t="shared" si="7"/>
        <v>415.8200079734129</v>
      </c>
      <c r="M111" s="7">
        <f t="shared" si="8"/>
        <v>416.62000797341284</v>
      </c>
      <c r="N111" s="8">
        <f t="shared" si="9"/>
        <v>416.22000797341286</v>
      </c>
      <c r="O111" s="9">
        <v>28.4</v>
      </c>
      <c r="P111" s="9">
        <v>58.6</v>
      </c>
      <c r="Q111" s="9">
        <v>70.4</v>
      </c>
      <c r="Z111" s="12">
        <v>5.636</v>
      </c>
      <c r="AA111" s="4">
        <v>821.192</v>
      </c>
      <c r="AB111" s="4">
        <f t="shared" si="13"/>
        <v>504.55566666666664</v>
      </c>
      <c r="AC111" s="12">
        <v>1.011</v>
      </c>
      <c r="AD111" s="13">
        <v>9.267</v>
      </c>
      <c r="AE111" s="13">
        <f t="shared" si="12"/>
        <v>9.258166666666666</v>
      </c>
      <c r="AF111" s="14">
        <v>10</v>
      </c>
      <c r="AG111" s="8">
        <v>416.22000797341286</v>
      </c>
    </row>
    <row r="112" spans="1:33" ht="12.75">
      <c r="A112" s="35">
        <f t="shared" si="11"/>
        <v>37104</v>
      </c>
      <c r="B112" s="1">
        <f>213</f>
        <v>213</v>
      </c>
      <c r="C112" s="37">
        <v>0.803472221</v>
      </c>
      <c r="D112" s="60">
        <v>0.803472221</v>
      </c>
      <c r="E112" s="38">
        <v>1029</v>
      </c>
      <c r="F112" s="16">
        <v>0</v>
      </c>
      <c r="G112" s="37">
        <v>40.20591406</v>
      </c>
      <c r="H112" s="37">
        <v>-79.84308022</v>
      </c>
      <c r="I112" s="6">
        <v>1024.2</v>
      </c>
      <c r="J112" s="9">
        <f t="shared" si="10"/>
        <v>1003.25</v>
      </c>
      <c r="K112" s="7">
        <f t="shared" si="6"/>
        <v>82.36071852002739</v>
      </c>
      <c r="L112" s="7">
        <f t="shared" si="7"/>
        <v>388.4607185200274</v>
      </c>
      <c r="M112" s="7">
        <f t="shared" si="8"/>
        <v>389.26071852002735</v>
      </c>
      <c r="N112" s="8">
        <f t="shared" si="9"/>
        <v>388.8607185200274</v>
      </c>
      <c r="O112" s="9">
        <v>28.7</v>
      </c>
      <c r="P112" s="9">
        <v>57.2</v>
      </c>
      <c r="Q112" s="9">
        <v>68.5</v>
      </c>
      <c r="Z112" s="12">
        <v>5.843</v>
      </c>
      <c r="AA112" s="4">
        <v>918.426</v>
      </c>
      <c r="AB112" s="4">
        <f t="shared" si="13"/>
        <v>609.9691666666666</v>
      </c>
      <c r="AC112" s="12">
        <v>0.922</v>
      </c>
      <c r="AD112" s="13">
        <v>8.161</v>
      </c>
      <c r="AE112" s="13">
        <f t="shared" si="12"/>
        <v>9.076833333333333</v>
      </c>
      <c r="AF112" s="14">
        <v>10</v>
      </c>
      <c r="AG112" s="8">
        <v>388.8607185200274</v>
      </c>
    </row>
    <row r="113" spans="1:33" ht="12.75">
      <c r="A113" s="35">
        <f t="shared" si="11"/>
        <v>37104</v>
      </c>
      <c r="B113" s="1">
        <f>213</f>
        <v>213</v>
      </c>
      <c r="C113" s="37">
        <v>0.803587973</v>
      </c>
      <c r="D113" s="60">
        <v>0.803587973</v>
      </c>
      <c r="E113" s="38">
        <v>1039</v>
      </c>
      <c r="F113" s="16">
        <v>1</v>
      </c>
      <c r="G113" s="37">
        <v>40.20825421</v>
      </c>
      <c r="H113" s="37">
        <v>-79.83647012</v>
      </c>
      <c r="I113" s="6">
        <v>1023.9</v>
      </c>
      <c r="J113" s="9">
        <f t="shared" si="10"/>
        <v>1002.9499999999999</v>
      </c>
      <c r="K113" s="7">
        <f t="shared" si="6"/>
        <v>84.84420514166874</v>
      </c>
      <c r="L113" s="7">
        <f t="shared" si="7"/>
        <v>390.94420514166876</v>
      </c>
      <c r="M113" s="7">
        <f t="shared" si="8"/>
        <v>391.7442051416687</v>
      </c>
      <c r="N113" s="8">
        <f t="shared" si="9"/>
        <v>391.34420514166874</v>
      </c>
      <c r="O113" s="9">
        <v>28.8</v>
      </c>
      <c r="P113" s="9">
        <v>57.9</v>
      </c>
      <c r="Q113" s="9">
        <v>72.6</v>
      </c>
      <c r="S113" s="10">
        <v>0.0003195</v>
      </c>
      <c r="T113" s="10">
        <v>0.0002279</v>
      </c>
      <c r="U113" s="10">
        <v>0.0001351</v>
      </c>
      <c r="V113" s="11">
        <v>958.6</v>
      </c>
      <c r="W113" s="11">
        <v>314.8</v>
      </c>
      <c r="X113" s="11">
        <v>310.9</v>
      </c>
      <c r="Y113" s="11">
        <v>20.7</v>
      </c>
      <c r="Z113" s="12">
        <v>6.021</v>
      </c>
      <c r="AA113" s="4">
        <v>1015.583</v>
      </c>
      <c r="AB113" s="4">
        <f t="shared" si="13"/>
        <v>715.3698333333333</v>
      </c>
      <c r="AC113" s="12">
        <v>0.911</v>
      </c>
      <c r="AD113" s="13">
        <v>8.165</v>
      </c>
      <c r="AE113" s="13">
        <f t="shared" si="12"/>
        <v>8.8955</v>
      </c>
      <c r="AF113" s="14">
        <v>10</v>
      </c>
      <c r="AG113" s="8">
        <v>391.34420514166874</v>
      </c>
    </row>
    <row r="114" spans="1:33" ht="12.75">
      <c r="A114" s="35">
        <f t="shared" si="11"/>
        <v>37104</v>
      </c>
      <c r="B114" s="1">
        <f>213</f>
        <v>213</v>
      </c>
      <c r="C114" s="37">
        <v>0.803703725</v>
      </c>
      <c r="D114" s="60">
        <v>0.803703725</v>
      </c>
      <c r="E114" s="38">
        <v>1049</v>
      </c>
      <c r="F114" s="16">
        <v>0</v>
      </c>
      <c r="G114" s="37">
        <v>40.21008626</v>
      </c>
      <c r="H114" s="37">
        <v>-79.83021216</v>
      </c>
      <c r="I114" s="6">
        <v>1022</v>
      </c>
      <c r="J114" s="9">
        <f t="shared" si="10"/>
        <v>1001.05</v>
      </c>
      <c r="K114" s="7">
        <f t="shared" si="6"/>
        <v>100.59022543535637</v>
      </c>
      <c r="L114" s="7">
        <f t="shared" si="7"/>
        <v>406.6902254353564</v>
      </c>
      <c r="M114" s="7">
        <f t="shared" si="8"/>
        <v>407.49022543535636</v>
      </c>
      <c r="N114" s="8">
        <f t="shared" si="9"/>
        <v>407.0902254353564</v>
      </c>
      <c r="O114" s="9">
        <v>28.2</v>
      </c>
      <c r="P114" s="9">
        <v>57.6</v>
      </c>
      <c r="Q114" s="9">
        <v>66.9</v>
      </c>
      <c r="Z114" s="12">
        <v>6.486</v>
      </c>
      <c r="AA114" s="4">
        <v>1259.817</v>
      </c>
      <c r="AB114" s="4">
        <f t="shared" si="13"/>
        <v>853.4243333333334</v>
      </c>
      <c r="AC114" s="12">
        <v>0.921</v>
      </c>
      <c r="AD114" s="13">
        <v>8.169</v>
      </c>
      <c r="AE114" s="13">
        <f t="shared" si="12"/>
        <v>8.714333333333334</v>
      </c>
      <c r="AF114" s="14">
        <v>10</v>
      </c>
      <c r="AG114" s="8">
        <v>407.0902254353564</v>
      </c>
    </row>
    <row r="115" spans="1:33" ht="12.75">
      <c r="A115" s="35">
        <f t="shared" si="11"/>
        <v>37104</v>
      </c>
      <c r="B115" s="1">
        <f>213</f>
        <v>213</v>
      </c>
      <c r="C115" s="37">
        <v>0.803819418</v>
      </c>
      <c r="D115" s="60">
        <v>0.803819418</v>
      </c>
      <c r="E115" s="38">
        <v>1059</v>
      </c>
      <c r="F115" s="16">
        <v>0</v>
      </c>
      <c r="G115" s="37">
        <v>40.21200037</v>
      </c>
      <c r="H115" s="37">
        <v>-79.82431323</v>
      </c>
      <c r="I115" s="6">
        <v>1016.8</v>
      </c>
      <c r="J115" s="9">
        <f t="shared" si="10"/>
        <v>995.8499999999999</v>
      </c>
      <c r="K115" s="7">
        <f t="shared" si="6"/>
        <v>143.83790407454268</v>
      </c>
      <c r="L115" s="7">
        <f t="shared" si="7"/>
        <v>449.9379040745427</v>
      </c>
      <c r="M115" s="7">
        <f t="shared" si="8"/>
        <v>450.73790407454266</v>
      </c>
      <c r="N115" s="8">
        <f t="shared" si="9"/>
        <v>450.3379040745427</v>
      </c>
      <c r="O115" s="9">
        <v>27.6</v>
      </c>
      <c r="P115" s="9">
        <v>59.6</v>
      </c>
      <c r="Q115" s="9">
        <v>72.4</v>
      </c>
      <c r="R115" s="10">
        <v>6.06E-06</v>
      </c>
      <c r="Z115" s="12">
        <v>6.478</v>
      </c>
      <c r="AA115" s="4">
        <v>1259.127</v>
      </c>
      <c r="AB115" s="4">
        <f t="shared" si="13"/>
        <v>983.3376666666667</v>
      </c>
      <c r="AC115" s="12">
        <v>0.972</v>
      </c>
      <c r="AD115" s="13">
        <v>9.282</v>
      </c>
      <c r="AE115" s="13">
        <f t="shared" si="12"/>
        <v>8.717999999999998</v>
      </c>
      <c r="AF115" s="14">
        <v>10</v>
      </c>
      <c r="AG115" s="8">
        <v>450.3379040745427</v>
      </c>
    </row>
    <row r="116" spans="1:33" ht="12.75">
      <c r="A116" s="35">
        <f t="shared" si="11"/>
        <v>37104</v>
      </c>
      <c r="B116" s="1">
        <f>213</f>
        <v>213</v>
      </c>
      <c r="C116" s="37">
        <v>0.80393517</v>
      </c>
      <c r="D116" s="60">
        <v>0.80393517</v>
      </c>
      <c r="E116" s="38">
        <v>1069</v>
      </c>
      <c r="F116" s="16">
        <v>0</v>
      </c>
      <c r="G116" s="37">
        <v>40.21408397</v>
      </c>
      <c r="H116" s="37">
        <v>-79.8183814</v>
      </c>
      <c r="I116" s="6">
        <v>1013.9</v>
      </c>
      <c r="J116" s="9">
        <f t="shared" si="10"/>
        <v>992.9499999999999</v>
      </c>
      <c r="K116" s="7">
        <f t="shared" si="6"/>
        <v>168.0549958349351</v>
      </c>
      <c r="L116" s="7">
        <f t="shared" si="7"/>
        <v>474.1549958349351</v>
      </c>
      <c r="M116" s="7">
        <f t="shared" si="8"/>
        <v>474.95499583493506</v>
      </c>
      <c r="N116" s="8">
        <f t="shared" si="9"/>
        <v>474.5549958349351</v>
      </c>
      <c r="O116" s="9">
        <v>27.6</v>
      </c>
      <c r="P116" s="9">
        <v>61.7</v>
      </c>
      <c r="Q116" s="9">
        <v>70.4</v>
      </c>
      <c r="S116" s="10">
        <v>0.0003096</v>
      </c>
      <c r="T116" s="10">
        <v>0.0002194</v>
      </c>
      <c r="U116" s="10">
        <v>0.000131</v>
      </c>
      <c r="V116" s="11">
        <v>954.9</v>
      </c>
      <c r="W116" s="11">
        <v>314.9</v>
      </c>
      <c r="X116" s="11">
        <v>310.9</v>
      </c>
      <c r="Y116" s="11">
        <v>20.3</v>
      </c>
      <c r="Z116" s="12">
        <v>6.879</v>
      </c>
      <c r="AA116" s="4">
        <v>1454.361</v>
      </c>
      <c r="AB116" s="4">
        <f t="shared" si="13"/>
        <v>1121.4176666666667</v>
      </c>
      <c r="AC116" s="12">
        <v>0.991</v>
      </c>
      <c r="AD116" s="13">
        <v>9.286</v>
      </c>
      <c r="AE116" s="13">
        <f t="shared" si="12"/>
        <v>8.721666666666666</v>
      </c>
      <c r="AF116" s="14">
        <v>10</v>
      </c>
      <c r="AG116" s="8">
        <v>474.5549958349351</v>
      </c>
    </row>
    <row r="117" spans="1:33" ht="12.75">
      <c r="A117" s="35">
        <f t="shared" si="11"/>
        <v>37104</v>
      </c>
      <c r="B117" s="1">
        <f>213</f>
        <v>213</v>
      </c>
      <c r="C117" s="37">
        <v>0.804050922</v>
      </c>
      <c r="D117" s="60">
        <v>0.804050922</v>
      </c>
      <c r="E117" s="38">
        <v>1079</v>
      </c>
      <c r="F117" s="16">
        <v>0</v>
      </c>
      <c r="G117" s="37">
        <v>40.21671911</v>
      </c>
      <c r="H117" s="37">
        <v>-79.81299366</v>
      </c>
      <c r="I117" s="6">
        <v>1011.9</v>
      </c>
      <c r="J117" s="9">
        <f t="shared" si="10"/>
        <v>990.9499999999999</v>
      </c>
      <c r="K117" s="7">
        <f t="shared" si="6"/>
        <v>184.7976828354788</v>
      </c>
      <c r="L117" s="7">
        <f t="shared" si="7"/>
        <v>490.8976828354788</v>
      </c>
      <c r="M117" s="7">
        <f t="shared" si="8"/>
        <v>491.69768283547876</v>
      </c>
      <c r="N117" s="8">
        <f t="shared" si="9"/>
        <v>491.2976828354788</v>
      </c>
      <c r="O117" s="9">
        <v>27.3</v>
      </c>
      <c r="P117" s="9">
        <v>61.4</v>
      </c>
      <c r="Q117" s="9">
        <v>71.4</v>
      </c>
      <c r="Z117" s="12">
        <v>6.821</v>
      </c>
      <c r="AA117" s="4">
        <v>1404.519</v>
      </c>
      <c r="AB117" s="4">
        <f t="shared" si="13"/>
        <v>1218.6388333333332</v>
      </c>
      <c r="AC117" s="12">
        <v>0.982</v>
      </c>
      <c r="AD117" s="13">
        <v>9.29</v>
      </c>
      <c r="AE117" s="13">
        <f t="shared" si="12"/>
        <v>8.7255</v>
      </c>
      <c r="AF117" s="14">
        <v>10</v>
      </c>
      <c r="AG117" s="8">
        <v>491.2976828354788</v>
      </c>
    </row>
    <row r="118" spans="1:33" ht="12.75">
      <c r="A118" s="35">
        <f t="shared" si="11"/>
        <v>37104</v>
      </c>
      <c r="B118" s="1">
        <f>213</f>
        <v>213</v>
      </c>
      <c r="C118" s="37">
        <v>0.804166675</v>
      </c>
      <c r="D118" s="60">
        <v>0.804166675</v>
      </c>
      <c r="E118" s="38">
        <v>1089</v>
      </c>
      <c r="F118" s="16">
        <v>0</v>
      </c>
      <c r="G118" s="37">
        <v>40.22062589</v>
      </c>
      <c r="H118" s="37">
        <v>-79.80884926</v>
      </c>
      <c r="I118" s="6">
        <v>1007.5</v>
      </c>
      <c r="J118" s="9">
        <f t="shared" si="10"/>
        <v>986.55</v>
      </c>
      <c r="K118" s="7">
        <f t="shared" si="6"/>
        <v>221.75085232522838</v>
      </c>
      <c r="L118" s="7">
        <f t="shared" si="7"/>
        <v>527.8508523252284</v>
      </c>
      <c r="M118" s="7">
        <f t="shared" si="8"/>
        <v>528.6508523252284</v>
      </c>
      <c r="N118" s="8">
        <f t="shared" si="9"/>
        <v>528.2508523252284</v>
      </c>
      <c r="O118" s="9">
        <v>26.8</v>
      </c>
      <c r="P118" s="9">
        <v>62.2</v>
      </c>
      <c r="Q118" s="9">
        <v>71.4</v>
      </c>
      <c r="Z118" s="12">
        <v>6.646</v>
      </c>
      <c r="AA118" s="4">
        <v>1305.753</v>
      </c>
      <c r="AB118" s="4">
        <f t="shared" si="13"/>
        <v>1283.1933333333334</v>
      </c>
      <c r="AC118" s="12">
        <v>0.973</v>
      </c>
      <c r="AD118" s="13">
        <v>9.293</v>
      </c>
      <c r="AE118" s="13">
        <f t="shared" si="12"/>
        <v>8.914166666666667</v>
      </c>
      <c r="AF118" s="14">
        <v>10</v>
      </c>
      <c r="AG118" s="8">
        <v>528.2508523252284</v>
      </c>
    </row>
    <row r="119" spans="1:33" ht="12.75">
      <c r="A119" s="35">
        <f t="shared" si="11"/>
        <v>37104</v>
      </c>
      <c r="B119" s="1">
        <f>213</f>
        <v>213</v>
      </c>
      <c r="C119" s="37">
        <v>0.804282427</v>
      </c>
      <c r="D119" s="60">
        <v>0.804282427</v>
      </c>
      <c r="E119" s="38">
        <v>1099</v>
      </c>
      <c r="F119" s="16">
        <v>0</v>
      </c>
      <c r="G119" s="37">
        <v>40.22600396</v>
      </c>
      <c r="H119" s="37">
        <v>-79.80783102</v>
      </c>
      <c r="I119" s="6">
        <v>1004.1</v>
      </c>
      <c r="J119" s="9">
        <f t="shared" si="10"/>
        <v>983.15</v>
      </c>
      <c r="K119" s="7">
        <f t="shared" si="6"/>
        <v>250.41863189194274</v>
      </c>
      <c r="L119" s="7">
        <f t="shared" si="7"/>
        <v>556.5186318919427</v>
      </c>
      <c r="M119" s="7">
        <f t="shared" si="8"/>
        <v>557.3186318919427</v>
      </c>
      <c r="N119" s="8">
        <f t="shared" si="9"/>
        <v>556.9186318919427</v>
      </c>
      <c r="O119" s="9">
        <v>26.4</v>
      </c>
      <c r="P119" s="9">
        <v>63.1</v>
      </c>
      <c r="Q119" s="9">
        <v>74.3</v>
      </c>
      <c r="Z119" s="12">
        <v>6.439</v>
      </c>
      <c r="AA119" s="4">
        <v>1207.063</v>
      </c>
      <c r="AB119" s="4">
        <f t="shared" si="13"/>
        <v>1315.1066666666668</v>
      </c>
      <c r="AC119" s="12">
        <v>1.043</v>
      </c>
      <c r="AD119" s="13">
        <v>9.297</v>
      </c>
      <c r="AE119" s="13">
        <f t="shared" si="12"/>
        <v>9.102833333333335</v>
      </c>
      <c r="AF119" s="14">
        <v>10</v>
      </c>
      <c r="AG119" s="8">
        <v>556.9186318919427</v>
      </c>
    </row>
    <row r="120" spans="1:33" ht="12.75">
      <c r="A120" s="35">
        <f t="shared" si="11"/>
        <v>37104</v>
      </c>
      <c r="B120" s="1">
        <f>213</f>
        <v>213</v>
      </c>
      <c r="C120" s="37">
        <v>0.804398119</v>
      </c>
      <c r="D120" s="60">
        <v>0.804398119</v>
      </c>
      <c r="E120" s="38">
        <v>1109</v>
      </c>
      <c r="F120" s="16">
        <v>0</v>
      </c>
      <c r="G120" s="37">
        <v>40.23119211</v>
      </c>
      <c r="H120" s="37">
        <v>-79.8091659</v>
      </c>
      <c r="I120" s="6">
        <v>1001.3</v>
      </c>
      <c r="J120" s="9">
        <f t="shared" si="10"/>
        <v>980.3499999999999</v>
      </c>
      <c r="K120" s="7">
        <f t="shared" si="6"/>
        <v>274.1019317160638</v>
      </c>
      <c r="L120" s="7">
        <f t="shared" si="7"/>
        <v>580.2019317160639</v>
      </c>
      <c r="M120" s="7">
        <f t="shared" si="8"/>
        <v>581.0019317160638</v>
      </c>
      <c r="N120" s="8">
        <f t="shared" si="9"/>
        <v>580.6019317160639</v>
      </c>
      <c r="O120" s="9">
        <v>26.2</v>
      </c>
      <c r="P120" s="9">
        <v>65.7</v>
      </c>
      <c r="Q120" s="9">
        <v>71.6</v>
      </c>
      <c r="S120" s="10">
        <v>0.000312</v>
      </c>
      <c r="T120" s="10">
        <v>0.0002187</v>
      </c>
      <c r="U120" s="10">
        <v>0.0001293</v>
      </c>
      <c r="V120" s="11">
        <v>944.8</v>
      </c>
      <c r="W120" s="11">
        <v>315</v>
      </c>
      <c r="X120" s="11">
        <v>310.9</v>
      </c>
      <c r="Y120" s="11">
        <v>20.1</v>
      </c>
      <c r="Z120" s="12">
        <v>5.959</v>
      </c>
      <c r="AA120" s="4">
        <v>1010.297</v>
      </c>
      <c r="AB120" s="4">
        <f t="shared" si="13"/>
        <v>1273.5200000000002</v>
      </c>
      <c r="AC120" s="12">
        <v>1.1</v>
      </c>
      <c r="AD120" s="13">
        <v>10.411</v>
      </c>
      <c r="AE120" s="13">
        <f t="shared" si="12"/>
        <v>9.4765</v>
      </c>
      <c r="AF120" s="14">
        <v>10</v>
      </c>
      <c r="AG120" s="8">
        <v>580.6019317160639</v>
      </c>
    </row>
    <row r="121" spans="1:33" ht="12.75">
      <c r="A121" s="35">
        <f t="shared" si="11"/>
        <v>37104</v>
      </c>
      <c r="B121" s="1">
        <f>213</f>
        <v>213</v>
      </c>
      <c r="C121" s="37">
        <v>0.804513872</v>
      </c>
      <c r="D121" s="60">
        <v>0.804513872</v>
      </c>
      <c r="E121" s="38">
        <v>1119</v>
      </c>
      <c r="F121" s="16">
        <v>0</v>
      </c>
      <c r="G121" s="37">
        <v>40.2349864</v>
      </c>
      <c r="H121" s="37">
        <v>-79.81343004</v>
      </c>
      <c r="I121" s="6">
        <v>1000</v>
      </c>
      <c r="J121" s="9">
        <f t="shared" si="10"/>
        <v>979.05</v>
      </c>
      <c r="K121" s="7">
        <f t="shared" si="6"/>
        <v>285.1207521382049</v>
      </c>
      <c r="L121" s="7">
        <f t="shared" si="7"/>
        <v>591.220752138205</v>
      </c>
      <c r="M121" s="7">
        <f t="shared" si="8"/>
        <v>592.0207521382049</v>
      </c>
      <c r="N121" s="8">
        <f t="shared" si="9"/>
        <v>591.6207521382049</v>
      </c>
      <c r="O121" s="9">
        <v>26</v>
      </c>
      <c r="P121" s="9">
        <v>62.8</v>
      </c>
      <c r="Q121" s="9">
        <v>75</v>
      </c>
      <c r="R121" s="10">
        <v>4.95E-06</v>
      </c>
      <c r="Z121" s="12">
        <v>5.634</v>
      </c>
      <c r="AA121" s="4">
        <v>813.455</v>
      </c>
      <c r="AB121" s="4">
        <f t="shared" si="13"/>
        <v>1199.2413333333334</v>
      </c>
      <c r="AC121" s="12">
        <v>1.019</v>
      </c>
      <c r="AD121" s="13">
        <v>9.305</v>
      </c>
      <c r="AE121" s="13">
        <f t="shared" si="12"/>
        <v>9.480333333333332</v>
      </c>
      <c r="AF121" s="14">
        <v>10</v>
      </c>
      <c r="AG121" s="8">
        <v>591.6207521382049</v>
      </c>
    </row>
    <row r="122" spans="1:33" ht="12.75">
      <c r="A122" s="35">
        <f t="shared" si="11"/>
        <v>37104</v>
      </c>
      <c r="B122" s="1">
        <f>213</f>
        <v>213</v>
      </c>
      <c r="C122" s="37">
        <v>0.804629624</v>
      </c>
      <c r="D122" s="60">
        <v>0.804629624</v>
      </c>
      <c r="E122" s="38">
        <v>1129</v>
      </c>
      <c r="F122" s="16">
        <v>0</v>
      </c>
      <c r="G122" s="37">
        <v>40.23688357</v>
      </c>
      <c r="H122" s="37">
        <v>-79.81938108</v>
      </c>
      <c r="I122" s="6">
        <v>999.1</v>
      </c>
      <c r="J122" s="9">
        <f t="shared" si="10"/>
        <v>978.15</v>
      </c>
      <c r="K122" s="7">
        <f t="shared" si="6"/>
        <v>292.7577404496381</v>
      </c>
      <c r="L122" s="7">
        <f t="shared" si="7"/>
        <v>598.8577404496382</v>
      </c>
      <c r="M122" s="7">
        <f t="shared" si="8"/>
        <v>599.6577404496381</v>
      </c>
      <c r="N122" s="8">
        <f t="shared" si="9"/>
        <v>599.2577404496382</v>
      </c>
      <c r="O122" s="9">
        <v>26.2</v>
      </c>
      <c r="P122" s="9">
        <v>64.9</v>
      </c>
      <c r="Q122" s="9">
        <v>71.4</v>
      </c>
      <c r="Z122" s="12">
        <v>5.182</v>
      </c>
      <c r="AA122" s="4">
        <v>616.689</v>
      </c>
      <c r="AB122" s="4">
        <f t="shared" si="13"/>
        <v>1059.6293333333333</v>
      </c>
      <c r="AC122" s="12">
        <v>1.091</v>
      </c>
      <c r="AD122" s="13">
        <v>10.418</v>
      </c>
      <c r="AE122" s="13">
        <f t="shared" si="12"/>
        <v>9.668999999999999</v>
      </c>
      <c r="AF122" s="14">
        <v>10</v>
      </c>
      <c r="AG122" s="8">
        <v>599.2577404496382</v>
      </c>
    </row>
    <row r="123" spans="1:33" ht="12.75">
      <c r="A123" s="35">
        <f t="shared" si="11"/>
        <v>37104</v>
      </c>
      <c r="B123" s="1">
        <f>213</f>
        <v>213</v>
      </c>
      <c r="C123" s="37">
        <v>0.804745376</v>
      </c>
      <c r="D123" s="60">
        <v>0.804745376</v>
      </c>
      <c r="E123" s="38">
        <v>1139</v>
      </c>
      <c r="F123" s="16">
        <v>0</v>
      </c>
      <c r="G123" s="37">
        <v>40.2369708</v>
      </c>
      <c r="H123" s="37">
        <v>-79.82575117</v>
      </c>
      <c r="I123" s="6">
        <v>997.2</v>
      </c>
      <c r="J123" s="9">
        <f t="shared" si="10"/>
        <v>976.25</v>
      </c>
      <c r="K123" s="7">
        <f t="shared" si="6"/>
        <v>308.9033734595377</v>
      </c>
      <c r="L123" s="7">
        <f t="shared" si="7"/>
        <v>615.0033734595377</v>
      </c>
      <c r="M123" s="7">
        <f t="shared" si="8"/>
        <v>615.8033734595376</v>
      </c>
      <c r="N123" s="8">
        <f t="shared" si="9"/>
        <v>615.4033734595376</v>
      </c>
      <c r="O123" s="9">
        <v>26.2</v>
      </c>
      <c r="P123" s="9">
        <v>62.6</v>
      </c>
      <c r="Q123" s="9">
        <v>74.9</v>
      </c>
      <c r="S123" s="10">
        <v>0.0003149</v>
      </c>
      <c r="T123" s="10">
        <v>0.0002199</v>
      </c>
      <c r="U123" s="10">
        <v>0.0001273</v>
      </c>
      <c r="V123" s="11">
        <v>936.7</v>
      </c>
      <c r="W123" s="11">
        <v>315</v>
      </c>
      <c r="X123" s="11">
        <v>310.9</v>
      </c>
      <c r="Y123" s="11">
        <v>20.1</v>
      </c>
      <c r="Z123" s="12">
        <v>4.893</v>
      </c>
      <c r="AA123" s="4">
        <v>468.999</v>
      </c>
      <c r="AB123" s="4">
        <f t="shared" si="13"/>
        <v>903.7093333333333</v>
      </c>
      <c r="AC123" s="12">
        <v>1.162</v>
      </c>
      <c r="AD123" s="13">
        <v>11.532</v>
      </c>
      <c r="AE123" s="13">
        <f t="shared" si="12"/>
        <v>10.042666666666667</v>
      </c>
      <c r="AF123" s="14">
        <v>10</v>
      </c>
      <c r="AG123" s="8">
        <v>615.4033734595376</v>
      </c>
    </row>
    <row r="124" spans="1:33" ht="12.75">
      <c r="A124" s="35">
        <f t="shared" si="11"/>
        <v>37104</v>
      </c>
      <c r="B124" s="1">
        <f>213</f>
        <v>213</v>
      </c>
      <c r="C124" s="37">
        <v>0.804861128</v>
      </c>
      <c r="D124" s="60">
        <v>0.804861128</v>
      </c>
      <c r="E124" s="38">
        <v>1149</v>
      </c>
      <c r="F124" s="16">
        <v>0</v>
      </c>
      <c r="G124" s="37">
        <v>40.23518629</v>
      </c>
      <c r="H124" s="37">
        <v>-79.83206384</v>
      </c>
      <c r="I124" s="6">
        <v>994.5</v>
      </c>
      <c r="J124" s="9">
        <f t="shared" si="10"/>
        <v>973.55</v>
      </c>
      <c r="K124" s="7">
        <f t="shared" si="6"/>
        <v>331.9013045656583</v>
      </c>
      <c r="L124" s="7">
        <f t="shared" si="7"/>
        <v>638.0013045656583</v>
      </c>
      <c r="M124" s="7">
        <f t="shared" si="8"/>
        <v>638.8013045656583</v>
      </c>
      <c r="N124" s="8">
        <f t="shared" si="9"/>
        <v>638.4013045656583</v>
      </c>
      <c r="O124" s="9">
        <v>26</v>
      </c>
      <c r="P124" s="9">
        <v>62.4</v>
      </c>
      <c r="Q124" s="9">
        <v>75.5</v>
      </c>
      <c r="Z124" s="12">
        <v>4.821</v>
      </c>
      <c r="AA124" s="4">
        <v>419.233</v>
      </c>
      <c r="AB124" s="4">
        <f t="shared" si="13"/>
        <v>755.956</v>
      </c>
      <c r="AC124" s="12">
        <v>1.142</v>
      </c>
      <c r="AD124" s="13">
        <v>10.425</v>
      </c>
      <c r="AE124" s="13">
        <f t="shared" si="12"/>
        <v>10.231333333333332</v>
      </c>
      <c r="AF124" s="14">
        <v>10</v>
      </c>
      <c r="AG124" s="8">
        <v>638.4013045656583</v>
      </c>
    </row>
    <row r="125" spans="1:33" ht="12.75">
      <c r="A125" s="35">
        <f t="shared" si="11"/>
        <v>37104</v>
      </c>
      <c r="B125" s="1">
        <f>213</f>
        <v>213</v>
      </c>
      <c r="C125" s="37">
        <v>0.804976881</v>
      </c>
      <c r="D125" s="60">
        <v>0.804976881</v>
      </c>
      <c r="E125" s="38">
        <v>1159</v>
      </c>
      <c r="F125" s="16">
        <v>0</v>
      </c>
      <c r="G125" s="37">
        <v>40.23201052</v>
      </c>
      <c r="H125" s="37">
        <v>-79.83773858</v>
      </c>
      <c r="I125" s="6">
        <v>992.5</v>
      </c>
      <c r="J125" s="9">
        <f t="shared" si="10"/>
        <v>971.55</v>
      </c>
      <c r="K125" s="7">
        <f t="shared" si="6"/>
        <v>348.9779675617857</v>
      </c>
      <c r="L125" s="7">
        <f t="shared" si="7"/>
        <v>655.0779675617857</v>
      </c>
      <c r="M125" s="7">
        <f t="shared" si="8"/>
        <v>655.8779675617857</v>
      </c>
      <c r="N125" s="8">
        <f t="shared" si="9"/>
        <v>655.4779675617857</v>
      </c>
      <c r="O125" s="9">
        <v>25.8</v>
      </c>
      <c r="P125" s="9">
        <v>62.1</v>
      </c>
      <c r="Q125" s="9">
        <v>78.8</v>
      </c>
      <c r="Z125" s="12">
        <v>4.642</v>
      </c>
      <c r="AA125" s="4">
        <v>320.39</v>
      </c>
      <c r="AB125" s="4">
        <f t="shared" si="13"/>
        <v>608.1771666666666</v>
      </c>
      <c r="AC125" s="12">
        <v>1.142</v>
      </c>
      <c r="AD125" s="13">
        <v>10.43</v>
      </c>
      <c r="AE125" s="13">
        <f t="shared" si="12"/>
        <v>10.420166666666665</v>
      </c>
      <c r="AF125" s="14">
        <v>10</v>
      </c>
      <c r="AG125" s="8">
        <v>655.4779675617857</v>
      </c>
    </row>
    <row r="126" spans="1:33" ht="12.75">
      <c r="A126" s="35">
        <f t="shared" si="11"/>
        <v>37104</v>
      </c>
      <c r="B126" s="1">
        <f>213</f>
        <v>213</v>
      </c>
      <c r="C126" s="37">
        <v>0.805092573</v>
      </c>
      <c r="D126" s="60">
        <v>0.805092573</v>
      </c>
      <c r="E126" s="38">
        <v>1169</v>
      </c>
      <c r="F126" s="16">
        <v>0</v>
      </c>
      <c r="G126" s="37">
        <v>40.22806727</v>
      </c>
      <c r="H126" s="37">
        <v>-79.84235625</v>
      </c>
      <c r="I126" s="6">
        <v>987.5</v>
      </c>
      <c r="J126" s="9">
        <f t="shared" si="10"/>
        <v>966.55</v>
      </c>
      <c r="K126" s="7">
        <f t="shared" si="6"/>
        <v>391.82389808490035</v>
      </c>
      <c r="L126" s="7">
        <f t="shared" si="7"/>
        <v>697.9238980849004</v>
      </c>
      <c r="M126" s="7">
        <f t="shared" si="8"/>
        <v>698.7238980849004</v>
      </c>
      <c r="N126" s="8">
        <f t="shared" si="9"/>
        <v>698.3238980849004</v>
      </c>
      <c r="O126" s="9">
        <v>25.4</v>
      </c>
      <c r="P126" s="9">
        <v>63.2</v>
      </c>
      <c r="Q126" s="9">
        <v>76</v>
      </c>
      <c r="S126" s="10">
        <v>0.0003095</v>
      </c>
      <c r="T126" s="10">
        <v>0.000217</v>
      </c>
      <c r="U126" s="10">
        <v>0.0001254</v>
      </c>
      <c r="V126" s="11">
        <v>930.8</v>
      </c>
      <c r="W126" s="11">
        <v>315</v>
      </c>
      <c r="X126" s="11">
        <v>310.9</v>
      </c>
      <c r="Y126" s="11">
        <v>20.1</v>
      </c>
      <c r="Z126" s="12">
        <v>4.504</v>
      </c>
      <c r="AA126" s="4">
        <v>270.625</v>
      </c>
      <c r="AB126" s="4">
        <f t="shared" si="13"/>
        <v>484.8985</v>
      </c>
      <c r="AC126" s="12">
        <v>1.124</v>
      </c>
      <c r="AD126" s="13">
        <v>10.433</v>
      </c>
      <c r="AE126" s="13">
        <f t="shared" si="12"/>
        <v>10.423833333333333</v>
      </c>
      <c r="AF126" s="14">
        <v>10</v>
      </c>
      <c r="AG126" s="8">
        <v>698.3238980849004</v>
      </c>
    </row>
    <row r="127" spans="1:33" ht="12.75">
      <c r="A127" s="35">
        <f t="shared" si="11"/>
        <v>37104</v>
      </c>
      <c r="B127" s="1">
        <f>213</f>
        <v>213</v>
      </c>
      <c r="C127" s="37">
        <v>0.805208325</v>
      </c>
      <c r="D127" s="60">
        <v>0.805208325</v>
      </c>
      <c r="E127" s="38">
        <v>1179</v>
      </c>
      <c r="F127" s="16">
        <v>0</v>
      </c>
      <c r="G127" s="37">
        <v>40.22349791</v>
      </c>
      <c r="H127" s="37">
        <v>-79.8459564</v>
      </c>
      <c r="I127" s="6">
        <v>984.8</v>
      </c>
      <c r="J127" s="9">
        <f t="shared" si="10"/>
        <v>963.8499999999999</v>
      </c>
      <c r="K127" s="7">
        <f t="shared" si="6"/>
        <v>415.05295250351855</v>
      </c>
      <c r="L127" s="7">
        <f t="shared" si="7"/>
        <v>721.1529525035186</v>
      </c>
      <c r="M127" s="7">
        <f t="shared" si="8"/>
        <v>721.9529525035185</v>
      </c>
      <c r="N127" s="8">
        <f t="shared" si="9"/>
        <v>721.5529525035186</v>
      </c>
      <c r="O127" s="9">
        <v>25.3</v>
      </c>
      <c r="P127" s="9">
        <v>64.2</v>
      </c>
      <c r="Q127" s="9">
        <v>77.4</v>
      </c>
      <c r="R127" s="10">
        <v>1.94E-06</v>
      </c>
      <c r="Z127" s="12">
        <v>4.444</v>
      </c>
      <c r="AA127" s="4">
        <v>220.935</v>
      </c>
      <c r="AB127" s="4">
        <f t="shared" si="13"/>
        <v>386.1451666666667</v>
      </c>
      <c r="AC127" s="12">
        <v>1.123</v>
      </c>
      <c r="AD127" s="13">
        <v>10.437</v>
      </c>
      <c r="AE127" s="13">
        <f t="shared" si="12"/>
        <v>10.612499999999999</v>
      </c>
      <c r="AF127" s="14">
        <v>10</v>
      </c>
      <c r="AG127" s="8">
        <v>721.5529525035186</v>
      </c>
    </row>
    <row r="128" spans="1:33" ht="12.75">
      <c r="A128" s="35">
        <f t="shared" si="11"/>
        <v>37104</v>
      </c>
      <c r="B128" s="1">
        <f>213</f>
        <v>213</v>
      </c>
      <c r="C128" s="37">
        <v>0.805324078</v>
      </c>
      <c r="D128" s="60">
        <v>0.805324078</v>
      </c>
      <c r="E128" s="38">
        <v>1189</v>
      </c>
      <c r="F128" s="16">
        <v>0</v>
      </c>
      <c r="G128" s="37">
        <v>40.21867926</v>
      </c>
      <c r="H128" s="37">
        <v>-79.84812591</v>
      </c>
      <c r="I128" s="6">
        <v>981.3</v>
      </c>
      <c r="J128" s="9">
        <f t="shared" si="10"/>
        <v>960.3499999999999</v>
      </c>
      <c r="K128" s="7">
        <f t="shared" si="6"/>
        <v>445.2617269084219</v>
      </c>
      <c r="L128" s="7">
        <f t="shared" si="7"/>
        <v>751.3617269084219</v>
      </c>
      <c r="M128" s="7">
        <f t="shared" si="8"/>
        <v>752.1617269084219</v>
      </c>
      <c r="N128" s="8">
        <f t="shared" si="9"/>
        <v>751.7617269084219</v>
      </c>
      <c r="O128" s="9">
        <v>24.9</v>
      </c>
      <c r="P128" s="9">
        <v>62.4</v>
      </c>
      <c r="Q128" s="9">
        <v>75.5</v>
      </c>
      <c r="Z128" s="12">
        <v>4.485</v>
      </c>
      <c r="AA128" s="4">
        <v>269.169</v>
      </c>
      <c r="AB128" s="4">
        <f t="shared" si="13"/>
        <v>328.2251666666666</v>
      </c>
      <c r="AC128" s="12">
        <v>1.123</v>
      </c>
      <c r="AD128" s="13">
        <v>10.44</v>
      </c>
      <c r="AE128" s="13">
        <f t="shared" si="12"/>
        <v>10.616166666666667</v>
      </c>
      <c r="AF128" s="14">
        <v>10</v>
      </c>
      <c r="AG128" s="8">
        <v>751.7617269084219</v>
      </c>
    </row>
    <row r="129" spans="1:33" ht="12.75">
      <c r="A129" s="35">
        <f t="shared" si="11"/>
        <v>37104</v>
      </c>
      <c r="B129" s="1">
        <f>213</f>
        <v>213</v>
      </c>
      <c r="C129" s="37">
        <v>0.80543983</v>
      </c>
      <c r="D129" s="60">
        <v>0.80543983</v>
      </c>
      <c r="E129" s="38">
        <v>1199</v>
      </c>
      <c r="F129" s="16">
        <v>0</v>
      </c>
      <c r="G129" s="37">
        <v>40.21367094</v>
      </c>
      <c r="H129" s="37">
        <v>-79.84930627</v>
      </c>
      <c r="I129" s="6">
        <v>980.3</v>
      </c>
      <c r="J129" s="9">
        <f t="shared" si="10"/>
        <v>959.3499999999999</v>
      </c>
      <c r="K129" s="7">
        <f t="shared" si="6"/>
        <v>453.9130288025705</v>
      </c>
      <c r="L129" s="7">
        <f t="shared" si="7"/>
        <v>760.0130288025705</v>
      </c>
      <c r="M129" s="7">
        <f t="shared" si="8"/>
        <v>760.8130288025704</v>
      </c>
      <c r="N129" s="8">
        <f t="shared" si="9"/>
        <v>760.4130288025705</v>
      </c>
      <c r="O129" s="9">
        <v>24.8</v>
      </c>
      <c r="P129" s="9">
        <v>62.3</v>
      </c>
      <c r="Q129" s="9">
        <v>76.3</v>
      </c>
      <c r="S129" s="10">
        <v>0.0003075</v>
      </c>
      <c r="T129" s="10">
        <v>0.0002163</v>
      </c>
      <c r="U129" s="10">
        <v>0.0001256</v>
      </c>
      <c r="V129" s="11">
        <v>920.8</v>
      </c>
      <c r="W129" s="11">
        <v>315.1</v>
      </c>
      <c r="X129" s="11">
        <v>310.9</v>
      </c>
      <c r="Y129" s="11">
        <v>19.6</v>
      </c>
      <c r="Z129" s="12">
        <v>4.475</v>
      </c>
      <c r="AA129" s="4">
        <v>268.326</v>
      </c>
      <c r="AB129" s="4">
        <f t="shared" si="13"/>
        <v>294.7796666666666</v>
      </c>
      <c r="AC129" s="12">
        <v>1.052</v>
      </c>
      <c r="AD129" s="13">
        <v>10.444</v>
      </c>
      <c r="AE129" s="13">
        <f t="shared" si="12"/>
        <v>10.434833333333334</v>
      </c>
      <c r="AF129" s="14">
        <v>10</v>
      </c>
      <c r="AG129" s="8">
        <v>760.4130288025705</v>
      </c>
    </row>
    <row r="130" spans="1:33" ht="12.75">
      <c r="A130" s="35">
        <f t="shared" si="11"/>
        <v>37104</v>
      </c>
      <c r="B130" s="1">
        <f>213</f>
        <v>213</v>
      </c>
      <c r="C130" s="37">
        <v>0.805555582</v>
      </c>
      <c r="D130" s="60">
        <v>0.805555582</v>
      </c>
      <c r="E130" s="38">
        <v>1209</v>
      </c>
      <c r="F130" s="16">
        <v>0</v>
      </c>
      <c r="G130" s="37">
        <v>40.20862197</v>
      </c>
      <c r="H130" s="37">
        <v>-79.84871321</v>
      </c>
      <c r="I130" s="6">
        <v>978.8</v>
      </c>
      <c r="J130" s="9">
        <f t="shared" si="10"/>
        <v>957.8499999999999</v>
      </c>
      <c r="K130" s="7">
        <f t="shared" si="6"/>
        <v>466.906904871393</v>
      </c>
      <c r="L130" s="7">
        <f t="shared" si="7"/>
        <v>773.0069048713931</v>
      </c>
      <c r="M130" s="7">
        <f t="shared" si="8"/>
        <v>773.806904871393</v>
      </c>
      <c r="N130" s="8">
        <f t="shared" si="9"/>
        <v>773.4069048713931</v>
      </c>
      <c r="O130" s="9">
        <v>24.6</v>
      </c>
      <c r="P130" s="9">
        <v>61.3</v>
      </c>
      <c r="Q130" s="9">
        <v>73.4</v>
      </c>
      <c r="Z130" s="12">
        <v>4.424</v>
      </c>
      <c r="AA130" s="4">
        <v>218.56</v>
      </c>
      <c r="AB130" s="4">
        <f t="shared" si="13"/>
        <v>261.3341666666667</v>
      </c>
      <c r="AC130" s="12">
        <v>1.032</v>
      </c>
      <c r="AD130" s="13">
        <v>9.338</v>
      </c>
      <c r="AE130" s="13">
        <f t="shared" si="12"/>
        <v>10.253666666666666</v>
      </c>
      <c r="AF130" s="14">
        <v>10</v>
      </c>
      <c r="AG130" s="8">
        <v>773.4069048713931</v>
      </c>
    </row>
    <row r="131" spans="1:33" ht="12.75">
      <c r="A131" s="35">
        <f t="shared" si="11"/>
        <v>37104</v>
      </c>
      <c r="B131" s="1">
        <f>213</f>
        <v>213</v>
      </c>
      <c r="C131" s="37">
        <v>0.805671275</v>
      </c>
      <c r="D131" s="60">
        <v>0.805671275</v>
      </c>
      <c r="E131" s="38">
        <v>1219</v>
      </c>
      <c r="F131" s="16">
        <v>0</v>
      </c>
      <c r="G131" s="37">
        <v>40.20402538</v>
      </c>
      <c r="H131" s="37">
        <v>-79.84613132</v>
      </c>
      <c r="I131" s="6">
        <v>975.5</v>
      </c>
      <c r="J131" s="9">
        <f t="shared" si="10"/>
        <v>954.55</v>
      </c>
      <c r="K131" s="7">
        <f t="shared" si="6"/>
        <v>495.565205149925</v>
      </c>
      <c r="L131" s="7">
        <f t="shared" si="7"/>
        <v>801.665205149925</v>
      </c>
      <c r="M131" s="7">
        <f t="shared" si="8"/>
        <v>802.4652051499249</v>
      </c>
      <c r="N131" s="8">
        <f t="shared" si="9"/>
        <v>802.065205149925</v>
      </c>
      <c r="O131" s="9">
        <v>24.3</v>
      </c>
      <c r="P131" s="9">
        <v>62.8</v>
      </c>
      <c r="Q131" s="9">
        <v>74.9</v>
      </c>
      <c r="Z131" s="12">
        <v>4.384</v>
      </c>
      <c r="AA131" s="4">
        <v>217.871</v>
      </c>
      <c r="AB131" s="4">
        <f t="shared" si="13"/>
        <v>244.24766666666667</v>
      </c>
      <c r="AC131" s="12">
        <v>1.021</v>
      </c>
      <c r="AD131" s="13">
        <v>9.342</v>
      </c>
      <c r="AE131" s="13">
        <f t="shared" si="12"/>
        <v>10.072333333333333</v>
      </c>
      <c r="AF131" s="14">
        <v>10</v>
      </c>
      <c r="AG131" s="8">
        <v>802.065205149925</v>
      </c>
    </row>
    <row r="132" spans="1:33" ht="12.75">
      <c r="A132" s="35">
        <f t="shared" si="11"/>
        <v>37104</v>
      </c>
      <c r="B132" s="1">
        <f>213</f>
        <v>213</v>
      </c>
      <c r="C132" s="37">
        <v>0.805787027</v>
      </c>
      <c r="D132" s="60">
        <v>0.805787027</v>
      </c>
      <c r="E132" s="38">
        <v>1229</v>
      </c>
      <c r="F132" s="16">
        <v>0</v>
      </c>
      <c r="G132" s="37">
        <v>40.20045021</v>
      </c>
      <c r="H132" s="37">
        <v>-79.84147618</v>
      </c>
      <c r="I132" s="6">
        <v>973</v>
      </c>
      <c r="J132" s="9">
        <f t="shared" si="10"/>
        <v>952.05</v>
      </c>
      <c r="K132" s="7">
        <f t="shared" si="6"/>
        <v>517.3420753143549</v>
      </c>
      <c r="L132" s="7">
        <f t="shared" si="7"/>
        <v>823.442075314355</v>
      </c>
      <c r="M132" s="7">
        <f t="shared" si="8"/>
        <v>824.2420753143549</v>
      </c>
      <c r="N132" s="8">
        <f t="shared" si="9"/>
        <v>823.8420753143549</v>
      </c>
      <c r="O132" s="9">
        <v>24</v>
      </c>
      <c r="P132" s="9">
        <v>62.4</v>
      </c>
      <c r="Q132" s="9">
        <v>71.9</v>
      </c>
      <c r="S132" s="10">
        <v>0.000293</v>
      </c>
      <c r="T132" s="10">
        <v>0.0002057</v>
      </c>
      <c r="U132" s="10">
        <v>0.0001227</v>
      </c>
      <c r="V132" s="11">
        <v>914.1</v>
      </c>
      <c r="W132" s="11">
        <v>315.1</v>
      </c>
      <c r="X132" s="11">
        <v>310.9</v>
      </c>
      <c r="Y132" s="11">
        <v>19.2</v>
      </c>
      <c r="Z132" s="12">
        <v>4.424</v>
      </c>
      <c r="AA132" s="4">
        <v>217.105</v>
      </c>
      <c r="AB132" s="4">
        <f t="shared" si="13"/>
        <v>235.3276666666667</v>
      </c>
      <c r="AC132" s="12">
        <v>1.013</v>
      </c>
      <c r="AD132" s="13">
        <v>9.345</v>
      </c>
      <c r="AE132" s="13">
        <f t="shared" si="12"/>
        <v>9.891</v>
      </c>
      <c r="AF132" s="14">
        <v>10</v>
      </c>
      <c r="AG132" s="8">
        <v>823.8420753143549</v>
      </c>
    </row>
    <row r="133" spans="1:33" ht="12.75">
      <c r="A133" s="35">
        <f t="shared" si="11"/>
        <v>37104</v>
      </c>
      <c r="B133" s="1">
        <f>213</f>
        <v>213</v>
      </c>
      <c r="C133" s="37">
        <v>0.805902779</v>
      </c>
      <c r="D133" s="60">
        <v>0.805902779</v>
      </c>
      <c r="E133" s="38">
        <v>1239</v>
      </c>
      <c r="F133" s="16">
        <v>0</v>
      </c>
      <c r="G133" s="37">
        <v>40.19844193</v>
      </c>
      <c r="H133" s="37">
        <v>-79.83551536</v>
      </c>
      <c r="I133" s="6">
        <v>970.5</v>
      </c>
      <c r="J133" s="9">
        <f t="shared" si="10"/>
        <v>949.55</v>
      </c>
      <c r="K133" s="7">
        <f t="shared" si="6"/>
        <v>539.1762048793511</v>
      </c>
      <c r="L133" s="7">
        <f t="shared" si="7"/>
        <v>845.2762048793511</v>
      </c>
      <c r="M133" s="7">
        <f t="shared" si="8"/>
        <v>846.076204879351</v>
      </c>
      <c r="N133" s="8">
        <f t="shared" si="9"/>
        <v>845.6762048793511</v>
      </c>
      <c r="O133" s="9">
        <v>23.9</v>
      </c>
      <c r="P133" s="9">
        <v>63.8</v>
      </c>
      <c r="Q133" s="9">
        <v>71.9</v>
      </c>
      <c r="R133" s="10">
        <v>1.21E-06</v>
      </c>
      <c r="Z133" s="12">
        <v>4.564</v>
      </c>
      <c r="AA133" s="4">
        <v>314.262</v>
      </c>
      <c r="AB133" s="4">
        <f t="shared" si="13"/>
        <v>250.88216666666665</v>
      </c>
      <c r="AC133" s="12">
        <v>0.963</v>
      </c>
      <c r="AD133" s="13">
        <v>9.349</v>
      </c>
      <c r="AE133" s="13">
        <f t="shared" si="12"/>
        <v>9.709666666666665</v>
      </c>
      <c r="AF133" s="14">
        <v>10</v>
      </c>
      <c r="AG133" s="8">
        <v>845.6762048793511</v>
      </c>
    </row>
    <row r="134" spans="1:33" ht="12.75">
      <c r="A134" s="35">
        <f t="shared" si="11"/>
        <v>37104</v>
      </c>
      <c r="B134" s="1">
        <f>213</f>
        <v>213</v>
      </c>
      <c r="C134" s="37">
        <v>0.806018531</v>
      </c>
      <c r="D134" s="60">
        <v>0.806018531</v>
      </c>
      <c r="E134" s="38">
        <v>1249</v>
      </c>
      <c r="F134" s="16">
        <v>0</v>
      </c>
      <c r="G134" s="37">
        <v>40.19793294</v>
      </c>
      <c r="H134" s="37">
        <v>-79.82902039</v>
      </c>
      <c r="I134" s="6">
        <v>968.2</v>
      </c>
      <c r="J134" s="9">
        <f t="shared" si="10"/>
        <v>947.25</v>
      </c>
      <c r="K134" s="7">
        <f t="shared" si="6"/>
        <v>559.3144350735879</v>
      </c>
      <c r="L134" s="7">
        <f t="shared" si="7"/>
        <v>865.4144350735879</v>
      </c>
      <c r="M134" s="7">
        <f t="shared" si="8"/>
        <v>866.2144350735879</v>
      </c>
      <c r="N134" s="8">
        <f t="shared" si="9"/>
        <v>865.8144350735879</v>
      </c>
      <c r="O134" s="9">
        <v>23.9</v>
      </c>
      <c r="P134" s="9">
        <v>57.4</v>
      </c>
      <c r="Q134" s="9">
        <v>67.9</v>
      </c>
      <c r="Z134" s="12">
        <v>4.494</v>
      </c>
      <c r="AA134" s="4">
        <v>264.496</v>
      </c>
      <c r="AB134" s="4">
        <f t="shared" si="13"/>
        <v>250.10333333333332</v>
      </c>
      <c r="AC134" s="12">
        <v>0.921</v>
      </c>
      <c r="AD134" s="13">
        <v>8.243</v>
      </c>
      <c r="AE134" s="13">
        <f t="shared" si="12"/>
        <v>9.3435</v>
      </c>
      <c r="AF134" s="14">
        <v>10</v>
      </c>
      <c r="AG134" s="8">
        <v>865.8144350735879</v>
      </c>
    </row>
    <row r="135" spans="1:33" ht="12.75">
      <c r="A135" s="35">
        <f t="shared" si="11"/>
        <v>37104</v>
      </c>
      <c r="B135" s="1">
        <f>213</f>
        <v>213</v>
      </c>
      <c r="C135" s="37">
        <v>0.806134284</v>
      </c>
      <c r="D135" s="60">
        <v>0.806134284</v>
      </c>
      <c r="E135" s="38">
        <v>1259</v>
      </c>
      <c r="F135" s="16">
        <v>0</v>
      </c>
      <c r="G135" s="37">
        <v>40.19889273</v>
      </c>
      <c r="H135" s="37">
        <v>-79.82237992</v>
      </c>
      <c r="I135" s="6">
        <v>964.7</v>
      </c>
      <c r="J135" s="9">
        <f t="shared" si="10"/>
        <v>943.75</v>
      </c>
      <c r="K135" s="7">
        <f t="shared" si="6"/>
        <v>590.0535815467128</v>
      </c>
      <c r="L135" s="7">
        <f t="shared" si="7"/>
        <v>896.1535815467129</v>
      </c>
      <c r="M135" s="7">
        <f t="shared" si="8"/>
        <v>896.9535815467128</v>
      </c>
      <c r="N135" s="8">
        <f t="shared" si="9"/>
        <v>896.5535815467128</v>
      </c>
      <c r="O135" s="9">
        <v>23.4</v>
      </c>
      <c r="P135" s="9">
        <v>59.3</v>
      </c>
      <c r="Q135" s="9">
        <v>72.4</v>
      </c>
      <c r="S135" s="10">
        <v>0.0002868</v>
      </c>
      <c r="T135" s="10">
        <v>0.0002014</v>
      </c>
      <c r="U135" s="10">
        <v>0.0001217</v>
      </c>
      <c r="V135" s="11">
        <v>906</v>
      </c>
      <c r="W135" s="11">
        <v>315.2</v>
      </c>
      <c r="X135" s="11">
        <v>310.9</v>
      </c>
      <c r="Y135" s="11">
        <v>18.7</v>
      </c>
      <c r="Z135" s="12">
        <v>4.504</v>
      </c>
      <c r="AA135" s="4">
        <v>263.807</v>
      </c>
      <c r="AB135" s="4">
        <f t="shared" si="13"/>
        <v>249.35016666666664</v>
      </c>
      <c r="AC135" s="12">
        <v>0.921</v>
      </c>
      <c r="AD135" s="13">
        <v>8.246</v>
      </c>
      <c r="AE135" s="13">
        <f t="shared" si="12"/>
        <v>8.977166666666667</v>
      </c>
      <c r="AF135" s="14">
        <v>10</v>
      </c>
      <c r="AG135" s="8">
        <v>896.5535815467128</v>
      </c>
    </row>
    <row r="136" spans="1:33" ht="12.75">
      <c r="A136" s="35">
        <f t="shared" si="11"/>
        <v>37104</v>
      </c>
      <c r="B136" s="1">
        <f>213</f>
        <v>213</v>
      </c>
      <c r="C136" s="37">
        <v>0.806249976</v>
      </c>
      <c r="D136" s="60">
        <v>0.806249976</v>
      </c>
      <c r="E136" s="38">
        <v>1269</v>
      </c>
      <c r="F136" s="16">
        <v>0</v>
      </c>
      <c r="G136" s="37">
        <v>40.2012975</v>
      </c>
      <c r="H136" s="37">
        <v>-79.81633383</v>
      </c>
      <c r="I136" s="6">
        <v>964.9</v>
      </c>
      <c r="J136" s="9">
        <f t="shared" si="10"/>
        <v>943.9499999999999</v>
      </c>
      <c r="K136" s="7">
        <f aca="true" t="shared" si="14" ref="K136:K199">(8303.951372*(LN(1013.25/J136)))</f>
        <v>588.2939902126936</v>
      </c>
      <c r="L136" s="7">
        <f aca="true" t="shared" si="15" ref="L136:L199">K136+306.1</f>
        <v>894.3939902126937</v>
      </c>
      <c r="M136" s="7">
        <f t="shared" si="8"/>
        <v>895.1939902126936</v>
      </c>
      <c r="N136" s="8">
        <f t="shared" si="9"/>
        <v>894.7939902126936</v>
      </c>
      <c r="O136" s="9">
        <v>23.3</v>
      </c>
      <c r="P136" s="9">
        <v>65.8</v>
      </c>
      <c r="Q136" s="9">
        <v>68.9</v>
      </c>
      <c r="Z136" s="12">
        <v>4.474</v>
      </c>
      <c r="AA136" s="4">
        <v>263.041</v>
      </c>
      <c r="AB136" s="4">
        <f t="shared" si="13"/>
        <v>256.76366666666667</v>
      </c>
      <c r="AC136" s="12">
        <v>0.872</v>
      </c>
      <c r="AD136" s="13">
        <v>8.25</v>
      </c>
      <c r="AE136" s="13">
        <f t="shared" si="12"/>
        <v>8.795833333333334</v>
      </c>
      <c r="AF136" s="14">
        <v>10</v>
      </c>
      <c r="AG136" s="8">
        <v>894.7939902126936</v>
      </c>
    </row>
    <row r="137" spans="1:33" ht="12.75">
      <c r="A137" s="35">
        <f t="shared" si="11"/>
        <v>37104</v>
      </c>
      <c r="B137" s="1">
        <f>213</f>
        <v>213</v>
      </c>
      <c r="C137" s="37">
        <v>0.806365728</v>
      </c>
      <c r="D137" s="60">
        <v>0.806365728</v>
      </c>
      <c r="E137" s="38">
        <v>1279</v>
      </c>
      <c r="F137" s="16">
        <v>0</v>
      </c>
      <c r="G137" s="37">
        <v>40.20521246</v>
      </c>
      <c r="H137" s="37">
        <v>-79.81220855</v>
      </c>
      <c r="I137" s="6">
        <v>961.4</v>
      </c>
      <c r="J137" s="9">
        <f t="shared" si="10"/>
        <v>940.4499999999999</v>
      </c>
      <c r="K137" s="7">
        <f t="shared" si="14"/>
        <v>619.1407989828342</v>
      </c>
      <c r="L137" s="7">
        <f t="shared" si="15"/>
        <v>925.2407989828342</v>
      </c>
      <c r="M137" s="7">
        <f aca="true" t="shared" si="16" ref="M137:M200">K137+306.9</f>
        <v>926.0407989828342</v>
      </c>
      <c r="N137" s="8">
        <f aca="true" t="shared" si="17" ref="N137:N200">AVERAGE(L137:M137)</f>
        <v>925.6407989828342</v>
      </c>
      <c r="O137" s="9">
        <v>23.1</v>
      </c>
      <c r="P137" s="9">
        <v>65</v>
      </c>
      <c r="Q137" s="9">
        <v>71.4</v>
      </c>
      <c r="Z137" s="12">
        <v>4.424</v>
      </c>
      <c r="AA137" s="4">
        <v>213.198</v>
      </c>
      <c r="AB137" s="4">
        <f t="shared" si="13"/>
        <v>255.98483333333334</v>
      </c>
      <c r="AC137" s="12">
        <v>0.852</v>
      </c>
      <c r="AD137" s="13">
        <v>8.254</v>
      </c>
      <c r="AE137" s="13">
        <f t="shared" si="12"/>
        <v>8.614500000000001</v>
      </c>
      <c r="AF137" s="14">
        <v>10</v>
      </c>
      <c r="AG137" s="8">
        <v>925.6407989828342</v>
      </c>
    </row>
    <row r="138" spans="1:33" ht="12.75">
      <c r="A138" s="35">
        <f t="shared" si="11"/>
        <v>37104</v>
      </c>
      <c r="B138" s="1">
        <f>213</f>
        <v>213</v>
      </c>
      <c r="C138" s="37">
        <v>0.806481481</v>
      </c>
      <c r="D138" s="60">
        <v>0.806481481</v>
      </c>
      <c r="E138" s="38">
        <v>1289</v>
      </c>
      <c r="F138" s="16">
        <v>0</v>
      </c>
      <c r="G138" s="37">
        <v>40.21055294</v>
      </c>
      <c r="H138" s="37">
        <v>-79.81081016</v>
      </c>
      <c r="I138" s="6">
        <v>958.9</v>
      </c>
      <c r="J138" s="9">
        <f aca="true" t="shared" si="18" ref="J138:J201">I138-20.95</f>
        <v>937.9499999999999</v>
      </c>
      <c r="K138" s="7">
        <f t="shared" si="14"/>
        <v>641.244600822344</v>
      </c>
      <c r="L138" s="7">
        <f t="shared" si="15"/>
        <v>947.344600822344</v>
      </c>
      <c r="M138" s="7">
        <f t="shared" si="16"/>
        <v>948.1446008223439</v>
      </c>
      <c r="N138" s="8">
        <f t="shared" si="17"/>
        <v>947.744600822344</v>
      </c>
      <c r="O138" s="9">
        <v>22.8</v>
      </c>
      <c r="P138" s="9">
        <v>72.9</v>
      </c>
      <c r="Q138" s="9">
        <v>69.9</v>
      </c>
      <c r="Z138" s="12">
        <v>4.485</v>
      </c>
      <c r="AA138" s="4">
        <v>261.509</v>
      </c>
      <c r="AB138" s="4">
        <f t="shared" si="13"/>
        <v>263.38550000000004</v>
      </c>
      <c r="AC138" s="12">
        <v>0.842</v>
      </c>
      <c r="AD138" s="13">
        <v>7.148</v>
      </c>
      <c r="AE138" s="13">
        <f t="shared" si="12"/>
        <v>8.248333333333333</v>
      </c>
      <c r="AF138" s="14">
        <v>10</v>
      </c>
      <c r="AG138" s="8">
        <v>947.744600822344</v>
      </c>
    </row>
    <row r="139" spans="1:33" ht="12.75">
      <c r="A139" s="35">
        <f aca="true" t="shared" si="19" ref="A139:A202">A138</f>
        <v>37104</v>
      </c>
      <c r="B139" s="1">
        <f>213</f>
        <v>213</v>
      </c>
      <c r="C139" s="37">
        <v>0.806597233</v>
      </c>
      <c r="D139" s="60">
        <v>0.806597233</v>
      </c>
      <c r="E139" s="38">
        <v>1299</v>
      </c>
      <c r="F139" s="16">
        <v>0</v>
      </c>
      <c r="G139" s="37">
        <v>40.21593424</v>
      </c>
      <c r="H139" s="37">
        <v>-79.81229132</v>
      </c>
      <c r="I139" s="6">
        <v>957.5</v>
      </c>
      <c r="J139" s="9">
        <f t="shared" si="18"/>
        <v>936.55</v>
      </c>
      <c r="K139" s="7">
        <f t="shared" si="14"/>
        <v>653.6484782108837</v>
      </c>
      <c r="L139" s="7">
        <f t="shared" si="15"/>
        <v>959.7484782108837</v>
      </c>
      <c r="M139" s="7">
        <f t="shared" si="16"/>
        <v>960.5484782108837</v>
      </c>
      <c r="N139" s="8">
        <f t="shared" si="17"/>
        <v>960.1484782108837</v>
      </c>
      <c r="O139" s="9">
        <v>22.8</v>
      </c>
      <c r="P139" s="9">
        <v>70.8</v>
      </c>
      <c r="Q139" s="9">
        <v>74.9</v>
      </c>
      <c r="R139" s="10">
        <v>1.18E-05</v>
      </c>
      <c r="S139" s="10">
        <v>0.0002502</v>
      </c>
      <c r="T139" s="10">
        <v>0.0001747</v>
      </c>
      <c r="U139" s="10">
        <v>0.0001026</v>
      </c>
      <c r="V139" s="11">
        <v>899.3</v>
      </c>
      <c r="W139" s="11">
        <v>315.2</v>
      </c>
      <c r="X139" s="11">
        <v>310.9</v>
      </c>
      <c r="Y139" s="11">
        <v>18</v>
      </c>
      <c r="Z139" s="12">
        <v>4.404</v>
      </c>
      <c r="AA139" s="4">
        <v>211.743</v>
      </c>
      <c r="AB139" s="4">
        <f t="shared" si="13"/>
        <v>246.29899999999998</v>
      </c>
      <c r="AC139" s="12">
        <v>0.812</v>
      </c>
      <c r="AD139" s="13">
        <v>7.151</v>
      </c>
      <c r="AE139" s="13">
        <f t="shared" si="12"/>
        <v>7.882000000000001</v>
      </c>
      <c r="AF139" s="14">
        <v>10</v>
      </c>
      <c r="AG139" s="8">
        <v>960.1484782108837</v>
      </c>
    </row>
    <row r="140" spans="1:33" ht="12.75">
      <c r="A140" s="35">
        <f t="shared" si="19"/>
        <v>37104</v>
      </c>
      <c r="B140" s="1">
        <f>213</f>
        <v>213</v>
      </c>
      <c r="C140" s="37">
        <v>0.806712985</v>
      </c>
      <c r="D140" s="60">
        <v>0.806712985</v>
      </c>
      <c r="E140" s="38">
        <v>1309</v>
      </c>
      <c r="F140" s="16">
        <v>0</v>
      </c>
      <c r="G140" s="37">
        <v>40.21983974</v>
      </c>
      <c r="H140" s="37">
        <v>-79.81732089</v>
      </c>
      <c r="I140" s="6">
        <v>956.1</v>
      </c>
      <c r="J140" s="9">
        <f t="shared" si="18"/>
        <v>935.15</v>
      </c>
      <c r="K140" s="7">
        <f t="shared" si="14"/>
        <v>666.0709113880798</v>
      </c>
      <c r="L140" s="7">
        <f t="shared" si="15"/>
        <v>972.1709113880798</v>
      </c>
      <c r="M140" s="7">
        <f t="shared" si="16"/>
        <v>972.9709113880798</v>
      </c>
      <c r="N140" s="8">
        <f t="shared" si="17"/>
        <v>972.5709113880798</v>
      </c>
      <c r="O140" s="9">
        <v>22.8</v>
      </c>
      <c r="P140" s="9">
        <v>69.7</v>
      </c>
      <c r="Q140" s="9">
        <v>75.4</v>
      </c>
      <c r="Z140" s="12">
        <v>4.414</v>
      </c>
      <c r="AA140" s="4">
        <v>210.977</v>
      </c>
      <c r="AB140" s="4">
        <f t="shared" si="13"/>
        <v>237.3791666666667</v>
      </c>
      <c r="AC140" s="12">
        <v>0.851</v>
      </c>
      <c r="AD140" s="13">
        <v>8.265</v>
      </c>
      <c r="AE140" s="13">
        <f t="shared" si="12"/>
        <v>7.885666666666666</v>
      </c>
      <c r="AF140" s="14">
        <v>10</v>
      </c>
      <c r="AG140" s="8">
        <v>972.5709113880798</v>
      </c>
    </row>
    <row r="141" spans="1:33" ht="12.75">
      <c r="A141" s="35">
        <f t="shared" si="19"/>
        <v>37104</v>
      </c>
      <c r="B141" s="1">
        <f>213</f>
        <v>213</v>
      </c>
      <c r="C141" s="37">
        <v>0.806828678</v>
      </c>
      <c r="D141" s="60">
        <v>0.806828678</v>
      </c>
      <c r="E141" s="38">
        <v>1319</v>
      </c>
      <c r="F141" s="16">
        <v>0</v>
      </c>
      <c r="G141" s="37">
        <v>40.22177613</v>
      </c>
      <c r="H141" s="37">
        <v>-79.82394823999999</v>
      </c>
      <c r="I141" s="6">
        <v>954.5</v>
      </c>
      <c r="J141" s="9">
        <f t="shared" si="18"/>
        <v>933.55</v>
      </c>
      <c r="K141" s="7">
        <f t="shared" si="14"/>
        <v>680.2907705863655</v>
      </c>
      <c r="L141" s="7">
        <f t="shared" si="15"/>
        <v>986.3907705863655</v>
      </c>
      <c r="M141" s="7">
        <f t="shared" si="16"/>
        <v>987.1907705863655</v>
      </c>
      <c r="N141" s="8">
        <f t="shared" si="17"/>
        <v>986.7907705863655</v>
      </c>
      <c r="O141" s="9">
        <v>22.6</v>
      </c>
      <c r="P141" s="9">
        <v>68.7</v>
      </c>
      <c r="Q141" s="9">
        <v>75.4</v>
      </c>
      <c r="Z141" s="12">
        <v>4.395</v>
      </c>
      <c r="AA141" s="4">
        <v>210.134</v>
      </c>
      <c r="AB141" s="4">
        <f t="shared" si="13"/>
        <v>228.43366666666668</v>
      </c>
      <c r="AC141" s="12">
        <v>0.892</v>
      </c>
      <c r="AD141" s="13">
        <v>8.269</v>
      </c>
      <c r="AE141" s="13">
        <f t="shared" si="12"/>
        <v>7.889499999999999</v>
      </c>
      <c r="AF141" s="14">
        <v>10</v>
      </c>
      <c r="AG141" s="8">
        <v>986.7907705863655</v>
      </c>
    </row>
    <row r="142" spans="1:33" ht="12.75">
      <c r="A142" s="35">
        <f t="shared" si="19"/>
        <v>37104</v>
      </c>
      <c r="B142" s="1">
        <f>213</f>
        <v>213</v>
      </c>
      <c r="C142" s="37">
        <v>0.80694443</v>
      </c>
      <c r="D142" s="60">
        <v>0.80694443</v>
      </c>
      <c r="E142" s="38">
        <v>1329</v>
      </c>
      <c r="F142" s="16">
        <v>0</v>
      </c>
      <c r="G142" s="37">
        <v>40.22099331</v>
      </c>
      <c r="H142" s="37">
        <v>-79.830655</v>
      </c>
      <c r="I142" s="6">
        <v>953.7</v>
      </c>
      <c r="J142" s="9">
        <f t="shared" si="18"/>
        <v>932.75</v>
      </c>
      <c r="K142" s="7">
        <f t="shared" si="14"/>
        <v>687.4098420159143</v>
      </c>
      <c r="L142" s="7">
        <f t="shared" si="15"/>
        <v>993.5098420159143</v>
      </c>
      <c r="M142" s="7">
        <f t="shared" si="16"/>
        <v>994.3098420159142</v>
      </c>
      <c r="N142" s="8">
        <f t="shared" si="17"/>
        <v>993.9098420159143</v>
      </c>
      <c r="O142" s="9">
        <v>22.7</v>
      </c>
      <c r="P142" s="9">
        <v>72.4</v>
      </c>
      <c r="Q142" s="9">
        <v>73.9</v>
      </c>
      <c r="S142" s="10">
        <v>0.000276</v>
      </c>
      <c r="T142" s="10">
        <v>0.0001935</v>
      </c>
      <c r="U142" s="10">
        <v>0.0001161</v>
      </c>
      <c r="V142" s="11">
        <v>893.6</v>
      </c>
      <c r="W142" s="11">
        <v>315.3</v>
      </c>
      <c r="X142" s="11">
        <v>310.9</v>
      </c>
      <c r="Y142" s="11">
        <v>17.6</v>
      </c>
      <c r="Z142" s="12">
        <v>4.515</v>
      </c>
      <c r="AA142" s="4">
        <v>258.445</v>
      </c>
      <c r="AB142" s="4">
        <f t="shared" si="13"/>
        <v>227.66766666666663</v>
      </c>
      <c r="AC142" s="12">
        <v>0.872</v>
      </c>
      <c r="AD142" s="13">
        <v>8.272</v>
      </c>
      <c r="AE142" s="13">
        <f t="shared" si="12"/>
        <v>7.893166666666666</v>
      </c>
      <c r="AF142" s="14">
        <v>10</v>
      </c>
      <c r="AG142" s="8">
        <v>993.9098420159143</v>
      </c>
    </row>
    <row r="143" spans="1:33" ht="12.75">
      <c r="A143" s="35">
        <f t="shared" si="19"/>
        <v>37104</v>
      </c>
      <c r="B143" s="1">
        <f>213</f>
        <v>213</v>
      </c>
      <c r="C143" s="37">
        <v>0.807060182</v>
      </c>
      <c r="D143" s="60">
        <v>0.807060182</v>
      </c>
      <c r="E143" s="38">
        <v>1339</v>
      </c>
      <c r="F143" s="16">
        <v>0</v>
      </c>
      <c r="G143" s="37">
        <v>40.21757197</v>
      </c>
      <c r="H143" s="37">
        <v>-79.83588674</v>
      </c>
      <c r="I143" s="6">
        <v>949</v>
      </c>
      <c r="J143" s="9">
        <f t="shared" si="18"/>
        <v>928.05</v>
      </c>
      <c r="K143" s="7">
        <f t="shared" si="14"/>
        <v>729.3580948585892</v>
      </c>
      <c r="L143" s="7">
        <f t="shared" si="15"/>
        <v>1035.4580948585892</v>
      </c>
      <c r="M143" s="7">
        <f t="shared" si="16"/>
        <v>1036.2580948585892</v>
      </c>
      <c r="N143" s="8">
        <f t="shared" si="17"/>
        <v>1035.858094858589</v>
      </c>
      <c r="O143" s="9">
        <v>22.4</v>
      </c>
      <c r="P143" s="9">
        <v>71.9</v>
      </c>
      <c r="Q143" s="9">
        <v>77.5</v>
      </c>
      <c r="Z143" s="12">
        <v>4.395</v>
      </c>
      <c r="AA143" s="4">
        <v>208.679</v>
      </c>
      <c r="AB143" s="4">
        <f t="shared" si="13"/>
        <v>226.9145</v>
      </c>
      <c r="AC143" s="12">
        <v>0.923</v>
      </c>
      <c r="AD143" s="13">
        <v>8.276</v>
      </c>
      <c r="AE143" s="13">
        <f t="shared" si="12"/>
        <v>7.896833333333333</v>
      </c>
      <c r="AF143" s="14">
        <v>10</v>
      </c>
      <c r="AG143" s="8">
        <v>1035.858094858589</v>
      </c>
    </row>
    <row r="144" spans="1:33" ht="12.75">
      <c r="A144" s="35">
        <f t="shared" si="19"/>
        <v>37104</v>
      </c>
      <c r="B144" s="1">
        <f>213</f>
        <v>213</v>
      </c>
      <c r="C144" s="37">
        <v>0.807175934</v>
      </c>
      <c r="D144" s="60">
        <v>0.807175934</v>
      </c>
      <c r="E144" s="38">
        <v>1349</v>
      </c>
      <c r="F144" s="16">
        <v>0</v>
      </c>
      <c r="G144" s="37">
        <v>40.21255974</v>
      </c>
      <c r="H144" s="37">
        <v>-79.83857804</v>
      </c>
      <c r="I144" s="6">
        <v>946.7</v>
      </c>
      <c r="J144" s="9">
        <f t="shared" si="18"/>
        <v>925.75</v>
      </c>
      <c r="K144" s="7">
        <f t="shared" si="14"/>
        <v>749.9634438234195</v>
      </c>
      <c r="L144" s="7">
        <f t="shared" si="15"/>
        <v>1056.0634438234197</v>
      </c>
      <c r="M144" s="7">
        <f t="shared" si="16"/>
        <v>1056.8634438234194</v>
      </c>
      <c r="N144" s="8">
        <f t="shared" si="17"/>
        <v>1056.4634438234195</v>
      </c>
      <c r="O144" s="9">
        <v>21.9</v>
      </c>
      <c r="P144" s="9">
        <v>69.4</v>
      </c>
      <c r="Q144" s="9">
        <v>73.9</v>
      </c>
      <c r="Z144" s="12">
        <v>4.414</v>
      </c>
      <c r="AA144" s="4">
        <v>207.836</v>
      </c>
      <c r="AB144" s="4">
        <f t="shared" si="13"/>
        <v>217.96900000000002</v>
      </c>
      <c r="AC144" s="12">
        <v>0.892</v>
      </c>
      <c r="AD144" s="13">
        <v>8.28</v>
      </c>
      <c r="AE144" s="13">
        <f t="shared" si="12"/>
        <v>8.085500000000001</v>
      </c>
      <c r="AF144" s="14">
        <v>10</v>
      </c>
      <c r="AG144" s="8">
        <v>1056.4634438234195</v>
      </c>
    </row>
    <row r="145" spans="1:33" ht="12.75">
      <c r="A145" s="35">
        <f t="shared" si="19"/>
        <v>37104</v>
      </c>
      <c r="B145" s="1">
        <f>213</f>
        <v>213</v>
      </c>
      <c r="C145" s="37">
        <v>0.807291687</v>
      </c>
      <c r="D145" s="60">
        <v>0.807291687</v>
      </c>
      <c r="E145" s="38">
        <v>1359</v>
      </c>
      <c r="F145" s="16">
        <v>0</v>
      </c>
      <c r="G145" s="37">
        <v>40.20716663</v>
      </c>
      <c r="H145" s="37">
        <v>-79.83741176</v>
      </c>
      <c r="I145" s="6">
        <v>944.1</v>
      </c>
      <c r="J145" s="9">
        <f t="shared" si="18"/>
        <v>923.15</v>
      </c>
      <c r="K145" s="7">
        <f t="shared" si="14"/>
        <v>773.3181820990603</v>
      </c>
      <c r="L145" s="7">
        <f t="shared" si="15"/>
        <v>1079.4181820990602</v>
      </c>
      <c r="M145" s="7">
        <f t="shared" si="16"/>
        <v>1080.2181820990604</v>
      </c>
      <c r="N145" s="8">
        <f t="shared" si="17"/>
        <v>1079.8181820990603</v>
      </c>
      <c r="O145" s="9">
        <v>21.5</v>
      </c>
      <c r="P145" s="9">
        <v>72.7</v>
      </c>
      <c r="Q145" s="9">
        <v>76.9</v>
      </c>
      <c r="R145" s="10">
        <v>8.56E-07</v>
      </c>
      <c r="S145" s="10">
        <v>0.0002774</v>
      </c>
      <c r="T145" s="10">
        <v>0.0001944</v>
      </c>
      <c r="U145" s="10">
        <v>0.0001132</v>
      </c>
      <c r="V145" s="11">
        <v>886.6</v>
      </c>
      <c r="W145" s="11">
        <v>315.3</v>
      </c>
      <c r="X145" s="11">
        <v>310.9</v>
      </c>
      <c r="Y145" s="11">
        <v>17.8</v>
      </c>
      <c r="Z145" s="12">
        <v>4.504</v>
      </c>
      <c r="AA145" s="4">
        <v>256.07</v>
      </c>
      <c r="AB145" s="4">
        <f t="shared" si="13"/>
        <v>225.3568333333333</v>
      </c>
      <c r="AC145" s="12">
        <v>0.902</v>
      </c>
      <c r="AD145" s="13">
        <v>8.284</v>
      </c>
      <c r="AE145" s="13">
        <f t="shared" si="12"/>
        <v>8.274333333333333</v>
      </c>
      <c r="AF145" s="14">
        <v>10</v>
      </c>
      <c r="AG145" s="8">
        <v>1079.8181820990603</v>
      </c>
    </row>
    <row r="146" spans="1:33" ht="12.75">
      <c r="A146" s="35">
        <f t="shared" si="19"/>
        <v>37104</v>
      </c>
      <c r="B146" s="1">
        <f>213</f>
        <v>213</v>
      </c>
      <c r="C146" s="37">
        <v>0.807407379</v>
      </c>
      <c r="D146" s="60">
        <v>0.807407379</v>
      </c>
      <c r="E146" s="38">
        <v>1369</v>
      </c>
      <c r="F146" s="16">
        <v>0</v>
      </c>
      <c r="G146" s="37">
        <v>40.20282023</v>
      </c>
      <c r="H146" s="37">
        <v>-79.83343359</v>
      </c>
      <c r="I146" s="6">
        <v>941.6</v>
      </c>
      <c r="J146" s="9">
        <f t="shared" si="18"/>
        <v>920.65</v>
      </c>
      <c r="K146" s="7">
        <f t="shared" si="14"/>
        <v>795.8367753868679</v>
      </c>
      <c r="L146" s="7">
        <f t="shared" si="15"/>
        <v>1101.9367753868678</v>
      </c>
      <c r="M146" s="7">
        <f t="shared" si="16"/>
        <v>1102.736775386868</v>
      </c>
      <c r="N146" s="8">
        <f t="shared" si="17"/>
        <v>1102.3367753868679</v>
      </c>
      <c r="O146" s="9">
        <v>21.4</v>
      </c>
      <c r="P146" s="9">
        <v>73.2</v>
      </c>
      <c r="Q146" s="9">
        <v>71.4</v>
      </c>
      <c r="Z146" s="12">
        <v>4.476</v>
      </c>
      <c r="AA146" s="4">
        <v>255.38</v>
      </c>
      <c r="AB146" s="4">
        <f t="shared" si="13"/>
        <v>232.75733333333332</v>
      </c>
      <c r="AC146" s="12">
        <v>0.913</v>
      </c>
      <c r="AD146" s="13">
        <v>8.287</v>
      </c>
      <c r="AE146" s="13">
        <f t="shared" si="12"/>
        <v>8.278</v>
      </c>
      <c r="AF146" s="14">
        <v>10</v>
      </c>
      <c r="AG146" s="8">
        <v>1102.3367753868679</v>
      </c>
    </row>
    <row r="147" spans="1:33" ht="12.75">
      <c r="A147" s="35">
        <f t="shared" si="19"/>
        <v>37104</v>
      </c>
      <c r="B147" s="1">
        <f>213</f>
        <v>213</v>
      </c>
      <c r="C147" s="37">
        <v>0.807523131</v>
      </c>
      <c r="D147" s="60">
        <v>0.807523131</v>
      </c>
      <c r="E147" s="38">
        <v>1379</v>
      </c>
      <c r="F147" s="16">
        <v>0</v>
      </c>
      <c r="G147" s="37">
        <v>40.20012161</v>
      </c>
      <c r="H147" s="37">
        <v>-79.82741012</v>
      </c>
      <c r="I147" s="6">
        <v>940.2</v>
      </c>
      <c r="J147" s="9">
        <f t="shared" si="18"/>
        <v>919.25</v>
      </c>
      <c r="K147" s="7">
        <f t="shared" si="14"/>
        <v>808.4739123665647</v>
      </c>
      <c r="L147" s="7">
        <f t="shared" si="15"/>
        <v>1114.5739123665649</v>
      </c>
      <c r="M147" s="7">
        <f t="shared" si="16"/>
        <v>1115.3739123665646</v>
      </c>
      <c r="N147" s="8">
        <f t="shared" si="17"/>
        <v>1114.9739123665647</v>
      </c>
      <c r="O147" s="9">
        <v>21.4</v>
      </c>
      <c r="P147" s="9">
        <v>64.1</v>
      </c>
      <c r="Q147" s="9">
        <v>74.8</v>
      </c>
      <c r="Z147" s="12">
        <v>4.552</v>
      </c>
      <c r="AA147" s="4">
        <v>303.614</v>
      </c>
      <c r="AB147" s="4">
        <f t="shared" si="13"/>
        <v>248.3373333333333</v>
      </c>
      <c r="AC147" s="12">
        <v>0.893</v>
      </c>
      <c r="AD147" s="13">
        <v>8.291</v>
      </c>
      <c r="AE147" s="13">
        <f t="shared" si="12"/>
        <v>8.281666666666666</v>
      </c>
      <c r="AF147" s="14">
        <v>10</v>
      </c>
      <c r="AG147" s="8">
        <v>1114.9739123665647</v>
      </c>
    </row>
    <row r="148" spans="1:33" ht="12.75">
      <c r="A148" s="35">
        <f t="shared" si="19"/>
        <v>37104</v>
      </c>
      <c r="B148" s="1">
        <f>213</f>
        <v>213</v>
      </c>
      <c r="C148" s="37">
        <v>0.807638884</v>
      </c>
      <c r="D148" s="60">
        <v>0.807638884</v>
      </c>
      <c r="E148" s="38">
        <v>1389</v>
      </c>
      <c r="F148" s="16">
        <v>0</v>
      </c>
      <c r="G148" s="37">
        <v>40.19981517</v>
      </c>
      <c r="H148" s="37">
        <v>-79.82060162</v>
      </c>
      <c r="I148" s="6">
        <v>938.8</v>
      </c>
      <c r="J148" s="9">
        <f t="shared" si="18"/>
        <v>917.8499999999999</v>
      </c>
      <c r="K148" s="7">
        <f t="shared" si="14"/>
        <v>821.1303101362198</v>
      </c>
      <c r="L148" s="7">
        <f t="shared" si="15"/>
        <v>1127.23031013622</v>
      </c>
      <c r="M148" s="7">
        <f t="shared" si="16"/>
        <v>1128.0303101362197</v>
      </c>
      <c r="N148" s="8">
        <f t="shared" si="17"/>
        <v>1127.6303101362198</v>
      </c>
      <c r="O148" s="9">
        <v>21.1</v>
      </c>
      <c r="P148" s="9">
        <v>68.6</v>
      </c>
      <c r="Q148" s="9">
        <v>72.7</v>
      </c>
      <c r="S148" s="10">
        <v>0.0002724</v>
      </c>
      <c r="T148" s="10">
        <v>0.0001933</v>
      </c>
      <c r="U148" s="10">
        <v>0.0001139</v>
      </c>
      <c r="V148" s="11">
        <v>879.2</v>
      </c>
      <c r="W148" s="11">
        <v>315.4</v>
      </c>
      <c r="X148" s="11">
        <v>310.9</v>
      </c>
      <c r="Y148" s="11">
        <v>17.6</v>
      </c>
      <c r="Z148" s="12">
        <v>4.384</v>
      </c>
      <c r="AA148" s="4">
        <v>204.772</v>
      </c>
      <c r="AB148" s="4">
        <f t="shared" si="13"/>
        <v>239.39183333333332</v>
      </c>
      <c r="AC148" s="12">
        <v>0.863</v>
      </c>
      <c r="AD148" s="13">
        <v>8.295</v>
      </c>
      <c r="AE148" s="13">
        <f t="shared" si="12"/>
        <v>8.285499999999999</v>
      </c>
      <c r="AF148" s="14">
        <v>10</v>
      </c>
      <c r="AG148" s="8">
        <v>1127.6303101362198</v>
      </c>
    </row>
    <row r="149" spans="1:33" ht="12.75">
      <c r="A149" s="35">
        <f t="shared" si="19"/>
        <v>37104</v>
      </c>
      <c r="B149" s="1">
        <f>213</f>
        <v>213</v>
      </c>
      <c r="C149" s="37">
        <v>0.807754636</v>
      </c>
      <c r="D149" s="60">
        <v>0.807754636</v>
      </c>
      <c r="E149" s="38">
        <v>1399</v>
      </c>
      <c r="F149" s="16">
        <v>0</v>
      </c>
      <c r="G149" s="37">
        <v>40.20209399</v>
      </c>
      <c r="H149" s="37">
        <v>-79.81441037</v>
      </c>
      <c r="I149" s="6">
        <v>938.6</v>
      </c>
      <c r="J149" s="9">
        <f t="shared" si="18"/>
        <v>917.65</v>
      </c>
      <c r="K149" s="7">
        <f t="shared" si="14"/>
        <v>822.9399426951659</v>
      </c>
      <c r="L149" s="7">
        <f t="shared" si="15"/>
        <v>1129.0399426951658</v>
      </c>
      <c r="M149" s="7">
        <f t="shared" si="16"/>
        <v>1129.839942695166</v>
      </c>
      <c r="N149" s="8">
        <f t="shared" si="17"/>
        <v>1129.4399426951659</v>
      </c>
      <c r="O149" s="9">
        <v>21.4</v>
      </c>
      <c r="P149" s="9">
        <v>68.5</v>
      </c>
      <c r="Q149" s="9">
        <v>72.7</v>
      </c>
      <c r="Z149" s="12">
        <v>4.444</v>
      </c>
      <c r="AA149" s="4">
        <v>204.006</v>
      </c>
      <c r="AB149" s="4">
        <f t="shared" si="13"/>
        <v>238.61300000000003</v>
      </c>
      <c r="AC149" s="12">
        <v>0.841</v>
      </c>
      <c r="AD149" s="13">
        <v>7.189</v>
      </c>
      <c r="AE149" s="13">
        <f t="shared" si="12"/>
        <v>8.104333333333333</v>
      </c>
      <c r="AF149" s="14">
        <v>10</v>
      </c>
      <c r="AG149" s="8">
        <v>1129.4399426951659</v>
      </c>
    </row>
    <row r="150" spans="1:33" ht="12.75">
      <c r="A150" s="35">
        <f t="shared" si="19"/>
        <v>37104</v>
      </c>
      <c r="B150" s="1">
        <f>213</f>
        <v>213</v>
      </c>
      <c r="C150" s="37">
        <v>0.807870388</v>
      </c>
      <c r="D150" s="60">
        <v>0.807870388</v>
      </c>
      <c r="E150" s="38">
        <v>1409</v>
      </c>
      <c r="F150" s="16">
        <v>0</v>
      </c>
      <c r="G150" s="37">
        <v>40.20621719</v>
      </c>
      <c r="H150" s="37">
        <v>-79.80998565</v>
      </c>
      <c r="I150" s="6">
        <v>935.5</v>
      </c>
      <c r="J150" s="9">
        <f t="shared" si="18"/>
        <v>914.55</v>
      </c>
      <c r="K150" s="7">
        <f t="shared" si="14"/>
        <v>851.0397940404953</v>
      </c>
      <c r="L150" s="7">
        <f t="shared" si="15"/>
        <v>1157.1397940404954</v>
      </c>
      <c r="M150" s="7">
        <f t="shared" si="16"/>
        <v>1157.9397940404951</v>
      </c>
      <c r="N150" s="8">
        <f t="shared" si="17"/>
        <v>1157.5397940404953</v>
      </c>
      <c r="O150" s="9">
        <v>21.2</v>
      </c>
      <c r="P150" s="9">
        <v>62</v>
      </c>
      <c r="Q150" s="9">
        <v>70.9</v>
      </c>
      <c r="Z150" s="12">
        <v>4.464</v>
      </c>
      <c r="AA150" s="4">
        <v>252.316</v>
      </c>
      <c r="AB150" s="4">
        <f t="shared" si="13"/>
        <v>246.02633333333335</v>
      </c>
      <c r="AC150" s="12">
        <v>0.782</v>
      </c>
      <c r="AD150" s="13">
        <v>7.192</v>
      </c>
      <c r="AE150" s="13">
        <f t="shared" si="12"/>
        <v>7.923000000000001</v>
      </c>
      <c r="AF150" s="14">
        <v>10</v>
      </c>
      <c r="AG150" s="8">
        <v>1157.5397940404953</v>
      </c>
    </row>
    <row r="151" spans="1:33" ht="12.75">
      <c r="A151" s="35">
        <f t="shared" si="19"/>
        <v>37104</v>
      </c>
      <c r="B151" s="1">
        <f>213</f>
        <v>213</v>
      </c>
      <c r="C151" s="37">
        <v>0.80798614</v>
      </c>
      <c r="D151" s="60">
        <v>0.80798614</v>
      </c>
      <c r="E151" s="38">
        <v>1419</v>
      </c>
      <c r="F151" s="16">
        <v>0</v>
      </c>
      <c r="G151" s="37">
        <v>40.21137859</v>
      </c>
      <c r="H151" s="37">
        <v>-79.80733893</v>
      </c>
      <c r="I151" s="6">
        <v>932.7</v>
      </c>
      <c r="J151" s="9">
        <f t="shared" si="18"/>
        <v>911.75</v>
      </c>
      <c r="K151" s="7">
        <f t="shared" si="14"/>
        <v>876.5022942423444</v>
      </c>
      <c r="L151" s="7">
        <f t="shared" si="15"/>
        <v>1182.6022942423444</v>
      </c>
      <c r="M151" s="7">
        <f t="shared" si="16"/>
        <v>1183.4022942423444</v>
      </c>
      <c r="N151" s="8">
        <f t="shared" si="17"/>
        <v>1183.0022942423443</v>
      </c>
      <c r="O151" s="9">
        <v>20.8</v>
      </c>
      <c r="P151" s="9">
        <v>67.2</v>
      </c>
      <c r="Q151" s="9">
        <v>71.8</v>
      </c>
      <c r="R151" s="10">
        <v>-3.37E-09</v>
      </c>
      <c r="S151" s="10">
        <v>0.0002329</v>
      </c>
      <c r="T151" s="10">
        <v>0.0001641</v>
      </c>
      <c r="U151" s="10">
        <v>9.617E-05</v>
      </c>
      <c r="V151" s="11">
        <v>874.4</v>
      </c>
      <c r="W151" s="11">
        <v>315.4</v>
      </c>
      <c r="X151" s="11">
        <v>310.9</v>
      </c>
      <c r="Y151" s="11">
        <v>17.1</v>
      </c>
      <c r="Z151" s="12">
        <v>4.544</v>
      </c>
      <c r="AA151" s="4">
        <v>251.55</v>
      </c>
      <c r="AB151" s="4">
        <f t="shared" si="13"/>
        <v>245.27299999999994</v>
      </c>
      <c r="AC151" s="12">
        <v>0.792</v>
      </c>
      <c r="AD151" s="13">
        <v>7.196</v>
      </c>
      <c r="AE151" s="13">
        <f t="shared" si="12"/>
        <v>7.741666666666667</v>
      </c>
      <c r="AF151" s="14">
        <v>10</v>
      </c>
      <c r="AG151" s="8">
        <v>1183.0022942423443</v>
      </c>
    </row>
    <row r="152" spans="1:33" ht="12.75">
      <c r="A152" s="35">
        <f t="shared" si="19"/>
        <v>37104</v>
      </c>
      <c r="B152" s="1">
        <f>213</f>
        <v>213</v>
      </c>
      <c r="C152" s="37">
        <v>0.808101833</v>
      </c>
      <c r="D152" s="60">
        <v>0.808101833</v>
      </c>
      <c r="E152" s="38">
        <v>1429</v>
      </c>
      <c r="F152" s="16">
        <v>0</v>
      </c>
      <c r="G152" s="37">
        <v>40.21688771</v>
      </c>
      <c r="H152" s="37">
        <v>-79.80702126</v>
      </c>
      <c r="I152" s="6">
        <v>932.7</v>
      </c>
      <c r="J152" s="9">
        <f t="shared" si="18"/>
        <v>911.75</v>
      </c>
      <c r="K152" s="7">
        <f t="shared" si="14"/>
        <v>876.5022942423444</v>
      </c>
      <c r="L152" s="7">
        <f t="shared" si="15"/>
        <v>1182.6022942423444</v>
      </c>
      <c r="M152" s="7">
        <f t="shared" si="16"/>
        <v>1183.4022942423444</v>
      </c>
      <c r="N152" s="8">
        <f t="shared" si="17"/>
        <v>1183.0022942423443</v>
      </c>
      <c r="O152" s="9">
        <v>21.2</v>
      </c>
      <c r="P152" s="9">
        <v>59.2</v>
      </c>
      <c r="Q152" s="9">
        <v>67.9</v>
      </c>
      <c r="Z152" s="12">
        <v>4.476</v>
      </c>
      <c r="AA152" s="4">
        <v>250.708</v>
      </c>
      <c r="AB152" s="4">
        <f t="shared" si="13"/>
        <v>244.49433333333334</v>
      </c>
      <c r="AC152" s="12">
        <v>0.763</v>
      </c>
      <c r="AD152" s="13">
        <v>7.2</v>
      </c>
      <c r="AE152" s="13">
        <f t="shared" si="12"/>
        <v>7.5605</v>
      </c>
      <c r="AF152" s="14">
        <v>10</v>
      </c>
      <c r="AG152" s="8">
        <v>1183.0022942423443</v>
      </c>
    </row>
    <row r="153" spans="1:33" ht="12.75">
      <c r="A153" s="35">
        <f t="shared" si="19"/>
        <v>37104</v>
      </c>
      <c r="B153" s="1">
        <f>213</f>
        <v>213</v>
      </c>
      <c r="C153" s="37">
        <v>0.808217585</v>
      </c>
      <c r="D153" s="60">
        <v>0.808217585</v>
      </c>
      <c r="E153" s="38">
        <v>1439</v>
      </c>
      <c r="F153" s="16">
        <v>0</v>
      </c>
      <c r="G153" s="37">
        <v>40.22189322</v>
      </c>
      <c r="H153" s="37">
        <v>-79.80955189</v>
      </c>
      <c r="I153" s="6">
        <v>931.9</v>
      </c>
      <c r="J153" s="9">
        <f t="shared" si="18"/>
        <v>910.9499999999999</v>
      </c>
      <c r="K153" s="7">
        <f t="shared" si="14"/>
        <v>883.7916578503805</v>
      </c>
      <c r="L153" s="7">
        <f t="shared" si="15"/>
        <v>1189.8916578503804</v>
      </c>
      <c r="M153" s="7">
        <f t="shared" si="16"/>
        <v>1190.6916578503806</v>
      </c>
      <c r="N153" s="8">
        <f t="shared" si="17"/>
        <v>1190.2916578503805</v>
      </c>
      <c r="O153" s="9">
        <v>20.6</v>
      </c>
      <c r="P153" s="9">
        <v>81.3</v>
      </c>
      <c r="Q153" s="9">
        <v>69.8</v>
      </c>
      <c r="Z153" s="12">
        <v>4.435</v>
      </c>
      <c r="AA153" s="4">
        <v>200.942</v>
      </c>
      <c r="AB153" s="4">
        <f t="shared" si="13"/>
        <v>227.38233333333335</v>
      </c>
      <c r="AC153" s="12">
        <v>0.741</v>
      </c>
      <c r="AD153" s="13">
        <v>6.094</v>
      </c>
      <c r="AE153" s="13">
        <f t="shared" si="12"/>
        <v>7.194333333333334</v>
      </c>
      <c r="AF153" s="14">
        <v>10</v>
      </c>
      <c r="AG153" s="8">
        <v>1190.2916578503805</v>
      </c>
    </row>
    <row r="154" spans="1:33" ht="12.75">
      <c r="A154" s="35">
        <f t="shared" si="19"/>
        <v>37104</v>
      </c>
      <c r="B154" s="1">
        <f>213</f>
        <v>213</v>
      </c>
      <c r="C154" s="37">
        <v>0.808333337</v>
      </c>
      <c r="D154" s="60">
        <v>0.808333337</v>
      </c>
      <c r="E154" s="38">
        <v>1449</v>
      </c>
      <c r="F154" s="16">
        <v>0</v>
      </c>
      <c r="G154" s="37">
        <v>40.22553281</v>
      </c>
      <c r="H154" s="37">
        <v>-79.8147845</v>
      </c>
      <c r="I154" s="6">
        <v>927.4</v>
      </c>
      <c r="J154" s="9">
        <f t="shared" si="18"/>
        <v>906.4499999999999</v>
      </c>
      <c r="K154" s="7">
        <f t="shared" si="14"/>
        <v>924.9139837448216</v>
      </c>
      <c r="L154" s="7">
        <f t="shared" si="15"/>
        <v>1231.0139837448216</v>
      </c>
      <c r="M154" s="7">
        <f t="shared" si="16"/>
        <v>1231.8139837448216</v>
      </c>
      <c r="N154" s="8">
        <f t="shared" si="17"/>
        <v>1231.4139837448215</v>
      </c>
      <c r="O154" s="9">
        <v>20.5</v>
      </c>
      <c r="P154" s="9">
        <v>71.8</v>
      </c>
      <c r="Q154" s="9">
        <v>67.9</v>
      </c>
      <c r="S154" s="10">
        <v>0.0002154</v>
      </c>
      <c r="T154" s="10">
        <v>0.0001522</v>
      </c>
      <c r="U154" s="10">
        <v>8.882E-05</v>
      </c>
      <c r="V154" s="11">
        <v>869.7</v>
      </c>
      <c r="W154" s="11">
        <v>315.5</v>
      </c>
      <c r="X154" s="11">
        <v>310.9</v>
      </c>
      <c r="Y154" s="11">
        <v>16.2</v>
      </c>
      <c r="Z154" s="12">
        <v>4.474</v>
      </c>
      <c r="AA154" s="4">
        <v>249.252</v>
      </c>
      <c r="AB154" s="4">
        <f t="shared" si="13"/>
        <v>234.79566666666665</v>
      </c>
      <c r="AC154" s="12">
        <v>0.732</v>
      </c>
      <c r="AD154" s="13">
        <v>6.097</v>
      </c>
      <c r="AE154" s="13">
        <f t="shared" si="12"/>
        <v>6.827999999999999</v>
      </c>
      <c r="AF154" s="14">
        <v>10</v>
      </c>
      <c r="AG154" s="8">
        <v>1231.4139837448215</v>
      </c>
    </row>
    <row r="155" spans="1:33" ht="12.75">
      <c r="A155" s="35">
        <f t="shared" si="19"/>
        <v>37104</v>
      </c>
      <c r="B155" s="1">
        <f>213</f>
        <v>213</v>
      </c>
      <c r="C155" s="37">
        <v>0.80844909</v>
      </c>
      <c r="D155" s="60">
        <v>0.80844909</v>
      </c>
      <c r="E155" s="38">
        <v>1459</v>
      </c>
      <c r="F155" s="16">
        <v>0</v>
      </c>
      <c r="G155" s="37">
        <v>40.22713681</v>
      </c>
      <c r="H155" s="37">
        <v>-79.82188147</v>
      </c>
      <c r="I155" s="6">
        <v>923.8</v>
      </c>
      <c r="J155" s="9">
        <f t="shared" si="18"/>
        <v>902.8499999999999</v>
      </c>
      <c r="K155" s="7">
        <f t="shared" si="14"/>
        <v>957.9590999660733</v>
      </c>
      <c r="L155" s="7">
        <f t="shared" si="15"/>
        <v>1264.0590999660733</v>
      </c>
      <c r="M155" s="7">
        <f t="shared" si="16"/>
        <v>1264.8590999660732</v>
      </c>
      <c r="N155" s="8">
        <f t="shared" si="17"/>
        <v>1264.4590999660732</v>
      </c>
      <c r="O155" s="9">
        <v>20</v>
      </c>
      <c r="P155" s="9">
        <v>70.8</v>
      </c>
      <c r="Q155" s="9">
        <v>70.8</v>
      </c>
      <c r="Z155" s="12">
        <v>4.494</v>
      </c>
      <c r="AA155" s="4">
        <v>248.486</v>
      </c>
      <c r="AB155" s="4">
        <f t="shared" si="13"/>
        <v>242.20899999999997</v>
      </c>
      <c r="AC155" s="12">
        <v>0.692</v>
      </c>
      <c r="AD155" s="13">
        <v>6.101</v>
      </c>
      <c r="AE155" s="13">
        <f t="shared" si="12"/>
        <v>6.646666666666667</v>
      </c>
      <c r="AF155" s="14">
        <v>10</v>
      </c>
      <c r="AG155" s="8">
        <v>1264.4590999660732</v>
      </c>
    </row>
    <row r="156" spans="1:33" ht="12.75">
      <c r="A156" s="35">
        <f t="shared" si="19"/>
        <v>37104</v>
      </c>
      <c r="B156" s="1">
        <f>213</f>
        <v>213</v>
      </c>
      <c r="C156" s="37">
        <v>0.808564842</v>
      </c>
      <c r="D156" s="60">
        <v>0.808564842</v>
      </c>
      <c r="E156" s="38">
        <v>1469</v>
      </c>
      <c r="F156" s="16">
        <v>0</v>
      </c>
      <c r="G156" s="37">
        <v>40.22542927</v>
      </c>
      <c r="H156" s="37">
        <v>-79.82845182</v>
      </c>
      <c r="I156" s="6">
        <v>922.6</v>
      </c>
      <c r="J156" s="9">
        <f t="shared" si="18"/>
        <v>901.65</v>
      </c>
      <c r="K156" s="7">
        <f t="shared" si="14"/>
        <v>969.0034259459069</v>
      </c>
      <c r="L156" s="7">
        <f t="shared" si="15"/>
        <v>1275.103425945907</v>
      </c>
      <c r="M156" s="7">
        <f t="shared" si="16"/>
        <v>1275.9034259459067</v>
      </c>
      <c r="N156" s="8">
        <f t="shared" si="17"/>
        <v>1275.5034259459069</v>
      </c>
      <c r="O156" s="9">
        <v>20</v>
      </c>
      <c r="P156" s="9">
        <v>72.2</v>
      </c>
      <c r="Q156" s="9">
        <v>64.9</v>
      </c>
      <c r="Z156" s="12">
        <v>4.344</v>
      </c>
      <c r="AA156" s="4">
        <v>149.644</v>
      </c>
      <c r="AB156" s="4">
        <f t="shared" si="13"/>
        <v>225.097</v>
      </c>
      <c r="AC156" s="12">
        <v>0.733</v>
      </c>
      <c r="AD156" s="13">
        <v>6.105</v>
      </c>
      <c r="AE156" s="13">
        <f t="shared" si="12"/>
        <v>6.465500000000001</v>
      </c>
      <c r="AF156" s="14">
        <v>10</v>
      </c>
      <c r="AG156" s="8">
        <v>1275.5034259459069</v>
      </c>
    </row>
    <row r="157" spans="1:33" ht="12.75">
      <c r="A157" s="35">
        <f t="shared" si="19"/>
        <v>37104</v>
      </c>
      <c r="B157" s="1">
        <f>213</f>
        <v>213</v>
      </c>
      <c r="C157" s="37">
        <v>0.808680534</v>
      </c>
      <c r="D157" s="60">
        <v>0.808680534</v>
      </c>
      <c r="E157" s="38">
        <v>1479</v>
      </c>
      <c r="F157" s="16">
        <v>0</v>
      </c>
      <c r="G157" s="37">
        <v>40.22159064</v>
      </c>
      <c r="H157" s="37">
        <v>-79.83284805</v>
      </c>
      <c r="I157" s="6">
        <v>921.8</v>
      </c>
      <c r="J157" s="9">
        <f t="shared" si="18"/>
        <v>900.8499999999999</v>
      </c>
      <c r="K157" s="7">
        <f t="shared" si="14"/>
        <v>976.374478965376</v>
      </c>
      <c r="L157" s="7">
        <f t="shared" si="15"/>
        <v>1282.474478965376</v>
      </c>
      <c r="M157" s="7">
        <f t="shared" si="16"/>
        <v>1283.2744789653761</v>
      </c>
      <c r="N157" s="8">
        <f t="shared" si="17"/>
        <v>1282.874478965376</v>
      </c>
      <c r="O157" s="9">
        <v>19.9</v>
      </c>
      <c r="P157" s="9">
        <v>79.4</v>
      </c>
      <c r="Q157" s="9">
        <v>68.9</v>
      </c>
      <c r="R157" s="10">
        <v>2.78E-06</v>
      </c>
      <c r="S157" s="10">
        <v>0.0002335</v>
      </c>
      <c r="T157" s="10">
        <v>0.0001651</v>
      </c>
      <c r="U157" s="10">
        <v>9.652E-05</v>
      </c>
      <c r="V157" s="11">
        <v>861.2</v>
      </c>
      <c r="W157" s="11">
        <v>315.5</v>
      </c>
      <c r="X157" s="11">
        <v>310.9</v>
      </c>
      <c r="Y157" s="11">
        <v>16</v>
      </c>
      <c r="Z157" s="12">
        <v>4.373</v>
      </c>
      <c r="AA157" s="4">
        <v>197.878</v>
      </c>
      <c r="AB157" s="4">
        <f t="shared" si="13"/>
        <v>216.15166666666667</v>
      </c>
      <c r="AC157" s="12">
        <v>0.762</v>
      </c>
      <c r="AD157" s="13">
        <v>7.219</v>
      </c>
      <c r="AE157" s="13">
        <f t="shared" si="12"/>
        <v>6.469333333333334</v>
      </c>
      <c r="AF157" s="14">
        <v>10</v>
      </c>
      <c r="AG157" s="8">
        <v>1282.874478965376</v>
      </c>
    </row>
    <row r="158" spans="1:33" ht="12.75">
      <c r="A158" s="35">
        <f t="shared" si="19"/>
        <v>37104</v>
      </c>
      <c r="B158" s="1">
        <f>213</f>
        <v>213</v>
      </c>
      <c r="C158" s="37">
        <v>0.808796287</v>
      </c>
      <c r="D158" s="60">
        <v>0.808796287</v>
      </c>
      <c r="E158" s="38">
        <v>1489</v>
      </c>
      <c r="F158" s="16">
        <v>0</v>
      </c>
      <c r="G158" s="37">
        <v>40.21693943</v>
      </c>
      <c r="H158" s="37">
        <v>-79.83568863</v>
      </c>
      <c r="I158" s="6">
        <v>919.2</v>
      </c>
      <c r="J158" s="9">
        <f t="shared" si="18"/>
        <v>898.25</v>
      </c>
      <c r="K158" s="7">
        <f t="shared" si="14"/>
        <v>1000.3756891234592</v>
      </c>
      <c r="L158" s="7">
        <f t="shared" si="15"/>
        <v>1306.4756891234592</v>
      </c>
      <c r="M158" s="7">
        <f t="shared" si="16"/>
        <v>1307.2756891234592</v>
      </c>
      <c r="N158" s="8">
        <f t="shared" si="17"/>
        <v>1306.8756891234593</v>
      </c>
      <c r="O158" s="9">
        <v>19.4</v>
      </c>
      <c r="P158" s="9">
        <v>85.4</v>
      </c>
      <c r="Q158" s="9">
        <v>74.8</v>
      </c>
      <c r="Z158" s="12">
        <v>4.373</v>
      </c>
      <c r="AA158" s="4">
        <v>197.188</v>
      </c>
      <c r="AB158" s="4">
        <f t="shared" si="13"/>
        <v>207.23166666666665</v>
      </c>
      <c r="AC158" s="12">
        <v>0.732</v>
      </c>
      <c r="AD158" s="13">
        <v>6.112</v>
      </c>
      <c r="AE158" s="13">
        <f t="shared" si="12"/>
        <v>6.288</v>
      </c>
      <c r="AF158" s="14">
        <v>10</v>
      </c>
      <c r="AG158" s="8">
        <v>1306.8756891234593</v>
      </c>
    </row>
    <row r="159" spans="1:33" ht="12.75">
      <c r="A159" s="35">
        <f t="shared" si="19"/>
        <v>37104</v>
      </c>
      <c r="B159" s="1">
        <f>213</f>
        <v>213</v>
      </c>
      <c r="C159" s="37">
        <v>0.808912039</v>
      </c>
      <c r="D159" s="60">
        <v>0.808912039</v>
      </c>
      <c r="E159" s="38">
        <v>1499</v>
      </c>
      <c r="F159" s="16">
        <v>0</v>
      </c>
      <c r="G159" s="37">
        <v>40.21181252</v>
      </c>
      <c r="H159" s="37">
        <v>-79.83619254</v>
      </c>
      <c r="I159" s="6">
        <v>917.2</v>
      </c>
      <c r="J159" s="9">
        <f t="shared" si="18"/>
        <v>896.25</v>
      </c>
      <c r="K159" s="7">
        <f t="shared" si="14"/>
        <v>1018.8854797286325</v>
      </c>
      <c r="L159" s="7">
        <f t="shared" si="15"/>
        <v>1324.9854797286325</v>
      </c>
      <c r="M159" s="7">
        <f t="shared" si="16"/>
        <v>1325.7854797286325</v>
      </c>
      <c r="N159" s="8">
        <f t="shared" si="17"/>
        <v>1325.3854797286326</v>
      </c>
      <c r="O159" s="9">
        <v>19.6</v>
      </c>
      <c r="P159" s="9">
        <v>67.3</v>
      </c>
      <c r="Q159" s="9">
        <v>74.3</v>
      </c>
      <c r="Z159" s="12">
        <v>4.424</v>
      </c>
      <c r="AA159" s="4">
        <v>196.422</v>
      </c>
      <c r="AB159" s="4">
        <f t="shared" si="13"/>
        <v>206.47833333333332</v>
      </c>
      <c r="AC159" s="12">
        <v>0.691</v>
      </c>
      <c r="AD159" s="13">
        <v>6.116</v>
      </c>
      <c r="AE159" s="13">
        <f t="shared" si="12"/>
        <v>6.291666666666667</v>
      </c>
      <c r="AF159" s="14">
        <v>10</v>
      </c>
      <c r="AG159" s="8">
        <v>1325.3854797286326</v>
      </c>
    </row>
    <row r="160" spans="1:33" ht="12.75">
      <c r="A160" s="35">
        <f t="shared" si="19"/>
        <v>37104</v>
      </c>
      <c r="B160" s="1">
        <f>213</f>
        <v>213</v>
      </c>
      <c r="C160" s="37">
        <v>0.809027791</v>
      </c>
      <c r="D160" s="60">
        <v>0.809027791</v>
      </c>
      <c r="E160" s="38">
        <v>1509</v>
      </c>
      <c r="F160" s="16">
        <v>0</v>
      </c>
      <c r="G160" s="37">
        <v>40.20688663</v>
      </c>
      <c r="H160" s="37">
        <v>-79.834229</v>
      </c>
      <c r="I160" s="6">
        <v>915.2</v>
      </c>
      <c r="J160" s="9">
        <f t="shared" si="18"/>
        <v>894.25</v>
      </c>
      <c r="K160" s="7">
        <f t="shared" si="14"/>
        <v>1037.4366214781437</v>
      </c>
      <c r="L160" s="7">
        <f t="shared" si="15"/>
        <v>1343.5366214781438</v>
      </c>
      <c r="M160" s="7">
        <f t="shared" si="16"/>
        <v>1344.3366214781436</v>
      </c>
      <c r="N160" s="8">
        <f t="shared" si="17"/>
        <v>1343.9366214781437</v>
      </c>
      <c r="O160" s="9">
        <v>19.5</v>
      </c>
      <c r="P160" s="9">
        <v>65.4</v>
      </c>
      <c r="Q160" s="9">
        <v>71.8</v>
      </c>
      <c r="Z160" s="12">
        <v>4.405</v>
      </c>
      <c r="AA160" s="4">
        <v>195.579</v>
      </c>
      <c r="AB160" s="4">
        <f t="shared" si="13"/>
        <v>197.53283333333334</v>
      </c>
      <c r="AC160" s="12">
        <v>0.702</v>
      </c>
      <c r="AD160" s="13">
        <v>6.12</v>
      </c>
      <c r="AE160" s="13">
        <f t="shared" si="12"/>
        <v>6.2955</v>
      </c>
      <c r="AF160" s="14">
        <v>10</v>
      </c>
      <c r="AG160" s="8">
        <v>1343.9366214781437</v>
      </c>
    </row>
    <row r="161" spans="1:33" ht="12.75">
      <c r="A161" s="35">
        <f t="shared" si="19"/>
        <v>37104</v>
      </c>
      <c r="B161" s="1">
        <f>213</f>
        <v>213</v>
      </c>
      <c r="C161" s="37">
        <v>0.809143543</v>
      </c>
      <c r="D161" s="60">
        <v>0.809143543</v>
      </c>
      <c r="E161" s="38">
        <v>1519</v>
      </c>
      <c r="F161" s="16">
        <v>0</v>
      </c>
      <c r="G161" s="37">
        <v>40.20298084</v>
      </c>
      <c r="H161" s="37">
        <v>-79.82964086</v>
      </c>
      <c r="I161" s="6">
        <v>913.2</v>
      </c>
      <c r="J161" s="9">
        <f t="shared" si="18"/>
        <v>892.25</v>
      </c>
      <c r="K161" s="7">
        <f t="shared" si="14"/>
        <v>1056.0292995438763</v>
      </c>
      <c r="L161" s="7">
        <f t="shared" si="15"/>
        <v>1362.1292995438762</v>
      </c>
      <c r="M161" s="7">
        <f t="shared" si="16"/>
        <v>1362.9292995438764</v>
      </c>
      <c r="N161" s="8">
        <f t="shared" si="17"/>
        <v>1362.5292995438763</v>
      </c>
      <c r="O161" s="9">
        <v>19.5</v>
      </c>
      <c r="P161" s="9">
        <v>60.3</v>
      </c>
      <c r="Q161" s="9">
        <v>72.4</v>
      </c>
      <c r="S161" s="10">
        <v>0.0002347</v>
      </c>
      <c r="T161" s="10">
        <v>0.0001638</v>
      </c>
      <c r="U161" s="10">
        <v>9.68E-05</v>
      </c>
      <c r="V161" s="11">
        <v>855.7</v>
      </c>
      <c r="W161" s="11">
        <v>315.5</v>
      </c>
      <c r="X161" s="11">
        <v>310.9</v>
      </c>
      <c r="Y161" s="11">
        <v>16</v>
      </c>
      <c r="Z161" s="12">
        <v>4.424</v>
      </c>
      <c r="AA161" s="4">
        <v>194.813</v>
      </c>
      <c r="AB161" s="4">
        <f t="shared" si="13"/>
        <v>188.5873333333333</v>
      </c>
      <c r="AC161" s="12">
        <v>0.661</v>
      </c>
      <c r="AD161" s="13">
        <v>6.124</v>
      </c>
      <c r="AE161" s="13">
        <f t="shared" si="12"/>
        <v>6.299333333333333</v>
      </c>
      <c r="AF161" s="14">
        <v>10</v>
      </c>
      <c r="AG161" s="8">
        <v>1362.5292995438763</v>
      </c>
    </row>
    <row r="162" spans="1:33" ht="12.75">
      <c r="A162" s="35">
        <f t="shared" si="19"/>
        <v>37104</v>
      </c>
      <c r="B162" s="1">
        <f>213</f>
        <v>213</v>
      </c>
      <c r="C162" s="37">
        <v>0.809259236</v>
      </c>
      <c r="D162" s="60">
        <v>0.809259236</v>
      </c>
      <c r="E162" s="38">
        <v>1529</v>
      </c>
      <c r="F162" s="16">
        <v>0</v>
      </c>
      <c r="G162" s="37">
        <v>40.20066519</v>
      </c>
      <c r="H162" s="37">
        <v>-79.82339465</v>
      </c>
      <c r="I162" s="6">
        <v>909.8</v>
      </c>
      <c r="J162" s="9">
        <f t="shared" si="18"/>
        <v>888.8499999999999</v>
      </c>
      <c r="K162" s="7">
        <f t="shared" si="14"/>
        <v>1087.7327063815771</v>
      </c>
      <c r="L162" s="7">
        <f t="shared" si="15"/>
        <v>1393.8327063815773</v>
      </c>
      <c r="M162" s="7">
        <f t="shared" si="16"/>
        <v>1394.632706381577</v>
      </c>
      <c r="N162" s="8">
        <f t="shared" si="17"/>
        <v>1394.2327063815771</v>
      </c>
      <c r="O162" s="9">
        <v>18.8</v>
      </c>
      <c r="P162" s="9">
        <v>81.9</v>
      </c>
      <c r="Q162" s="9">
        <v>64.9</v>
      </c>
      <c r="Z162" s="12">
        <v>4.445</v>
      </c>
      <c r="AA162" s="4">
        <v>194.124</v>
      </c>
      <c r="AB162" s="4">
        <f t="shared" si="13"/>
        <v>196.00066666666666</v>
      </c>
      <c r="AC162" s="12">
        <v>0.652</v>
      </c>
      <c r="AD162" s="13">
        <v>6.127</v>
      </c>
      <c r="AE162" s="13">
        <f t="shared" si="12"/>
        <v>6.303</v>
      </c>
      <c r="AF162" s="14">
        <v>10</v>
      </c>
      <c r="AG162" s="8">
        <v>1394.2327063815771</v>
      </c>
    </row>
    <row r="163" spans="1:33" ht="12.75">
      <c r="A163" s="35">
        <f t="shared" si="19"/>
        <v>37104</v>
      </c>
      <c r="B163" s="1">
        <f>213</f>
        <v>213</v>
      </c>
      <c r="C163" s="37">
        <v>0.809374988</v>
      </c>
      <c r="D163" s="60">
        <v>0.809374988</v>
      </c>
      <c r="E163" s="38">
        <v>1539</v>
      </c>
      <c r="F163" s="16">
        <v>0</v>
      </c>
      <c r="G163" s="37">
        <v>40.2005738</v>
      </c>
      <c r="H163" s="37">
        <v>-79.81632656</v>
      </c>
      <c r="I163" s="6">
        <v>908.2</v>
      </c>
      <c r="J163" s="9">
        <f t="shared" si="18"/>
        <v>887.25</v>
      </c>
      <c r="K163" s="7">
        <f t="shared" si="14"/>
        <v>1102.693942561171</v>
      </c>
      <c r="L163" s="7">
        <f t="shared" si="15"/>
        <v>1408.7939425611712</v>
      </c>
      <c r="M163" s="7">
        <f t="shared" si="16"/>
        <v>1409.593942561171</v>
      </c>
      <c r="N163" s="8">
        <f t="shared" si="17"/>
        <v>1409.193942561171</v>
      </c>
      <c r="O163" s="9">
        <v>18.9</v>
      </c>
      <c r="P163" s="9">
        <v>66.4</v>
      </c>
      <c r="Q163" s="9">
        <v>68.9</v>
      </c>
      <c r="R163" s="10">
        <v>-8.78E-06</v>
      </c>
      <c r="Z163" s="12">
        <v>4.572</v>
      </c>
      <c r="AA163" s="4">
        <v>291.358</v>
      </c>
      <c r="AB163" s="4">
        <f t="shared" si="13"/>
        <v>211.5806666666667</v>
      </c>
      <c r="AC163" s="12">
        <v>0.632</v>
      </c>
      <c r="AD163" s="13">
        <v>5.021</v>
      </c>
      <c r="AE163" s="13">
        <f aca="true" t="shared" si="20" ref="AE163:AE226">AVERAGE(AD158:AD163)</f>
        <v>5.9366666666666665</v>
      </c>
      <c r="AF163" s="14">
        <v>10</v>
      </c>
      <c r="AG163" s="8">
        <v>1409.193942561171</v>
      </c>
    </row>
    <row r="164" spans="1:33" ht="12.75">
      <c r="A164" s="35">
        <f t="shared" si="19"/>
        <v>37104</v>
      </c>
      <c r="B164" s="1">
        <f>213</f>
        <v>213</v>
      </c>
      <c r="C164" s="37">
        <v>0.80949074</v>
      </c>
      <c r="D164" s="60">
        <v>0.80949074</v>
      </c>
      <c r="E164" s="38">
        <v>1549</v>
      </c>
      <c r="F164" s="16">
        <v>0</v>
      </c>
      <c r="G164" s="37">
        <v>40.20256796</v>
      </c>
      <c r="H164" s="37">
        <v>-79.80969401</v>
      </c>
      <c r="I164" s="6">
        <v>905.8</v>
      </c>
      <c r="J164" s="9">
        <f t="shared" si="18"/>
        <v>884.8499999999999</v>
      </c>
      <c r="K164" s="7">
        <f t="shared" si="14"/>
        <v>1125.1864604525788</v>
      </c>
      <c r="L164" s="7">
        <f t="shared" si="15"/>
        <v>1431.286460452579</v>
      </c>
      <c r="M164" s="7">
        <f t="shared" si="16"/>
        <v>1432.0864604525786</v>
      </c>
      <c r="N164" s="8">
        <f t="shared" si="17"/>
        <v>1431.6864604525788</v>
      </c>
      <c r="O164" s="9">
        <v>19.1</v>
      </c>
      <c r="P164" s="9">
        <v>56.1</v>
      </c>
      <c r="Q164" s="9">
        <v>65.9</v>
      </c>
      <c r="S164" s="10">
        <v>0.0001914</v>
      </c>
      <c r="T164" s="10">
        <v>0.0001331</v>
      </c>
      <c r="U164" s="10">
        <v>7.658E-05</v>
      </c>
      <c r="V164" s="11">
        <v>848.9</v>
      </c>
      <c r="W164" s="11">
        <v>315.6</v>
      </c>
      <c r="X164" s="11">
        <v>310.9</v>
      </c>
      <c r="Y164" s="11">
        <v>15.4</v>
      </c>
      <c r="Z164" s="12">
        <v>4.383</v>
      </c>
      <c r="AA164" s="4">
        <v>192.515</v>
      </c>
      <c r="AB164" s="4">
        <f aca="true" t="shared" si="21" ref="AB164:AB227">AVERAGE(AA159:AA164)</f>
        <v>210.80183333333335</v>
      </c>
      <c r="AC164" s="12">
        <v>0.581</v>
      </c>
      <c r="AD164" s="13">
        <v>5.025</v>
      </c>
      <c r="AE164" s="13">
        <f t="shared" si="20"/>
        <v>5.7555000000000005</v>
      </c>
      <c r="AF164" s="14">
        <v>10</v>
      </c>
      <c r="AG164" s="8">
        <v>1431.6864604525788</v>
      </c>
    </row>
    <row r="165" spans="1:33" ht="12.75">
      <c r="A165" s="35">
        <f t="shared" si="19"/>
        <v>37104</v>
      </c>
      <c r="B165" s="1">
        <f>213</f>
        <v>213</v>
      </c>
      <c r="C165" s="37">
        <v>0.809606493</v>
      </c>
      <c r="D165" s="60">
        <v>0.809606493</v>
      </c>
      <c r="E165" s="38">
        <v>1559</v>
      </c>
      <c r="F165" s="16">
        <v>0</v>
      </c>
      <c r="G165" s="37">
        <v>40.20685488</v>
      </c>
      <c r="H165" s="37">
        <v>-79.80491428</v>
      </c>
      <c r="I165" s="6">
        <v>903.1</v>
      </c>
      <c r="J165" s="9">
        <f t="shared" si="18"/>
        <v>882.15</v>
      </c>
      <c r="K165" s="7">
        <f t="shared" si="14"/>
        <v>1150.5635811700351</v>
      </c>
      <c r="L165" s="7">
        <f t="shared" si="15"/>
        <v>1456.6635811700353</v>
      </c>
      <c r="M165" s="7">
        <f t="shared" si="16"/>
        <v>1457.463581170035</v>
      </c>
      <c r="N165" s="8">
        <f t="shared" si="17"/>
        <v>1457.0635811700351</v>
      </c>
      <c r="O165" s="9">
        <v>18.4</v>
      </c>
      <c r="P165" s="9">
        <v>73.8</v>
      </c>
      <c r="Q165" s="9">
        <v>63.5</v>
      </c>
      <c r="Z165" s="12">
        <v>4.495</v>
      </c>
      <c r="AA165" s="4">
        <v>240.826</v>
      </c>
      <c r="AB165" s="4">
        <f t="shared" si="21"/>
        <v>218.20250000000001</v>
      </c>
      <c r="AC165" s="12">
        <v>0.613</v>
      </c>
      <c r="AD165" s="13">
        <v>5.028</v>
      </c>
      <c r="AE165" s="13">
        <f t="shared" si="20"/>
        <v>5.574166666666667</v>
      </c>
      <c r="AF165" s="14">
        <v>10</v>
      </c>
      <c r="AG165" s="8">
        <v>1457.0635811700351</v>
      </c>
    </row>
    <row r="166" spans="1:33" ht="12.75">
      <c r="A166" s="35">
        <f t="shared" si="19"/>
        <v>37104</v>
      </c>
      <c r="B166" s="1">
        <f>213</f>
        <v>213</v>
      </c>
      <c r="C166" s="37">
        <v>0.809722245</v>
      </c>
      <c r="D166" s="60">
        <v>0.809722245</v>
      </c>
      <c r="E166" s="38">
        <v>1569</v>
      </c>
      <c r="F166" s="16">
        <v>0</v>
      </c>
      <c r="G166" s="37">
        <v>40.21205482</v>
      </c>
      <c r="H166" s="37">
        <v>-79.80223832</v>
      </c>
      <c r="I166" s="6">
        <v>899.9</v>
      </c>
      <c r="J166" s="9">
        <f t="shared" si="18"/>
        <v>878.9499999999999</v>
      </c>
      <c r="K166" s="7">
        <f t="shared" si="14"/>
        <v>1180.7409403603629</v>
      </c>
      <c r="L166" s="7">
        <f t="shared" si="15"/>
        <v>1486.8409403603628</v>
      </c>
      <c r="M166" s="7">
        <f t="shared" si="16"/>
        <v>1487.640940360363</v>
      </c>
      <c r="N166" s="8">
        <f t="shared" si="17"/>
        <v>1487.2409403603629</v>
      </c>
      <c r="O166" s="9">
        <v>17.5</v>
      </c>
      <c r="P166" s="9">
        <v>96.2</v>
      </c>
      <c r="Q166" s="9">
        <v>61.5</v>
      </c>
      <c r="Z166" s="12">
        <v>4.534</v>
      </c>
      <c r="AA166" s="4">
        <v>240.06</v>
      </c>
      <c r="AB166" s="4">
        <f t="shared" si="21"/>
        <v>225.61599999999999</v>
      </c>
      <c r="AC166" s="12">
        <v>0.533</v>
      </c>
      <c r="AD166" s="13">
        <v>3.922</v>
      </c>
      <c r="AE166" s="13">
        <f t="shared" si="20"/>
        <v>5.207833333333332</v>
      </c>
      <c r="AF166" s="14">
        <v>10</v>
      </c>
      <c r="AG166" s="8">
        <v>1487.2409403603629</v>
      </c>
    </row>
    <row r="167" spans="1:33" ht="12.75">
      <c r="A167" s="35">
        <f t="shared" si="19"/>
        <v>37104</v>
      </c>
      <c r="B167" s="1">
        <f>213</f>
        <v>213</v>
      </c>
      <c r="C167" s="37">
        <v>0.809837937</v>
      </c>
      <c r="D167" s="60">
        <v>0.809837937</v>
      </c>
      <c r="E167" s="38">
        <v>1579</v>
      </c>
      <c r="F167" s="16">
        <v>0</v>
      </c>
      <c r="G167" s="37">
        <v>40.21745625</v>
      </c>
      <c r="H167" s="37">
        <v>-79.8019325</v>
      </c>
      <c r="I167" s="6">
        <v>901.4</v>
      </c>
      <c r="J167" s="9">
        <f t="shared" si="18"/>
        <v>880.4499999999999</v>
      </c>
      <c r="K167" s="7">
        <f t="shared" si="14"/>
        <v>1166.5816473332802</v>
      </c>
      <c r="L167" s="7">
        <f t="shared" si="15"/>
        <v>1472.6816473332801</v>
      </c>
      <c r="M167" s="7">
        <f t="shared" si="16"/>
        <v>1473.4816473332803</v>
      </c>
      <c r="N167" s="8">
        <f t="shared" si="17"/>
        <v>1473.0816473332802</v>
      </c>
      <c r="O167" s="9">
        <v>18.1</v>
      </c>
      <c r="P167" s="9">
        <v>86.2</v>
      </c>
      <c r="Q167" s="9">
        <v>65.9</v>
      </c>
      <c r="S167" s="10">
        <v>0.0001649</v>
      </c>
      <c r="T167" s="10">
        <v>0.0001133</v>
      </c>
      <c r="U167" s="10">
        <v>6.637E-05</v>
      </c>
      <c r="V167" s="11">
        <v>841.3</v>
      </c>
      <c r="W167" s="11">
        <v>315.6</v>
      </c>
      <c r="X167" s="11">
        <v>310.9</v>
      </c>
      <c r="Y167" s="11">
        <v>14.5</v>
      </c>
      <c r="Z167" s="12">
        <v>4.504</v>
      </c>
      <c r="AA167" s="4">
        <v>239.217</v>
      </c>
      <c r="AB167" s="4">
        <f t="shared" si="21"/>
        <v>233.01666666666668</v>
      </c>
      <c r="AC167" s="12">
        <v>0.492</v>
      </c>
      <c r="AD167" s="13">
        <v>3.926</v>
      </c>
      <c r="AE167" s="13">
        <f t="shared" si="20"/>
        <v>4.8415</v>
      </c>
      <c r="AF167" s="14">
        <v>10</v>
      </c>
      <c r="AG167" s="8">
        <v>1473.0816473332802</v>
      </c>
    </row>
    <row r="168" spans="1:33" ht="12.75">
      <c r="A168" s="35">
        <f t="shared" si="19"/>
        <v>37104</v>
      </c>
      <c r="B168" s="1">
        <f>213</f>
        <v>213</v>
      </c>
      <c r="C168" s="37">
        <v>0.80995369</v>
      </c>
      <c r="D168" s="60">
        <v>0.80995369</v>
      </c>
      <c r="E168" s="38">
        <v>1589</v>
      </c>
      <c r="F168" s="16">
        <v>0</v>
      </c>
      <c r="G168" s="37">
        <v>40.2224862</v>
      </c>
      <c r="H168" s="37">
        <v>-79.80429884</v>
      </c>
      <c r="I168" s="6">
        <v>899.9</v>
      </c>
      <c r="J168" s="9">
        <f t="shared" si="18"/>
        <v>878.9499999999999</v>
      </c>
      <c r="K168" s="7">
        <f t="shared" si="14"/>
        <v>1180.7409403603629</v>
      </c>
      <c r="L168" s="7">
        <f t="shared" si="15"/>
        <v>1486.8409403603628</v>
      </c>
      <c r="M168" s="7">
        <f t="shared" si="16"/>
        <v>1487.640940360363</v>
      </c>
      <c r="N168" s="8">
        <f t="shared" si="17"/>
        <v>1487.2409403603629</v>
      </c>
      <c r="O168" s="9">
        <v>18.9</v>
      </c>
      <c r="P168" s="9">
        <v>57.5</v>
      </c>
      <c r="Q168" s="9">
        <v>61.9</v>
      </c>
      <c r="Z168" s="12">
        <v>4.444</v>
      </c>
      <c r="AA168" s="4">
        <v>189.451</v>
      </c>
      <c r="AB168" s="4">
        <f t="shared" si="21"/>
        <v>232.23783333333336</v>
      </c>
      <c r="AC168" s="12">
        <v>0.521</v>
      </c>
      <c r="AD168" s="13">
        <v>3.93</v>
      </c>
      <c r="AE168" s="13">
        <f t="shared" si="20"/>
        <v>4.4753333333333325</v>
      </c>
      <c r="AF168" s="14">
        <v>10</v>
      </c>
      <c r="AG168" s="8">
        <v>1487.2409403603629</v>
      </c>
    </row>
    <row r="169" spans="1:33" ht="12.75">
      <c r="A169" s="35">
        <f t="shared" si="19"/>
        <v>37104</v>
      </c>
      <c r="B169" s="1">
        <f>213</f>
        <v>213</v>
      </c>
      <c r="C169" s="37">
        <v>0.810069442</v>
      </c>
      <c r="D169" s="60">
        <v>0.810069442</v>
      </c>
      <c r="E169" s="38">
        <v>1599</v>
      </c>
      <c r="F169" s="16">
        <v>0</v>
      </c>
      <c r="G169" s="37">
        <v>40.22635415</v>
      </c>
      <c r="H169" s="37">
        <v>-79.809676</v>
      </c>
      <c r="I169" s="6">
        <v>897.2</v>
      </c>
      <c r="J169" s="9">
        <f t="shared" si="18"/>
        <v>876.25</v>
      </c>
      <c r="K169" s="7">
        <f t="shared" si="14"/>
        <v>1206.288668698197</v>
      </c>
      <c r="L169" s="7">
        <f t="shared" si="15"/>
        <v>1512.3886686981969</v>
      </c>
      <c r="M169" s="7">
        <f t="shared" si="16"/>
        <v>1513.188668698197</v>
      </c>
      <c r="N169" s="8">
        <f t="shared" si="17"/>
        <v>1512.788668698197</v>
      </c>
      <c r="O169" s="9">
        <v>18.6</v>
      </c>
      <c r="P169" s="9">
        <v>58.6</v>
      </c>
      <c r="Q169" s="9">
        <v>63.3</v>
      </c>
      <c r="R169" s="10">
        <v>-1.78E-05</v>
      </c>
      <c r="Z169" s="12">
        <v>4.444</v>
      </c>
      <c r="AA169" s="4">
        <v>188.762</v>
      </c>
      <c r="AB169" s="4">
        <f t="shared" si="21"/>
        <v>215.1385</v>
      </c>
      <c r="AC169" s="12">
        <v>0.531</v>
      </c>
      <c r="AD169" s="13">
        <v>3.933</v>
      </c>
      <c r="AE169" s="13">
        <f t="shared" si="20"/>
        <v>4.2940000000000005</v>
      </c>
      <c r="AF169" s="14">
        <v>10</v>
      </c>
      <c r="AG169" s="8">
        <v>1512.788668698197</v>
      </c>
    </row>
    <row r="170" spans="1:33" ht="12.75">
      <c r="A170" s="35">
        <f t="shared" si="19"/>
        <v>37104</v>
      </c>
      <c r="B170" s="1">
        <f>213</f>
        <v>213</v>
      </c>
      <c r="C170" s="37">
        <v>0.810185194</v>
      </c>
      <c r="D170" s="60">
        <v>0.810185194</v>
      </c>
      <c r="E170" s="38">
        <v>1609</v>
      </c>
      <c r="F170" s="16">
        <v>0</v>
      </c>
      <c r="G170" s="37">
        <v>40.22823153</v>
      </c>
      <c r="H170" s="37">
        <v>-79.8167558</v>
      </c>
      <c r="I170" s="6">
        <v>896</v>
      </c>
      <c r="J170" s="9">
        <f t="shared" si="18"/>
        <v>875.05</v>
      </c>
      <c r="K170" s="7">
        <f t="shared" si="14"/>
        <v>1217.6684930639872</v>
      </c>
      <c r="L170" s="7">
        <f t="shared" si="15"/>
        <v>1523.768493063987</v>
      </c>
      <c r="M170" s="7">
        <f t="shared" si="16"/>
        <v>1524.5684930639873</v>
      </c>
      <c r="N170" s="8">
        <f t="shared" si="17"/>
        <v>1524.1684930639872</v>
      </c>
      <c r="O170" s="9">
        <v>18.5</v>
      </c>
      <c r="P170" s="9">
        <v>61.9</v>
      </c>
      <c r="Q170" s="9">
        <v>63.5</v>
      </c>
      <c r="S170" s="10">
        <v>0.0001763</v>
      </c>
      <c r="T170" s="10">
        <v>0.0001235</v>
      </c>
      <c r="U170" s="10">
        <v>7.212E-05</v>
      </c>
      <c r="V170" s="11">
        <v>837.7</v>
      </c>
      <c r="W170" s="11">
        <v>315.6</v>
      </c>
      <c r="X170" s="11">
        <v>310.8</v>
      </c>
      <c r="Y170" s="11">
        <v>14</v>
      </c>
      <c r="Z170" s="12">
        <v>4.554</v>
      </c>
      <c r="AA170" s="4">
        <v>285.996</v>
      </c>
      <c r="AB170" s="4">
        <f t="shared" si="21"/>
        <v>230.71866666666665</v>
      </c>
      <c r="AC170" s="12">
        <v>0.543</v>
      </c>
      <c r="AD170" s="13">
        <v>3.937</v>
      </c>
      <c r="AE170" s="13">
        <f t="shared" si="20"/>
        <v>4.112666666666667</v>
      </c>
      <c r="AF170" s="14">
        <v>10</v>
      </c>
      <c r="AG170" s="8">
        <v>1524.1684930639872</v>
      </c>
    </row>
    <row r="171" spans="1:33" ht="12.75">
      <c r="A171" s="35">
        <f t="shared" si="19"/>
        <v>37104</v>
      </c>
      <c r="B171" s="1">
        <f>213</f>
        <v>213</v>
      </c>
      <c r="C171" s="37">
        <v>0.810300946</v>
      </c>
      <c r="D171" s="60">
        <v>0.810300946</v>
      </c>
      <c r="E171" s="38">
        <v>1619</v>
      </c>
      <c r="F171" s="16">
        <v>0</v>
      </c>
      <c r="G171" s="37">
        <v>40.22736567</v>
      </c>
      <c r="H171" s="37">
        <v>-79.82395344</v>
      </c>
      <c r="I171" s="6">
        <v>892.5</v>
      </c>
      <c r="J171" s="9">
        <f t="shared" si="18"/>
        <v>871.55</v>
      </c>
      <c r="K171" s="7">
        <f t="shared" si="14"/>
        <v>1250.9490022874902</v>
      </c>
      <c r="L171" s="7">
        <f t="shared" si="15"/>
        <v>1557.04900228749</v>
      </c>
      <c r="M171" s="7">
        <f t="shared" si="16"/>
        <v>1557.8490022874903</v>
      </c>
      <c r="N171" s="8">
        <f t="shared" si="17"/>
        <v>1557.4490022874902</v>
      </c>
      <c r="O171" s="9">
        <v>18.4</v>
      </c>
      <c r="P171" s="9">
        <v>52.8</v>
      </c>
      <c r="Q171" s="9">
        <v>63.9</v>
      </c>
      <c r="Z171" s="12">
        <v>4.354</v>
      </c>
      <c r="AA171" s="4">
        <v>187.153</v>
      </c>
      <c r="AB171" s="4">
        <f t="shared" si="21"/>
        <v>221.77316666666664</v>
      </c>
      <c r="AC171" s="12">
        <v>0.512</v>
      </c>
      <c r="AD171" s="13">
        <v>3.941</v>
      </c>
      <c r="AE171" s="13">
        <f t="shared" si="20"/>
        <v>3.9314999999999998</v>
      </c>
      <c r="AF171" s="14">
        <v>10</v>
      </c>
      <c r="AG171" s="8">
        <v>1557.4490022874902</v>
      </c>
    </row>
    <row r="172" spans="1:33" ht="12.75">
      <c r="A172" s="35">
        <f t="shared" si="19"/>
        <v>37104</v>
      </c>
      <c r="B172" s="1">
        <f>213</f>
        <v>213</v>
      </c>
      <c r="C172" s="37">
        <v>0.810416639</v>
      </c>
      <c r="D172" s="60">
        <v>0.810416639</v>
      </c>
      <c r="E172" s="38">
        <v>1629</v>
      </c>
      <c r="F172" s="16">
        <v>0</v>
      </c>
      <c r="G172" s="37">
        <v>40.22377049</v>
      </c>
      <c r="H172" s="37">
        <v>-79.8296507</v>
      </c>
      <c r="I172" s="6">
        <v>889.7</v>
      </c>
      <c r="J172" s="9">
        <f t="shared" si="18"/>
        <v>868.75</v>
      </c>
      <c r="K172" s="7">
        <f t="shared" si="14"/>
        <v>1277.669779055095</v>
      </c>
      <c r="L172" s="7">
        <f t="shared" si="15"/>
        <v>1583.7697790550951</v>
      </c>
      <c r="M172" s="7">
        <f t="shared" si="16"/>
        <v>1584.5697790550948</v>
      </c>
      <c r="N172" s="8">
        <f t="shared" si="17"/>
        <v>1584.169779055095</v>
      </c>
      <c r="O172" s="9">
        <v>18.1</v>
      </c>
      <c r="P172" s="9">
        <v>51.6</v>
      </c>
      <c r="Q172" s="9">
        <v>58.4</v>
      </c>
      <c r="Z172" s="12">
        <v>4.485</v>
      </c>
      <c r="AA172" s="4">
        <v>235.387</v>
      </c>
      <c r="AB172" s="4">
        <f t="shared" si="21"/>
        <v>220.99433333333332</v>
      </c>
      <c r="AC172" s="12">
        <v>0.482</v>
      </c>
      <c r="AD172" s="13">
        <v>3.945</v>
      </c>
      <c r="AE172" s="13">
        <f t="shared" si="20"/>
        <v>3.935333333333333</v>
      </c>
      <c r="AF172" s="14">
        <v>10</v>
      </c>
      <c r="AG172" s="8">
        <v>1584.169779055095</v>
      </c>
    </row>
    <row r="173" spans="1:33" ht="12.75">
      <c r="A173" s="35">
        <f t="shared" si="19"/>
        <v>37104</v>
      </c>
      <c r="B173" s="1">
        <f>213</f>
        <v>213</v>
      </c>
      <c r="C173" s="37">
        <v>0.810532391</v>
      </c>
      <c r="D173" s="60">
        <v>0.810532391</v>
      </c>
      <c r="E173" s="38">
        <v>1639</v>
      </c>
      <c r="F173" s="16">
        <v>0</v>
      </c>
      <c r="G173" s="37">
        <v>40.21885282</v>
      </c>
      <c r="H173" s="37">
        <v>-79.8328809</v>
      </c>
      <c r="I173" s="6">
        <v>886.8</v>
      </c>
      <c r="J173" s="9">
        <f t="shared" si="18"/>
        <v>865.8499999999999</v>
      </c>
      <c r="K173" s="7">
        <f t="shared" si="14"/>
        <v>1305.435813201909</v>
      </c>
      <c r="L173" s="7">
        <f t="shared" si="15"/>
        <v>1611.5358132019091</v>
      </c>
      <c r="M173" s="7">
        <f t="shared" si="16"/>
        <v>1612.3358132019089</v>
      </c>
      <c r="N173" s="8">
        <f t="shared" si="17"/>
        <v>1611.935813201909</v>
      </c>
      <c r="O173" s="9">
        <v>17.6</v>
      </c>
      <c r="P173" s="9">
        <v>54.5</v>
      </c>
      <c r="Q173" s="9">
        <v>57</v>
      </c>
      <c r="S173" s="10">
        <v>0.0001351</v>
      </c>
      <c r="T173" s="10">
        <v>9.311E-05</v>
      </c>
      <c r="U173" s="10">
        <v>5.338E-05</v>
      </c>
      <c r="V173" s="11">
        <v>830</v>
      </c>
      <c r="W173" s="11">
        <v>315.6</v>
      </c>
      <c r="X173" s="11">
        <v>310.8</v>
      </c>
      <c r="Y173" s="11">
        <v>13.4</v>
      </c>
      <c r="Z173" s="12">
        <v>4.475</v>
      </c>
      <c r="AA173" s="4">
        <v>234.698</v>
      </c>
      <c r="AB173" s="4">
        <f t="shared" si="21"/>
        <v>220.2411666666667</v>
      </c>
      <c r="AC173" s="12">
        <v>0.432</v>
      </c>
      <c r="AD173" s="13">
        <v>2.838</v>
      </c>
      <c r="AE173" s="13">
        <f t="shared" si="20"/>
        <v>3.754</v>
      </c>
      <c r="AF173" s="14">
        <v>10</v>
      </c>
      <c r="AG173" s="8">
        <v>1611.935813201909</v>
      </c>
    </row>
    <row r="174" spans="1:33" ht="12.75">
      <c r="A174" s="35">
        <f t="shared" si="19"/>
        <v>37104</v>
      </c>
      <c r="B174" s="1">
        <f>213</f>
        <v>213</v>
      </c>
      <c r="C174" s="37">
        <v>0.810648143</v>
      </c>
      <c r="D174" s="60">
        <v>0.810648143</v>
      </c>
      <c r="E174" s="38">
        <v>1649</v>
      </c>
      <c r="F174" s="16">
        <v>0</v>
      </c>
      <c r="G174" s="37">
        <v>40.21342936</v>
      </c>
      <c r="H174" s="37">
        <v>-79.83366085</v>
      </c>
      <c r="I174" s="6">
        <v>884.8</v>
      </c>
      <c r="J174" s="9">
        <f t="shared" si="18"/>
        <v>863.8499999999999</v>
      </c>
      <c r="K174" s="7">
        <f t="shared" si="14"/>
        <v>1324.639039362947</v>
      </c>
      <c r="L174" s="7">
        <f t="shared" si="15"/>
        <v>1630.739039362947</v>
      </c>
      <c r="M174" s="7">
        <f t="shared" si="16"/>
        <v>1631.5390393629468</v>
      </c>
      <c r="N174" s="8">
        <f t="shared" si="17"/>
        <v>1631.139039362947</v>
      </c>
      <c r="O174" s="9">
        <v>17.4</v>
      </c>
      <c r="P174" s="9">
        <v>55.7</v>
      </c>
      <c r="Q174" s="9">
        <v>55</v>
      </c>
      <c r="Z174" s="12">
        <v>4.373</v>
      </c>
      <c r="AA174" s="4">
        <v>184.932</v>
      </c>
      <c r="AB174" s="4">
        <f t="shared" si="21"/>
        <v>219.48800000000003</v>
      </c>
      <c r="AC174" s="12">
        <v>0.401</v>
      </c>
      <c r="AD174" s="13">
        <v>2.842</v>
      </c>
      <c r="AE174" s="13">
        <f t="shared" si="20"/>
        <v>3.5726666666666667</v>
      </c>
      <c r="AF174" s="14">
        <v>10</v>
      </c>
      <c r="AG174" s="8">
        <v>1631.139039362947</v>
      </c>
    </row>
    <row r="175" spans="1:33" ht="12.75">
      <c r="A175" s="35">
        <f t="shared" si="19"/>
        <v>37104</v>
      </c>
      <c r="B175" s="1">
        <f>213</f>
        <v>213</v>
      </c>
      <c r="C175" s="37">
        <v>0.810763896</v>
      </c>
      <c r="D175" s="60">
        <v>0.810763896</v>
      </c>
      <c r="E175" s="38">
        <v>1659</v>
      </c>
      <c r="F175" s="16">
        <v>0</v>
      </c>
      <c r="G175" s="37">
        <v>40.20806753</v>
      </c>
      <c r="H175" s="37">
        <v>-79.83251724</v>
      </c>
      <c r="I175" s="6">
        <v>882.3</v>
      </c>
      <c r="J175" s="9">
        <f t="shared" si="18"/>
        <v>861.3499999999999</v>
      </c>
      <c r="K175" s="7">
        <f t="shared" si="14"/>
        <v>1348.7056901412036</v>
      </c>
      <c r="L175" s="7">
        <f t="shared" si="15"/>
        <v>1654.8056901412037</v>
      </c>
      <c r="M175" s="7">
        <f t="shared" si="16"/>
        <v>1655.6056901412035</v>
      </c>
      <c r="N175" s="8">
        <f t="shared" si="17"/>
        <v>1655.2056901412036</v>
      </c>
      <c r="O175" s="9">
        <v>17.1</v>
      </c>
      <c r="P175" s="9">
        <v>55.4</v>
      </c>
      <c r="Q175" s="9">
        <v>55.5</v>
      </c>
      <c r="R175" s="10">
        <v>-1.6E-05</v>
      </c>
      <c r="Z175" s="12">
        <v>4.454</v>
      </c>
      <c r="AA175" s="4">
        <v>233.089</v>
      </c>
      <c r="AB175" s="4">
        <f t="shared" si="21"/>
        <v>226.8758333333333</v>
      </c>
      <c r="AC175" s="12">
        <v>0.343</v>
      </c>
      <c r="AD175" s="13">
        <v>1.736</v>
      </c>
      <c r="AE175" s="13">
        <f t="shared" si="20"/>
        <v>3.2065</v>
      </c>
      <c r="AF175" s="14">
        <v>10</v>
      </c>
      <c r="AG175" s="8">
        <v>1655.2056901412036</v>
      </c>
    </row>
    <row r="176" spans="1:33" ht="12.75">
      <c r="A176" s="35">
        <f t="shared" si="19"/>
        <v>37104</v>
      </c>
      <c r="B176" s="1">
        <f>213</f>
        <v>213</v>
      </c>
      <c r="C176" s="37">
        <v>0.810879648</v>
      </c>
      <c r="D176" s="60">
        <v>0.810879648</v>
      </c>
      <c r="E176" s="38">
        <v>1669</v>
      </c>
      <c r="F176" s="16">
        <v>0</v>
      </c>
      <c r="G176" s="37">
        <v>40.20304831</v>
      </c>
      <c r="H176" s="37">
        <v>-79.82996443</v>
      </c>
      <c r="I176" s="6">
        <v>879.4</v>
      </c>
      <c r="J176" s="9">
        <f t="shared" si="18"/>
        <v>858.4499999999999</v>
      </c>
      <c r="K176" s="7">
        <f t="shared" si="14"/>
        <v>1376.7106695613213</v>
      </c>
      <c r="L176" s="7">
        <f t="shared" si="15"/>
        <v>1682.8106695613214</v>
      </c>
      <c r="M176" s="7">
        <f t="shared" si="16"/>
        <v>1683.6106695613212</v>
      </c>
      <c r="N176" s="8">
        <f t="shared" si="17"/>
        <v>1683.2106695613213</v>
      </c>
      <c r="O176" s="9">
        <v>16.9</v>
      </c>
      <c r="P176" s="9">
        <v>54.1</v>
      </c>
      <c r="Q176" s="9">
        <v>53.1</v>
      </c>
      <c r="S176" s="10">
        <v>8.33E-05</v>
      </c>
      <c r="T176" s="10">
        <v>5.704E-05</v>
      </c>
      <c r="U176" s="10">
        <v>3.377E-05</v>
      </c>
      <c r="V176" s="11">
        <v>822</v>
      </c>
      <c r="W176" s="11">
        <v>315.6</v>
      </c>
      <c r="X176" s="11">
        <v>310.7</v>
      </c>
      <c r="Y176" s="11">
        <v>11.8</v>
      </c>
      <c r="Z176" s="12">
        <v>4.414</v>
      </c>
      <c r="AA176" s="4">
        <v>183.323</v>
      </c>
      <c r="AB176" s="4">
        <f t="shared" si="21"/>
        <v>209.7636666666667</v>
      </c>
      <c r="AC176" s="12">
        <v>0.323</v>
      </c>
      <c r="AD176" s="13">
        <v>1.739</v>
      </c>
      <c r="AE176" s="13">
        <f t="shared" si="20"/>
        <v>2.8401666666666667</v>
      </c>
      <c r="AF176" s="14">
        <v>10</v>
      </c>
      <c r="AG176" s="8">
        <v>1683.2106695613213</v>
      </c>
    </row>
    <row r="177" spans="1:33" ht="12.75">
      <c r="A177" s="35">
        <f t="shared" si="19"/>
        <v>37104</v>
      </c>
      <c r="B177" s="1">
        <f>213</f>
        <v>213</v>
      </c>
      <c r="C177" s="37">
        <v>0.8109954</v>
      </c>
      <c r="D177" s="60">
        <v>0.8109954</v>
      </c>
      <c r="E177" s="38">
        <v>1679</v>
      </c>
      <c r="F177" s="16">
        <v>0</v>
      </c>
      <c r="G177" s="37">
        <v>40.19861853</v>
      </c>
      <c r="H177" s="37">
        <v>-79.82596122</v>
      </c>
      <c r="I177" s="6">
        <v>877.1</v>
      </c>
      <c r="J177" s="9">
        <f t="shared" si="18"/>
        <v>856.15</v>
      </c>
      <c r="K177" s="7">
        <f t="shared" si="14"/>
        <v>1398.9888681047787</v>
      </c>
      <c r="L177" s="7">
        <f t="shared" si="15"/>
        <v>1705.0888681047786</v>
      </c>
      <c r="M177" s="7">
        <f t="shared" si="16"/>
        <v>1705.8888681047788</v>
      </c>
      <c r="N177" s="8">
        <f t="shared" si="17"/>
        <v>1705.4888681047787</v>
      </c>
      <c r="O177" s="9">
        <v>16.7</v>
      </c>
      <c r="P177" s="9">
        <v>54.8</v>
      </c>
      <c r="Q177" s="9">
        <v>53.9</v>
      </c>
      <c r="Z177" s="12">
        <v>4.505</v>
      </c>
      <c r="AA177" s="4">
        <v>231.634</v>
      </c>
      <c r="AB177" s="4">
        <f t="shared" si="21"/>
        <v>217.1771666666667</v>
      </c>
      <c r="AC177" s="12">
        <v>0.303</v>
      </c>
      <c r="AD177" s="13">
        <v>1.743</v>
      </c>
      <c r="AE177" s="13">
        <f t="shared" si="20"/>
        <v>2.4738333333333338</v>
      </c>
      <c r="AF177" s="14">
        <v>10</v>
      </c>
      <c r="AG177" s="8">
        <v>1705.4888681047787</v>
      </c>
    </row>
    <row r="178" spans="1:33" ht="12.75">
      <c r="A178" s="35">
        <f t="shared" si="19"/>
        <v>37104</v>
      </c>
      <c r="B178" s="1">
        <f>213</f>
        <v>213</v>
      </c>
      <c r="C178" s="37">
        <v>0.811111093</v>
      </c>
      <c r="D178" s="60">
        <v>0.811111093</v>
      </c>
      <c r="E178" s="38">
        <v>1689</v>
      </c>
      <c r="F178" s="16">
        <v>0</v>
      </c>
      <c r="G178" s="37">
        <v>40.19542174</v>
      </c>
      <c r="H178" s="37">
        <v>-79.82042617</v>
      </c>
      <c r="I178" s="6">
        <v>874.1</v>
      </c>
      <c r="J178" s="9">
        <f t="shared" si="18"/>
        <v>853.15</v>
      </c>
      <c r="K178" s="7">
        <f t="shared" si="14"/>
        <v>1428.1375016921756</v>
      </c>
      <c r="L178" s="7">
        <f t="shared" si="15"/>
        <v>1734.2375016921756</v>
      </c>
      <c r="M178" s="7">
        <f t="shared" si="16"/>
        <v>1735.0375016921757</v>
      </c>
      <c r="N178" s="8">
        <f t="shared" si="17"/>
        <v>1734.6375016921756</v>
      </c>
      <c r="O178" s="9">
        <v>16.5</v>
      </c>
      <c r="P178" s="9">
        <v>52.5</v>
      </c>
      <c r="Q178" s="9">
        <v>51.9</v>
      </c>
      <c r="Z178" s="12">
        <v>4.454</v>
      </c>
      <c r="AA178" s="4">
        <v>230.867</v>
      </c>
      <c r="AB178" s="4">
        <f t="shared" si="21"/>
        <v>216.4238333333333</v>
      </c>
      <c r="AC178" s="12">
        <v>0.271</v>
      </c>
      <c r="AD178" s="13">
        <v>1.746</v>
      </c>
      <c r="AE178" s="13">
        <f t="shared" si="20"/>
        <v>2.1073333333333335</v>
      </c>
      <c r="AF178" s="14">
        <v>10</v>
      </c>
      <c r="AG178" s="8">
        <v>1734.6375016921756</v>
      </c>
    </row>
    <row r="179" spans="1:33" ht="12.75">
      <c r="A179" s="35">
        <f t="shared" si="19"/>
        <v>37104</v>
      </c>
      <c r="B179" s="1">
        <f>213</f>
        <v>213</v>
      </c>
      <c r="C179" s="37">
        <v>0.811226845</v>
      </c>
      <c r="D179" s="60">
        <v>0.811226845</v>
      </c>
      <c r="E179" s="38">
        <v>1699</v>
      </c>
      <c r="F179" s="16">
        <v>0</v>
      </c>
      <c r="G179" s="37">
        <v>40.19350105</v>
      </c>
      <c r="H179" s="37">
        <v>-79.8139345</v>
      </c>
      <c r="I179" s="6">
        <v>872.2</v>
      </c>
      <c r="J179" s="9">
        <f t="shared" si="18"/>
        <v>851.25</v>
      </c>
      <c r="K179" s="7">
        <f t="shared" si="14"/>
        <v>1446.6513648021755</v>
      </c>
      <c r="L179" s="7">
        <f t="shared" si="15"/>
        <v>1752.7513648021754</v>
      </c>
      <c r="M179" s="7">
        <f t="shared" si="16"/>
        <v>1753.5513648021756</v>
      </c>
      <c r="N179" s="8">
        <f t="shared" si="17"/>
        <v>1753.1513648021755</v>
      </c>
      <c r="O179" s="9">
        <v>16.3</v>
      </c>
      <c r="P179" s="9">
        <v>52.2</v>
      </c>
      <c r="Q179" s="9">
        <v>50</v>
      </c>
      <c r="Z179" s="12">
        <v>4.591</v>
      </c>
      <c r="AA179" s="4">
        <v>279.025</v>
      </c>
      <c r="AB179" s="4">
        <f t="shared" si="21"/>
        <v>223.81166666666664</v>
      </c>
      <c r="AC179" s="12">
        <v>0.251</v>
      </c>
      <c r="AD179" s="13">
        <v>1.751</v>
      </c>
      <c r="AE179" s="13">
        <f t="shared" si="20"/>
        <v>1.9261666666666668</v>
      </c>
      <c r="AF179" s="14">
        <v>10</v>
      </c>
      <c r="AG179" s="8">
        <v>1753.1513648021755</v>
      </c>
    </row>
    <row r="180" spans="1:33" ht="12.75">
      <c r="A180" s="35">
        <f t="shared" si="19"/>
        <v>37104</v>
      </c>
      <c r="B180" s="1">
        <f>213</f>
        <v>213</v>
      </c>
      <c r="C180" s="37">
        <v>0.811342597</v>
      </c>
      <c r="D180" s="60">
        <v>0.811342597</v>
      </c>
      <c r="E180" s="38">
        <v>1709</v>
      </c>
      <c r="F180" s="16">
        <v>0</v>
      </c>
      <c r="G180" s="37">
        <v>40.19285759</v>
      </c>
      <c r="H180" s="37">
        <v>-79.80706594</v>
      </c>
      <c r="I180" s="6">
        <v>870.4</v>
      </c>
      <c r="J180" s="9">
        <f t="shared" si="18"/>
        <v>849.4499999999999</v>
      </c>
      <c r="K180" s="7">
        <f t="shared" si="14"/>
        <v>1464.2289717296521</v>
      </c>
      <c r="L180" s="7">
        <f t="shared" si="15"/>
        <v>1770.328971729652</v>
      </c>
      <c r="M180" s="7">
        <f t="shared" si="16"/>
        <v>1771.1289717296522</v>
      </c>
      <c r="N180" s="8">
        <f t="shared" si="17"/>
        <v>1770.7289717296521</v>
      </c>
      <c r="O180" s="9">
        <v>16.2</v>
      </c>
      <c r="P180" s="9">
        <v>52.6</v>
      </c>
      <c r="Q180" s="9">
        <v>52.5</v>
      </c>
      <c r="S180" s="10">
        <v>7.897E-05</v>
      </c>
      <c r="T180" s="10">
        <v>5.447E-05</v>
      </c>
      <c r="U180" s="10">
        <v>3.21E-05</v>
      </c>
      <c r="V180" s="11">
        <v>814.1</v>
      </c>
      <c r="W180" s="11">
        <v>315.6</v>
      </c>
      <c r="X180" s="11">
        <v>310.7</v>
      </c>
      <c r="Y180" s="11">
        <v>10.9</v>
      </c>
      <c r="Z180" s="12">
        <v>4.486</v>
      </c>
      <c r="AA180" s="4">
        <v>229.259</v>
      </c>
      <c r="AB180" s="4">
        <f t="shared" si="21"/>
        <v>231.19950000000003</v>
      </c>
      <c r="AC180" s="12">
        <v>0.193</v>
      </c>
      <c r="AD180" s="13">
        <v>0.644</v>
      </c>
      <c r="AE180" s="13">
        <f t="shared" si="20"/>
        <v>1.5598333333333334</v>
      </c>
      <c r="AF180" s="14">
        <v>10</v>
      </c>
      <c r="AG180" s="8">
        <v>1770.7289717296521</v>
      </c>
    </row>
    <row r="181" spans="1:33" ht="12.75">
      <c r="A181" s="35">
        <f t="shared" si="19"/>
        <v>37104</v>
      </c>
      <c r="B181" s="1">
        <f>213</f>
        <v>213</v>
      </c>
      <c r="C181" s="37">
        <v>0.811458349</v>
      </c>
      <c r="D181" s="60">
        <v>0.811458349</v>
      </c>
      <c r="E181" s="38">
        <v>1719</v>
      </c>
      <c r="F181" s="16">
        <v>0</v>
      </c>
      <c r="G181" s="37">
        <v>40.19348684</v>
      </c>
      <c r="H181" s="37">
        <v>-79.80016393</v>
      </c>
      <c r="I181" s="6">
        <v>867.7</v>
      </c>
      <c r="J181" s="9">
        <f t="shared" si="18"/>
        <v>846.75</v>
      </c>
      <c r="K181" s="7">
        <f t="shared" si="14"/>
        <v>1490.665344375533</v>
      </c>
      <c r="L181" s="7">
        <f t="shared" si="15"/>
        <v>1796.765344375533</v>
      </c>
      <c r="M181" s="7">
        <f t="shared" si="16"/>
        <v>1797.5653443755332</v>
      </c>
      <c r="N181" s="8">
        <f t="shared" si="17"/>
        <v>1797.165344375533</v>
      </c>
      <c r="O181" s="9">
        <v>16.1</v>
      </c>
      <c r="P181" s="9">
        <v>50.9</v>
      </c>
      <c r="Q181" s="9">
        <v>52</v>
      </c>
      <c r="R181" s="10">
        <v>-1.85E-05</v>
      </c>
      <c r="Z181" s="12">
        <v>4.454</v>
      </c>
      <c r="AA181" s="4">
        <v>228.569</v>
      </c>
      <c r="AB181" s="4">
        <f t="shared" si="21"/>
        <v>230.44616666666664</v>
      </c>
      <c r="AC181" s="12">
        <v>0.233</v>
      </c>
      <c r="AD181" s="13">
        <v>0.648</v>
      </c>
      <c r="AE181" s="13">
        <f t="shared" si="20"/>
        <v>1.3784999999999998</v>
      </c>
      <c r="AF181" s="14">
        <v>10</v>
      </c>
      <c r="AG181" s="8">
        <v>1797.165344375533</v>
      </c>
    </row>
    <row r="182" spans="1:33" ht="12.75">
      <c r="A182" s="35">
        <f t="shared" si="19"/>
        <v>37104</v>
      </c>
      <c r="B182" s="1">
        <f>213</f>
        <v>213</v>
      </c>
      <c r="C182" s="37">
        <v>0.811574101</v>
      </c>
      <c r="D182" s="60">
        <v>0.811574101</v>
      </c>
      <c r="E182" s="38">
        <v>1729</v>
      </c>
      <c r="F182" s="16">
        <v>0</v>
      </c>
      <c r="G182" s="37">
        <v>40.19498741</v>
      </c>
      <c r="H182" s="37">
        <v>-79.79333339</v>
      </c>
      <c r="I182" s="6">
        <v>865</v>
      </c>
      <c r="J182" s="9">
        <f t="shared" si="18"/>
        <v>844.05</v>
      </c>
      <c r="K182" s="7">
        <f t="shared" si="14"/>
        <v>1517.1861484471249</v>
      </c>
      <c r="L182" s="7">
        <f t="shared" si="15"/>
        <v>1823.286148447125</v>
      </c>
      <c r="M182" s="7">
        <f t="shared" si="16"/>
        <v>1824.0861484471247</v>
      </c>
      <c r="N182" s="8">
        <f t="shared" si="17"/>
        <v>1823.6861484471249</v>
      </c>
      <c r="O182" s="9">
        <v>15.8</v>
      </c>
      <c r="P182" s="9">
        <v>49.8</v>
      </c>
      <c r="Q182" s="9">
        <v>47.6</v>
      </c>
      <c r="Z182" s="12">
        <v>4.435</v>
      </c>
      <c r="AA182" s="4">
        <v>178.803</v>
      </c>
      <c r="AB182" s="4">
        <f t="shared" si="21"/>
        <v>229.69283333333337</v>
      </c>
      <c r="AC182" s="12">
        <v>0.223</v>
      </c>
      <c r="AD182" s="13">
        <v>0.651</v>
      </c>
      <c r="AE182" s="13">
        <f t="shared" si="20"/>
        <v>1.1971666666666667</v>
      </c>
      <c r="AF182" s="14">
        <v>10</v>
      </c>
      <c r="AG182" s="8">
        <v>1823.6861484471249</v>
      </c>
    </row>
    <row r="183" spans="1:33" ht="12.75">
      <c r="A183" s="35">
        <f t="shared" si="19"/>
        <v>37104</v>
      </c>
      <c r="B183" s="1">
        <f>213</f>
        <v>213</v>
      </c>
      <c r="C183" s="37">
        <v>0.811689794</v>
      </c>
      <c r="D183" s="60">
        <v>0.811689794</v>
      </c>
      <c r="E183" s="38">
        <v>1739</v>
      </c>
      <c r="F183" s="16">
        <v>0</v>
      </c>
      <c r="G183" s="37">
        <v>40.19753459</v>
      </c>
      <c r="H183" s="37">
        <v>-79.78704401</v>
      </c>
      <c r="I183" s="6">
        <v>862.4</v>
      </c>
      <c r="J183" s="9">
        <f t="shared" si="18"/>
        <v>841.4499999999999</v>
      </c>
      <c r="K183" s="7">
        <f t="shared" si="14"/>
        <v>1542.805004207489</v>
      </c>
      <c r="L183" s="7">
        <f t="shared" si="15"/>
        <v>1848.9050042074891</v>
      </c>
      <c r="M183" s="7">
        <f t="shared" si="16"/>
        <v>1849.7050042074889</v>
      </c>
      <c r="N183" s="8">
        <f t="shared" si="17"/>
        <v>1849.305004207489</v>
      </c>
      <c r="O183" s="9">
        <v>15.7</v>
      </c>
      <c r="P183" s="9">
        <v>48.8</v>
      </c>
      <c r="Q183" s="9">
        <v>50.9</v>
      </c>
      <c r="S183" s="10">
        <v>5.859E-05</v>
      </c>
      <c r="T183" s="10">
        <v>4.031E-05</v>
      </c>
      <c r="U183" s="10">
        <v>2.354E-05</v>
      </c>
      <c r="V183" s="11">
        <v>807.2</v>
      </c>
      <c r="W183" s="11">
        <v>315.7</v>
      </c>
      <c r="X183" s="11">
        <v>310.7</v>
      </c>
      <c r="Y183" s="11">
        <v>10.3</v>
      </c>
      <c r="Z183" s="12">
        <v>4.463</v>
      </c>
      <c r="AA183" s="4">
        <v>226.961</v>
      </c>
      <c r="AB183" s="4">
        <f t="shared" si="21"/>
        <v>228.914</v>
      </c>
      <c r="AC183" s="12">
        <v>0.211</v>
      </c>
      <c r="AD183" s="13">
        <v>0.655</v>
      </c>
      <c r="AE183" s="13">
        <f t="shared" si="20"/>
        <v>1.0158333333333334</v>
      </c>
      <c r="AF183" s="14">
        <v>10</v>
      </c>
      <c r="AG183" s="8">
        <v>1849.305004207489</v>
      </c>
    </row>
    <row r="184" spans="1:33" ht="12.75">
      <c r="A184" s="35">
        <f t="shared" si="19"/>
        <v>37104</v>
      </c>
      <c r="B184" s="1">
        <f>213</f>
        <v>213</v>
      </c>
      <c r="C184" s="37">
        <v>0.811805546</v>
      </c>
      <c r="D184" s="60">
        <v>0.811805546</v>
      </c>
      <c r="E184" s="38">
        <v>1749</v>
      </c>
      <c r="F184" s="16">
        <v>0</v>
      </c>
      <c r="G184" s="37">
        <v>40.20121493</v>
      </c>
      <c r="H184" s="37">
        <v>-79.78180442</v>
      </c>
      <c r="I184" s="6">
        <v>860.8</v>
      </c>
      <c r="J184" s="9">
        <f t="shared" si="18"/>
        <v>839.8499999999999</v>
      </c>
      <c r="K184" s="7">
        <f t="shared" si="14"/>
        <v>1558.6098292904855</v>
      </c>
      <c r="L184" s="7">
        <f t="shared" si="15"/>
        <v>1864.7098292904857</v>
      </c>
      <c r="M184" s="7">
        <f t="shared" si="16"/>
        <v>1865.5098292904854</v>
      </c>
      <c r="N184" s="8">
        <f t="shared" si="17"/>
        <v>1865.1098292904855</v>
      </c>
      <c r="O184" s="9">
        <v>15.2</v>
      </c>
      <c r="P184" s="9">
        <v>51.9</v>
      </c>
      <c r="Q184" s="9">
        <v>45.9</v>
      </c>
      <c r="Z184" s="12">
        <v>4.602</v>
      </c>
      <c r="AA184" s="4">
        <v>275.195</v>
      </c>
      <c r="AB184" s="4">
        <f t="shared" si="21"/>
        <v>236.302</v>
      </c>
      <c r="AC184" s="12">
        <v>0.181</v>
      </c>
      <c r="AD184" s="13">
        <v>0.659</v>
      </c>
      <c r="AE184" s="13">
        <f t="shared" si="20"/>
        <v>0.8346666666666667</v>
      </c>
      <c r="AF184" s="14">
        <v>10</v>
      </c>
      <c r="AG184" s="8">
        <v>1865.1098292904855</v>
      </c>
    </row>
    <row r="185" spans="1:33" ht="12.75">
      <c r="A185" s="35">
        <f t="shared" si="19"/>
        <v>37104</v>
      </c>
      <c r="B185" s="1">
        <f>213</f>
        <v>213</v>
      </c>
      <c r="C185" s="37">
        <v>0.811921299</v>
      </c>
      <c r="D185" s="60">
        <v>0.811921299</v>
      </c>
      <c r="E185" s="38">
        <v>1759</v>
      </c>
      <c r="F185" s="16">
        <v>0</v>
      </c>
      <c r="G185" s="37">
        <v>40.20601167</v>
      </c>
      <c r="H185" s="37">
        <v>-79.77843895</v>
      </c>
      <c r="I185" s="6">
        <v>859.2</v>
      </c>
      <c r="J185" s="9">
        <f t="shared" si="18"/>
        <v>838.25</v>
      </c>
      <c r="K185" s="7">
        <f t="shared" si="14"/>
        <v>1574.4447929056846</v>
      </c>
      <c r="L185" s="7">
        <f t="shared" si="15"/>
        <v>1880.5447929056845</v>
      </c>
      <c r="M185" s="7">
        <f t="shared" si="16"/>
        <v>1881.3447929056847</v>
      </c>
      <c r="N185" s="8">
        <f t="shared" si="17"/>
        <v>1880.9447929056846</v>
      </c>
      <c r="O185" s="9">
        <v>15.3</v>
      </c>
      <c r="P185" s="9">
        <v>51.1</v>
      </c>
      <c r="Q185" s="9">
        <v>49.5</v>
      </c>
      <c r="Z185" s="12">
        <v>4.534</v>
      </c>
      <c r="AA185" s="4">
        <v>225.505</v>
      </c>
      <c r="AB185" s="4">
        <f t="shared" si="21"/>
        <v>227.38199999999998</v>
      </c>
      <c r="AC185" s="12">
        <v>0.192</v>
      </c>
      <c r="AD185" s="13">
        <v>0.663</v>
      </c>
      <c r="AE185" s="13">
        <f t="shared" si="20"/>
        <v>0.6533333333333333</v>
      </c>
      <c r="AF185" s="14">
        <v>10</v>
      </c>
      <c r="AG185" s="8">
        <v>1880.9447929056846</v>
      </c>
    </row>
    <row r="186" spans="1:33" ht="12.75">
      <c r="A186" s="35">
        <f t="shared" si="19"/>
        <v>37104</v>
      </c>
      <c r="B186" s="1">
        <f>213</f>
        <v>213</v>
      </c>
      <c r="C186" s="37">
        <v>0.812037051</v>
      </c>
      <c r="D186" s="60">
        <v>0.812037051</v>
      </c>
      <c r="E186" s="38">
        <v>1769</v>
      </c>
      <c r="F186" s="16">
        <v>0</v>
      </c>
      <c r="G186" s="37">
        <v>40.21145975</v>
      </c>
      <c r="H186" s="37">
        <v>-79.77748546</v>
      </c>
      <c r="I186" s="6">
        <v>858.2</v>
      </c>
      <c r="J186" s="9">
        <f t="shared" si="18"/>
        <v>837.25</v>
      </c>
      <c r="K186" s="7">
        <f t="shared" si="14"/>
        <v>1584.3570010322076</v>
      </c>
      <c r="L186" s="7">
        <f t="shared" si="15"/>
        <v>1890.4570010322077</v>
      </c>
      <c r="M186" s="7">
        <f t="shared" si="16"/>
        <v>1891.2570010322074</v>
      </c>
      <c r="N186" s="8">
        <f t="shared" si="17"/>
        <v>1890.8570010322076</v>
      </c>
      <c r="O186" s="9">
        <v>15.4</v>
      </c>
      <c r="P186" s="9">
        <v>55</v>
      </c>
      <c r="Q186" s="9">
        <v>47.9</v>
      </c>
      <c r="S186" s="10">
        <v>4.031E-05</v>
      </c>
      <c r="T186" s="10">
        <v>2.786E-05</v>
      </c>
      <c r="U186" s="10">
        <v>1.723E-05</v>
      </c>
      <c r="V186" s="11">
        <v>800.2</v>
      </c>
      <c r="W186" s="11">
        <v>315.7</v>
      </c>
      <c r="X186" s="11">
        <v>310.6</v>
      </c>
      <c r="Y186" s="11">
        <v>9.4</v>
      </c>
      <c r="Z186" s="12">
        <v>4.364</v>
      </c>
      <c r="AA186" s="4">
        <v>175.739</v>
      </c>
      <c r="AB186" s="4">
        <f t="shared" si="21"/>
        <v>218.462</v>
      </c>
      <c r="AC186" s="12">
        <v>0.182</v>
      </c>
      <c r="AD186" s="13">
        <v>0.666</v>
      </c>
      <c r="AE186" s="13">
        <f t="shared" si="20"/>
        <v>0.6569999999999999</v>
      </c>
      <c r="AF186" s="14">
        <v>10</v>
      </c>
      <c r="AG186" s="8">
        <v>1890.8570010322076</v>
      </c>
    </row>
    <row r="187" spans="1:33" ht="12.75">
      <c r="A187" s="35">
        <f t="shared" si="19"/>
        <v>37104</v>
      </c>
      <c r="B187" s="1">
        <f>213</f>
        <v>213</v>
      </c>
      <c r="C187" s="37">
        <v>0.812152803</v>
      </c>
      <c r="D187" s="60">
        <v>0.812152803</v>
      </c>
      <c r="E187" s="38">
        <v>1779</v>
      </c>
      <c r="F187" s="16">
        <v>0</v>
      </c>
      <c r="G187" s="37">
        <v>40.21691119</v>
      </c>
      <c r="H187" s="37">
        <v>-79.77955171</v>
      </c>
      <c r="I187" s="6">
        <v>856.6</v>
      </c>
      <c r="J187" s="9">
        <f t="shared" si="18"/>
        <v>835.65</v>
      </c>
      <c r="K187" s="7">
        <f t="shared" si="14"/>
        <v>1600.2411856773151</v>
      </c>
      <c r="L187" s="7">
        <f t="shared" si="15"/>
        <v>1906.341185677315</v>
      </c>
      <c r="M187" s="7">
        <f t="shared" si="16"/>
        <v>1907.1411856773152</v>
      </c>
      <c r="N187" s="8">
        <f t="shared" si="17"/>
        <v>1906.7411856773151</v>
      </c>
      <c r="O187" s="9">
        <v>15.2</v>
      </c>
      <c r="P187" s="9">
        <v>61.9</v>
      </c>
      <c r="Q187" s="9">
        <v>52.9</v>
      </c>
      <c r="R187" s="10">
        <v>1.1E-05</v>
      </c>
      <c r="Z187" s="12">
        <v>4.494</v>
      </c>
      <c r="AA187" s="4">
        <v>223.897</v>
      </c>
      <c r="AB187" s="4">
        <f t="shared" si="21"/>
        <v>217.6833333333333</v>
      </c>
      <c r="AC187" s="12">
        <v>0.182</v>
      </c>
      <c r="AD187" s="13">
        <v>0.67</v>
      </c>
      <c r="AE187" s="13">
        <f t="shared" si="20"/>
        <v>0.6606666666666666</v>
      </c>
      <c r="AF187" s="14">
        <v>10</v>
      </c>
      <c r="AG187" s="8">
        <v>1906.7411856773151</v>
      </c>
    </row>
    <row r="188" spans="1:33" ht="12.75">
      <c r="A188" s="35">
        <f t="shared" si="19"/>
        <v>37104</v>
      </c>
      <c r="B188" s="1">
        <f>213</f>
        <v>213</v>
      </c>
      <c r="C188" s="37">
        <v>0.812268496</v>
      </c>
      <c r="D188" s="60">
        <v>0.812268496</v>
      </c>
      <c r="E188" s="38">
        <v>1789</v>
      </c>
      <c r="F188" s="16">
        <v>0</v>
      </c>
      <c r="G188" s="37">
        <v>40.22148611</v>
      </c>
      <c r="H188" s="37">
        <v>-79.78407417</v>
      </c>
      <c r="I188" s="6">
        <v>854.6</v>
      </c>
      <c r="J188" s="9">
        <f t="shared" si="18"/>
        <v>833.65</v>
      </c>
      <c r="K188" s="7">
        <f t="shared" si="14"/>
        <v>1620.139239580951</v>
      </c>
      <c r="L188" s="7">
        <f t="shared" si="15"/>
        <v>1926.239239580951</v>
      </c>
      <c r="M188" s="7">
        <f t="shared" si="16"/>
        <v>1927.0392395809508</v>
      </c>
      <c r="N188" s="8">
        <f t="shared" si="17"/>
        <v>1926.639239580951</v>
      </c>
      <c r="O188" s="9">
        <v>15</v>
      </c>
      <c r="P188" s="9">
        <v>59.1</v>
      </c>
      <c r="Q188" s="9">
        <v>57.4</v>
      </c>
      <c r="Z188" s="12">
        <v>4.504</v>
      </c>
      <c r="AA188" s="4">
        <v>223.207</v>
      </c>
      <c r="AB188" s="4">
        <f t="shared" si="21"/>
        <v>225.08399999999997</v>
      </c>
      <c r="AC188" s="12">
        <v>0.182</v>
      </c>
      <c r="AD188" s="13">
        <v>0.674</v>
      </c>
      <c r="AE188" s="13">
        <f t="shared" si="20"/>
        <v>0.6645</v>
      </c>
      <c r="AF188" s="14">
        <v>10</v>
      </c>
      <c r="AG188" s="8">
        <v>1926.639239580951</v>
      </c>
    </row>
    <row r="189" spans="1:33" ht="12.75">
      <c r="A189" s="35">
        <f t="shared" si="19"/>
        <v>37104</v>
      </c>
      <c r="B189" s="1">
        <f>213</f>
        <v>213</v>
      </c>
      <c r="C189" s="37">
        <v>0.812384248</v>
      </c>
      <c r="D189" s="60">
        <v>0.812384248</v>
      </c>
      <c r="E189" s="38">
        <v>1799</v>
      </c>
      <c r="F189" s="16">
        <v>0</v>
      </c>
      <c r="G189" s="37">
        <v>40.22445054</v>
      </c>
      <c r="H189" s="37">
        <v>-79.79058202</v>
      </c>
      <c r="I189" s="6">
        <v>853.5</v>
      </c>
      <c r="J189" s="9">
        <f t="shared" si="18"/>
        <v>832.55</v>
      </c>
      <c r="K189" s="7">
        <f t="shared" si="14"/>
        <v>1631.103526984924</v>
      </c>
      <c r="L189" s="7">
        <f t="shared" si="15"/>
        <v>1937.2035269849239</v>
      </c>
      <c r="M189" s="7">
        <f t="shared" si="16"/>
        <v>1938.003526984924</v>
      </c>
      <c r="N189" s="8">
        <f t="shared" si="17"/>
        <v>1937.603526984924</v>
      </c>
      <c r="O189" s="9">
        <v>15</v>
      </c>
      <c r="P189" s="9">
        <v>59.4</v>
      </c>
      <c r="Q189" s="9">
        <v>57.3</v>
      </c>
      <c r="S189" s="10">
        <v>5.331E-05</v>
      </c>
      <c r="T189" s="10">
        <v>3.708E-05</v>
      </c>
      <c r="U189" s="10">
        <v>2.2E-05</v>
      </c>
      <c r="V189" s="11">
        <v>795.6</v>
      </c>
      <c r="W189" s="11">
        <v>315.7</v>
      </c>
      <c r="X189" s="11">
        <v>310.5</v>
      </c>
      <c r="Y189" s="11">
        <v>8.9</v>
      </c>
      <c r="Z189" s="12">
        <v>4.524</v>
      </c>
      <c r="AA189" s="4">
        <v>222.441</v>
      </c>
      <c r="AB189" s="4">
        <f t="shared" si="21"/>
        <v>224.3306666666667</v>
      </c>
      <c r="AC189" s="12">
        <v>0.191</v>
      </c>
      <c r="AD189" s="13">
        <v>0.677</v>
      </c>
      <c r="AE189" s="13">
        <f t="shared" si="20"/>
        <v>0.6681666666666667</v>
      </c>
      <c r="AF189" s="14">
        <v>10</v>
      </c>
      <c r="AG189" s="8">
        <v>1937.603526984924</v>
      </c>
    </row>
    <row r="190" spans="1:33" ht="12.75">
      <c r="A190" s="35">
        <f t="shared" si="19"/>
        <v>37104</v>
      </c>
      <c r="B190" s="1">
        <f>213</f>
        <v>213</v>
      </c>
      <c r="C190" s="37">
        <v>0.8125</v>
      </c>
      <c r="D190" s="60">
        <v>0.8125</v>
      </c>
      <c r="E190" s="38">
        <v>1809</v>
      </c>
      <c r="F190" s="16">
        <v>0</v>
      </c>
      <c r="G190" s="37">
        <v>40.22516273</v>
      </c>
      <c r="H190" s="37">
        <v>-79.79798947</v>
      </c>
      <c r="I190" s="6">
        <v>851.1</v>
      </c>
      <c r="J190" s="9">
        <f t="shared" si="18"/>
        <v>830.15</v>
      </c>
      <c r="K190" s="7">
        <f t="shared" si="14"/>
        <v>1655.0759779789478</v>
      </c>
      <c r="L190" s="7">
        <f t="shared" si="15"/>
        <v>1961.1759779789477</v>
      </c>
      <c r="M190" s="7">
        <f t="shared" si="16"/>
        <v>1961.9759779789479</v>
      </c>
      <c r="N190" s="8">
        <f t="shared" si="17"/>
        <v>1961.5759779789478</v>
      </c>
      <c r="O190" s="9">
        <v>14.9</v>
      </c>
      <c r="P190" s="9">
        <v>54.9</v>
      </c>
      <c r="Q190" s="9">
        <v>55.5</v>
      </c>
      <c r="Z190" s="12">
        <v>4.504</v>
      </c>
      <c r="AA190" s="4">
        <v>221.599</v>
      </c>
      <c r="AB190" s="4">
        <f t="shared" si="21"/>
        <v>215.398</v>
      </c>
      <c r="AC190" s="12">
        <v>0.203</v>
      </c>
      <c r="AD190" s="13">
        <v>0.682</v>
      </c>
      <c r="AE190" s="13">
        <f t="shared" si="20"/>
        <v>0.672</v>
      </c>
      <c r="AF190" s="14">
        <v>10</v>
      </c>
      <c r="AG190" s="8">
        <v>1961.5759779789478</v>
      </c>
    </row>
    <row r="191" spans="1:33" ht="12.75">
      <c r="A191" s="35">
        <f t="shared" si="19"/>
        <v>37104</v>
      </c>
      <c r="B191" s="1">
        <f>213</f>
        <v>213</v>
      </c>
      <c r="C191" s="37">
        <v>0.812615752</v>
      </c>
      <c r="D191" s="60">
        <v>0.812615752</v>
      </c>
      <c r="E191" s="38">
        <v>1819</v>
      </c>
      <c r="F191" s="16">
        <v>0</v>
      </c>
      <c r="G191" s="37">
        <v>40.22404965</v>
      </c>
      <c r="H191" s="37">
        <v>-79.80556099</v>
      </c>
      <c r="I191" s="6">
        <v>847</v>
      </c>
      <c r="J191" s="9">
        <f t="shared" si="18"/>
        <v>826.05</v>
      </c>
      <c r="K191" s="7">
        <f t="shared" si="14"/>
        <v>1696.1896963393408</v>
      </c>
      <c r="L191" s="7">
        <f t="shared" si="15"/>
        <v>2002.289696339341</v>
      </c>
      <c r="M191" s="7">
        <f t="shared" si="16"/>
        <v>2003.0896963393407</v>
      </c>
      <c r="N191" s="8">
        <f t="shared" si="17"/>
        <v>2002.6896963393408</v>
      </c>
      <c r="O191" s="9">
        <v>14.4</v>
      </c>
      <c r="P191" s="9">
        <v>56.2</v>
      </c>
      <c r="Q191" s="9">
        <v>58.9</v>
      </c>
      <c r="Z191" s="12">
        <v>4.396</v>
      </c>
      <c r="AA191" s="4">
        <v>171.833</v>
      </c>
      <c r="AB191" s="4">
        <f t="shared" si="21"/>
        <v>206.4526666666667</v>
      </c>
      <c r="AC191" s="12">
        <v>0.222</v>
      </c>
      <c r="AD191" s="13">
        <v>0.685</v>
      </c>
      <c r="AE191" s="13">
        <f t="shared" si="20"/>
        <v>0.6756666666666667</v>
      </c>
      <c r="AF191" s="14">
        <v>10</v>
      </c>
      <c r="AG191" s="8">
        <v>2002.6896963393408</v>
      </c>
    </row>
    <row r="192" spans="1:33" ht="12.75">
      <c r="A192" s="35">
        <f t="shared" si="19"/>
        <v>37104</v>
      </c>
      <c r="B192" s="1">
        <f>213</f>
        <v>213</v>
      </c>
      <c r="C192" s="37">
        <v>0.812731504</v>
      </c>
      <c r="D192" s="60">
        <v>0.812731504</v>
      </c>
      <c r="E192" s="38">
        <v>1829</v>
      </c>
      <c r="F192" s="16">
        <v>0</v>
      </c>
      <c r="G192" s="37">
        <v>40.22287372</v>
      </c>
      <c r="H192" s="37">
        <v>-79.81283134</v>
      </c>
      <c r="I192" s="6">
        <v>845.9</v>
      </c>
      <c r="J192" s="9">
        <f t="shared" si="18"/>
        <v>824.9499999999999</v>
      </c>
      <c r="K192" s="7">
        <f t="shared" si="14"/>
        <v>1707.254926939944</v>
      </c>
      <c r="L192" s="7">
        <f t="shared" si="15"/>
        <v>2013.354926939944</v>
      </c>
      <c r="M192" s="7">
        <f t="shared" si="16"/>
        <v>2014.1549269399438</v>
      </c>
      <c r="N192" s="8">
        <f t="shared" si="17"/>
        <v>2013.754926939944</v>
      </c>
      <c r="O192" s="9">
        <v>14.1</v>
      </c>
      <c r="P192" s="9">
        <v>57.9</v>
      </c>
      <c r="Q192" s="9">
        <v>55.9</v>
      </c>
      <c r="S192" s="10">
        <v>8.751E-05</v>
      </c>
      <c r="T192" s="10">
        <v>6.139E-05</v>
      </c>
      <c r="U192" s="10">
        <v>3.626E-05</v>
      </c>
      <c r="V192" s="11">
        <v>789.2</v>
      </c>
      <c r="W192" s="11">
        <v>315.7</v>
      </c>
      <c r="X192" s="11">
        <v>310.4</v>
      </c>
      <c r="Y192" s="11">
        <v>9.3</v>
      </c>
      <c r="Z192" s="12">
        <v>4.543</v>
      </c>
      <c r="AA192" s="4">
        <v>220.066</v>
      </c>
      <c r="AB192" s="4">
        <f t="shared" si="21"/>
        <v>213.84050000000002</v>
      </c>
      <c r="AC192" s="12">
        <v>0.242</v>
      </c>
      <c r="AD192" s="13">
        <v>0.689</v>
      </c>
      <c r="AE192" s="13">
        <f t="shared" si="20"/>
        <v>0.6795</v>
      </c>
      <c r="AF192" s="14">
        <v>10</v>
      </c>
      <c r="AG192" s="8">
        <v>2013.754926939944</v>
      </c>
    </row>
    <row r="193" spans="1:33" ht="12.75">
      <c r="A193" s="35">
        <f t="shared" si="19"/>
        <v>37104</v>
      </c>
      <c r="B193" s="1">
        <f>213</f>
        <v>213</v>
      </c>
      <c r="C193" s="37">
        <v>0.812847197</v>
      </c>
      <c r="D193" s="60">
        <v>0.812847197</v>
      </c>
      <c r="E193" s="38">
        <v>1839</v>
      </c>
      <c r="F193" s="16">
        <v>0</v>
      </c>
      <c r="G193" s="37">
        <v>40.22165744</v>
      </c>
      <c r="H193" s="37">
        <v>-79.81942572</v>
      </c>
      <c r="I193" s="6">
        <v>845.5</v>
      </c>
      <c r="J193" s="9">
        <f t="shared" si="18"/>
        <v>824.55</v>
      </c>
      <c r="K193" s="7">
        <f t="shared" si="14"/>
        <v>1711.2823056776333</v>
      </c>
      <c r="L193" s="7">
        <f t="shared" si="15"/>
        <v>2017.3823056776332</v>
      </c>
      <c r="M193" s="7">
        <f t="shared" si="16"/>
        <v>2018.1823056776334</v>
      </c>
      <c r="N193" s="8">
        <f t="shared" si="17"/>
        <v>2017.7823056776333</v>
      </c>
      <c r="O193" s="9">
        <v>14.2</v>
      </c>
      <c r="P193" s="9">
        <v>54.3</v>
      </c>
      <c r="Q193" s="9">
        <v>52.4</v>
      </c>
      <c r="R193" s="10">
        <v>-5.42E-06</v>
      </c>
      <c r="Z193" s="12">
        <v>4.582</v>
      </c>
      <c r="AA193" s="4">
        <v>268.377</v>
      </c>
      <c r="AB193" s="4">
        <f t="shared" si="21"/>
        <v>221.25383333333332</v>
      </c>
      <c r="AC193" s="12">
        <v>0.251</v>
      </c>
      <c r="AD193" s="13">
        <v>1.802</v>
      </c>
      <c r="AE193" s="13">
        <f t="shared" si="20"/>
        <v>0.8681666666666666</v>
      </c>
      <c r="AF193" s="14">
        <v>10</v>
      </c>
      <c r="AG193" s="8">
        <v>2017.7823056776333</v>
      </c>
    </row>
    <row r="194" spans="1:33" ht="12.75">
      <c r="A194" s="35">
        <f t="shared" si="19"/>
        <v>37104</v>
      </c>
      <c r="B194" s="1">
        <f>213</f>
        <v>213</v>
      </c>
      <c r="C194" s="37">
        <v>0.812962949</v>
      </c>
      <c r="D194" s="60">
        <v>0.812962949</v>
      </c>
      <c r="E194" s="38">
        <v>1849</v>
      </c>
      <c r="F194" s="16">
        <v>0</v>
      </c>
      <c r="G194" s="37">
        <v>40.21902063</v>
      </c>
      <c r="H194" s="37">
        <v>-79.82527075</v>
      </c>
      <c r="I194" s="6">
        <v>843.8</v>
      </c>
      <c r="J194" s="9">
        <f t="shared" si="18"/>
        <v>822.8499999999999</v>
      </c>
      <c r="K194" s="7">
        <f t="shared" si="14"/>
        <v>1728.4204898991486</v>
      </c>
      <c r="L194" s="7">
        <f t="shared" si="15"/>
        <v>2034.5204898991487</v>
      </c>
      <c r="M194" s="7">
        <f t="shared" si="16"/>
        <v>2035.3204898991485</v>
      </c>
      <c r="N194" s="8">
        <f t="shared" si="17"/>
        <v>2034.9204898991486</v>
      </c>
      <c r="O194" s="9">
        <v>14.2</v>
      </c>
      <c r="P194" s="9">
        <v>53.5</v>
      </c>
      <c r="Q194" s="9">
        <v>51.5</v>
      </c>
      <c r="Z194" s="12">
        <v>4.485</v>
      </c>
      <c r="AA194" s="4">
        <v>218.534</v>
      </c>
      <c r="AB194" s="4">
        <f t="shared" si="21"/>
        <v>220.475</v>
      </c>
      <c r="AC194" s="12">
        <v>0.242</v>
      </c>
      <c r="AD194" s="13">
        <v>0.696</v>
      </c>
      <c r="AE194" s="13">
        <f t="shared" si="20"/>
        <v>0.8718333333333333</v>
      </c>
      <c r="AF194" s="14">
        <v>10</v>
      </c>
      <c r="AG194" s="8">
        <v>2034.9204898991486</v>
      </c>
    </row>
    <row r="195" spans="1:33" ht="12.75">
      <c r="A195" s="35">
        <f t="shared" si="19"/>
        <v>37104</v>
      </c>
      <c r="B195" s="1">
        <f>213</f>
        <v>213</v>
      </c>
      <c r="C195" s="37">
        <v>0.813078701</v>
      </c>
      <c r="D195" s="60">
        <v>0.813078701</v>
      </c>
      <c r="E195" s="38">
        <v>1859</v>
      </c>
      <c r="F195" s="16">
        <v>0</v>
      </c>
      <c r="G195" s="37">
        <v>40.21458295</v>
      </c>
      <c r="H195" s="37">
        <v>-79.8297087</v>
      </c>
      <c r="I195" s="6">
        <v>841.3</v>
      </c>
      <c r="J195" s="9">
        <f t="shared" si="18"/>
        <v>820.3499999999999</v>
      </c>
      <c r="K195" s="7">
        <f t="shared" si="14"/>
        <v>1753.6881316321285</v>
      </c>
      <c r="L195" s="7">
        <f t="shared" si="15"/>
        <v>2059.7881316321286</v>
      </c>
      <c r="M195" s="7">
        <f t="shared" si="16"/>
        <v>2060.5881316321284</v>
      </c>
      <c r="N195" s="8">
        <f t="shared" si="17"/>
        <v>2060.1881316321287</v>
      </c>
      <c r="O195" s="9">
        <v>14</v>
      </c>
      <c r="P195" s="9">
        <v>57.7</v>
      </c>
      <c r="Q195" s="9">
        <v>52.9</v>
      </c>
      <c r="S195" s="10">
        <v>6.934E-05</v>
      </c>
      <c r="T195" s="10">
        <v>4.863E-05</v>
      </c>
      <c r="U195" s="10">
        <v>2.924E-05</v>
      </c>
      <c r="V195" s="11">
        <v>784.1</v>
      </c>
      <c r="W195" s="11">
        <v>315.7</v>
      </c>
      <c r="X195" s="11">
        <v>310.3</v>
      </c>
      <c r="Y195" s="11">
        <v>9.3</v>
      </c>
      <c r="Z195" s="12">
        <v>4.504</v>
      </c>
      <c r="AA195" s="4">
        <v>217.768</v>
      </c>
      <c r="AB195" s="4">
        <f t="shared" si="21"/>
        <v>219.6961666666667</v>
      </c>
      <c r="AC195" s="12">
        <v>0.243</v>
      </c>
      <c r="AD195" s="13">
        <v>0.7</v>
      </c>
      <c r="AE195" s="13">
        <f t="shared" si="20"/>
        <v>0.8756666666666667</v>
      </c>
      <c r="AF195" s="14">
        <v>10</v>
      </c>
      <c r="AG195" s="8">
        <v>2060.1881316321287</v>
      </c>
    </row>
    <row r="196" spans="1:33" ht="12.75">
      <c r="A196" s="35">
        <f t="shared" si="19"/>
        <v>37104</v>
      </c>
      <c r="B196" s="1">
        <f>213</f>
        <v>213</v>
      </c>
      <c r="C196" s="37">
        <v>0.813194454</v>
      </c>
      <c r="D196" s="60">
        <v>0.813194454</v>
      </c>
      <c r="E196" s="38">
        <v>1869</v>
      </c>
      <c r="F196" s="16">
        <v>0</v>
      </c>
      <c r="G196" s="37">
        <v>40.2094172</v>
      </c>
      <c r="H196" s="37">
        <v>-79.83216497</v>
      </c>
      <c r="I196" s="6">
        <v>839.9</v>
      </c>
      <c r="J196" s="9">
        <f t="shared" si="18"/>
        <v>818.9499999999999</v>
      </c>
      <c r="K196" s="7">
        <f t="shared" si="14"/>
        <v>1767.871666979146</v>
      </c>
      <c r="L196" s="7">
        <f t="shared" si="15"/>
        <v>2073.971666979146</v>
      </c>
      <c r="M196" s="7">
        <f t="shared" si="16"/>
        <v>2074.771666979146</v>
      </c>
      <c r="N196" s="8">
        <f t="shared" si="17"/>
        <v>2074.371666979146</v>
      </c>
      <c r="O196" s="9">
        <v>13.8</v>
      </c>
      <c r="P196" s="9">
        <v>54.2</v>
      </c>
      <c r="Q196" s="9">
        <v>51.6</v>
      </c>
      <c r="Z196" s="12">
        <v>4.374</v>
      </c>
      <c r="AA196" s="4">
        <v>168.079</v>
      </c>
      <c r="AB196" s="4">
        <f t="shared" si="21"/>
        <v>210.77616666666665</v>
      </c>
      <c r="AC196" s="12">
        <v>0.213</v>
      </c>
      <c r="AD196" s="13">
        <v>0.703</v>
      </c>
      <c r="AE196" s="13">
        <f t="shared" si="20"/>
        <v>0.8791666666666668</v>
      </c>
      <c r="AF196" s="14">
        <v>10</v>
      </c>
      <c r="AG196" s="8">
        <v>2074.371666979146</v>
      </c>
    </row>
    <row r="197" spans="1:33" ht="12.75">
      <c r="A197" s="35">
        <f t="shared" si="19"/>
        <v>37104</v>
      </c>
      <c r="B197" s="1">
        <f>213</f>
        <v>213</v>
      </c>
      <c r="C197" s="37">
        <v>0.813310206</v>
      </c>
      <c r="D197" s="60">
        <v>0.813310206</v>
      </c>
      <c r="E197" s="38">
        <v>1879</v>
      </c>
      <c r="F197" s="16">
        <v>0</v>
      </c>
      <c r="G197" s="37">
        <v>40.20414471</v>
      </c>
      <c r="H197" s="37">
        <v>-79.8331302</v>
      </c>
      <c r="I197" s="6">
        <v>834.9</v>
      </c>
      <c r="J197" s="9">
        <f t="shared" si="18"/>
        <v>813.9499999999999</v>
      </c>
      <c r="K197" s="7">
        <f t="shared" si="14"/>
        <v>1818.7258364013721</v>
      </c>
      <c r="L197" s="7">
        <f t="shared" si="15"/>
        <v>2124.8258364013723</v>
      </c>
      <c r="M197" s="7">
        <f t="shared" si="16"/>
        <v>2125.625836401372</v>
      </c>
      <c r="N197" s="8">
        <f t="shared" si="17"/>
        <v>2125.2258364013724</v>
      </c>
      <c r="O197" s="9">
        <v>13.3</v>
      </c>
      <c r="P197" s="9">
        <v>55.1</v>
      </c>
      <c r="Q197" s="9">
        <v>52.9</v>
      </c>
      <c r="Z197" s="12">
        <v>4.533</v>
      </c>
      <c r="AA197" s="4">
        <v>216.313</v>
      </c>
      <c r="AB197" s="4">
        <f t="shared" si="21"/>
        <v>218.18950000000004</v>
      </c>
      <c r="AC197" s="12">
        <v>0.221</v>
      </c>
      <c r="AD197" s="13">
        <v>0.707</v>
      </c>
      <c r="AE197" s="13">
        <f t="shared" si="20"/>
        <v>0.8828333333333335</v>
      </c>
      <c r="AF197" s="14">
        <v>10</v>
      </c>
      <c r="AG197" s="8">
        <v>2125.2258364013724</v>
      </c>
    </row>
    <row r="198" spans="1:33" ht="12.75">
      <c r="A198" s="35">
        <f t="shared" si="19"/>
        <v>37104</v>
      </c>
      <c r="B198" s="1">
        <f>213</f>
        <v>213</v>
      </c>
      <c r="C198" s="37">
        <v>0.813425899</v>
      </c>
      <c r="D198" s="60">
        <v>0.813425899</v>
      </c>
      <c r="E198" s="38">
        <v>1889</v>
      </c>
      <c r="F198" s="16">
        <v>0</v>
      </c>
      <c r="G198" s="37">
        <v>40.19891867</v>
      </c>
      <c r="H198" s="37">
        <v>-79.83222209</v>
      </c>
      <c r="I198" s="6">
        <v>833.2</v>
      </c>
      <c r="J198" s="9">
        <f t="shared" si="18"/>
        <v>812.25</v>
      </c>
      <c r="K198" s="7">
        <f t="shared" si="14"/>
        <v>1836.0874431837624</v>
      </c>
      <c r="L198" s="7">
        <f t="shared" si="15"/>
        <v>2142.1874431837623</v>
      </c>
      <c r="M198" s="7">
        <f t="shared" si="16"/>
        <v>2142.9874431837625</v>
      </c>
      <c r="N198" s="8">
        <f t="shared" si="17"/>
        <v>2142.5874431837624</v>
      </c>
      <c r="O198" s="9">
        <v>13</v>
      </c>
      <c r="P198" s="9">
        <v>56.7</v>
      </c>
      <c r="Q198" s="9">
        <v>49.4</v>
      </c>
      <c r="S198" s="10">
        <v>5.163E-05</v>
      </c>
      <c r="T198" s="10">
        <v>3.675E-05</v>
      </c>
      <c r="U198" s="10">
        <v>2.129E-05</v>
      </c>
      <c r="V198" s="11">
        <v>776.9</v>
      </c>
      <c r="W198" s="11">
        <v>315.7</v>
      </c>
      <c r="X198" s="11">
        <v>310.3</v>
      </c>
      <c r="Y198" s="11">
        <v>8.7</v>
      </c>
      <c r="Z198" s="12">
        <v>4.553</v>
      </c>
      <c r="AA198" s="4">
        <v>264.47</v>
      </c>
      <c r="AB198" s="4">
        <f t="shared" si="21"/>
        <v>225.59016666666665</v>
      </c>
      <c r="AC198" s="12">
        <v>0.201</v>
      </c>
      <c r="AD198" s="13">
        <v>0.711</v>
      </c>
      <c r="AE198" s="13">
        <f t="shared" si="20"/>
        <v>0.8865000000000002</v>
      </c>
      <c r="AF198" s="14">
        <v>10</v>
      </c>
      <c r="AG198" s="8">
        <v>2142.5874431837624</v>
      </c>
    </row>
    <row r="199" spans="1:33" ht="12.75">
      <c r="A199" s="35">
        <f t="shared" si="19"/>
        <v>37104</v>
      </c>
      <c r="B199" s="1">
        <f>213</f>
        <v>213</v>
      </c>
      <c r="C199" s="37">
        <v>0.813541651</v>
      </c>
      <c r="D199" s="60">
        <v>0.813541651</v>
      </c>
      <c r="E199" s="38">
        <v>1899</v>
      </c>
      <c r="F199" s="16">
        <v>0</v>
      </c>
      <c r="G199" s="37">
        <v>40.19416458</v>
      </c>
      <c r="H199" s="37">
        <v>-79.82993592</v>
      </c>
      <c r="I199" s="6">
        <v>832.3</v>
      </c>
      <c r="J199" s="9">
        <f t="shared" si="18"/>
        <v>811.3499999999999</v>
      </c>
      <c r="K199" s="7">
        <f t="shared" si="14"/>
        <v>1845.2935986411148</v>
      </c>
      <c r="L199" s="7">
        <f t="shared" si="15"/>
        <v>2151.3935986411147</v>
      </c>
      <c r="M199" s="7">
        <f t="shared" si="16"/>
        <v>2152.193598641115</v>
      </c>
      <c r="N199" s="8">
        <f t="shared" si="17"/>
        <v>2151.793598641115</v>
      </c>
      <c r="O199" s="9">
        <v>13.1</v>
      </c>
      <c r="P199" s="9">
        <v>56.8</v>
      </c>
      <c r="Q199" s="9">
        <v>50.4</v>
      </c>
      <c r="R199" s="10">
        <v>-1.37E-06</v>
      </c>
      <c r="Z199" s="12">
        <v>4.315</v>
      </c>
      <c r="AA199" s="4">
        <v>116.704</v>
      </c>
      <c r="AB199" s="4">
        <f t="shared" si="21"/>
        <v>200.31133333333335</v>
      </c>
      <c r="AC199" s="12">
        <v>0.211</v>
      </c>
      <c r="AD199" s="13">
        <v>0.715</v>
      </c>
      <c r="AE199" s="13">
        <f t="shared" si="20"/>
        <v>0.7053333333333333</v>
      </c>
      <c r="AF199" s="14">
        <v>10</v>
      </c>
      <c r="AG199" s="8">
        <v>2151.793598641115</v>
      </c>
    </row>
    <row r="200" spans="1:33" ht="12.75">
      <c r="A200" s="35">
        <f t="shared" si="19"/>
        <v>37104</v>
      </c>
      <c r="B200" s="1">
        <f>213</f>
        <v>213</v>
      </c>
      <c r="C200" s="37">
        <v>0.813657403</v>
      </c>
      <c r="D200" s="60">
        <v>0.813657403</v>
      </c>
      <c r="E200" s="38">
        <v>1909</v>
      </c>
      <c r="F200" s="16">
        <v>0</v>
      </c>
      <c r="G200" s="37">
        <v>40.18983782</v>
      </c>
      <c r="H200" s="37">
        <v>-79.82644342</v>
      </c>
      <c r="I200" s="6">
        <v>830.4</v>
      </c>
      <c r="J200" s="9">
        <f t="shared" si="18"/>
        <v>809.4499999999999</v>
      </c>
      <c r="K200" s="7">
        <f aca="true" t="shared" si="22" ref="K200:K263">(8303.951372*(LN(1013.25/J200)))</f>
        <v>1864.7623977945332</v>
      </c>
      <c r="L200" s="7">
        <f aca="true" t="shared" si="23" ref="L200:L263">K200+306.1</f>
        <v>2170.862397794533</v>
      </c>
      <c r="M200" s="7">
        <f t="shared" si="16"/>
        <v>2171.6623977945333</v>
      </c>
      <c r="N200" s="8">
        <f t="shared" si="17"/>
        <v>2171.262397794533</v>
      </c>
      <c r="O200" s="9">
        <v>13</v>
      </c>
      <c r="P200" s="9">
        <v>56.4</v>
      </c>
      <c r="Q200" s="9">
        <v>49.5</v>
      </c>
      <c r="Z200" s="12">
        <v>4.504</v>
      </c>
      <c r="AA200" s="4">
        <v>214.015</v>
      </c>
      <c r="AB200" s="4">
        <f t="shared" si="21"/>
        <v>199.55816666666666</v>
      </c>
      <c r="AC200" s="12">
        <v>0.183</v>
      </c>
      <c r="AD200" s="13">
        <v>0.718</v>
      </c>
      <c r="AE200" s="13">
        <f t="shared" si="20"/>
        <v>0.709</v>
      </c>
      <c r="AF200" s="14">
        <v>10</v>
      </c>
      <c r="AG200" s="8">
        <v>2171.262397794533</v>
      </c>
    </row>
    <row r="201" spans="1:33" ht="12.75">
      <c r="A201" s="35">
        <f t="shared" si="19"/>
        <v>37104</v>
      </c>
      <c r="B201" s="1">
        <f>213</f>
        <v>213</v>
      </c>
      <c r="C201" s="37">
        <v>0.813773155</v>
      </c>
      <c r="D201" s="60">
        <v>0.813773155</v>
      </c>
      <c r="E201" s="38">
        <v>1919</v>
      </c>
      <c r="F201" s="16">
        <v>0</v>
      </c>
      <c r="G201" s="37">
        <v>40.18671491</v>
      </c>
      <c r="H201" s="37">
        <v>-79.82081319</v>
      </c>
      <c r="I201" s="6">
        <v>829.4</v>
      </c>
      <c r="J201" s="9">
        <f t="shared" si="18"/>
        <v>808.4499999999999</v>
      </c>
      <c r="K201" s="7">
        <f t="shared" si="22"/>
        <v>1875.0274975280777</v>
      </c>
      <c r="L201" s="7">
        <f t="shared" si="23"/>
        <v>2181.1274975280776</v>
      </c>
      <c r="M201" s="7">
        <f aca="true" t="shared" si="24" ref="M201:M264">K201+306.9</f>
        <v>2181.9274975280778</v>
      </c>
      <c r="N201" s="8">
        <f aca="true" t="shared" si="25" ref="N201:N264">AVERAGE(L201:M201)</f>
        <v>2181.5274975280777</v>
      </c>
      <c r="O201" s="9">
        <v>12.9</v>
      </c>
      <c r="P201" s="9">
        <v>60</v>
      </c>
      <c r="Q201" s="9">
        <v>54.4</v>
      </c>
      <c r="Z201" s="12">
        <v>4.454</v>
      </c>
      <c r="AA201" s="4">
        <v>213.249</v>
      </c>
      <c r="AB201" s="4">
        <f t="shared" si="21"/>
        <v>198.80499999999998</v>
      </c>
      <c r="AC201" s="12">
        <v>0.183</v>
      </c>
      <c r="AD201" s="13">
        <v>0.722</v>
      </c>
      <c r="AE201" s="13">
        <f t="shared" si="20"/>
        <v>0.7126666666666667</v>
      </c>
      <c r="AF201" s="14">
        <v>10</v>
      </c>
      <c r="AG201" s="8">
        <v>2181.5274975280777</v>
      </c>
    </row>
    <row r="202" spans="1:33" ht="12.75">
      <c r="A202" s="35">
        <f t="shared" si="19"/>
        <v>37104</v>
      </c>
      <c r="B202" s="1">
        <f>213</f>
        <v>213</v>
      </c>
      <c r="C202" s="37">
        <v>0.813888907</v>
      </c>
      <c r="D202" s="60">
        <v>0.813888907</v>
      </c>
      <c r="E202" s="38">
        <v>1929</v>
      </c>
      <c r="F202" s="16">
        <v>0</v>
      </c>
      <c r="G202" s="37">
        <v>40.18514591</v>
      </c>
      <c r="H202" s="37">
        <v>-79.81402535</v>
      </c>
      <c r="I202" s="6">
        <v>826.4</v>
      </c>
      <c r="J202" s="9">
        <f aca="true" t="shared" si="26" ref="J202:J265">I202-20.95</f>
        <v>805.4499999999999</v>
      </c>
      <c r="K202" s="7">
        <f t="shared" si="22"/>
        <v>1905.8991535277478</v>
      </c>
      <c r="L202" s="7">
        <f t="shared" si="23"/>
        <v>2211.9991535277477</v>
      </c>
      <c r="M202" s="7">
        <f t="shared" si="24"/>
        <v>2212.799153527748</v>
      </c>
      <c r="N202" s="8">
        <f t="shared" si="25"/>
        <v>2212.399153527748</v>
      </c>
      <c r="O202" s="9">
        <v>12.6</v>
      </c>
      <c r="P202" s="9">
        <v>62.7</v>
      </c>
      <c r="Q202" s="9">
        <v>52.5</v>
      </c>
      <c r="S202" s="10">
        <v>4.639E-05</v>
      </c>
      <c r="T202" s="10">
        <v>3.328E-05</v>
      </c>
      <c r="U202" s="10">
        <v>1.872E-05</v>
      </c>
      <c r="V202" s="11">
        <v>771.2</v>
      </c>
      <c r="W202" s="11">
        <v>315.7</v>
      </c>
      <c r="X202" s="11">
        <v>310.3</v>
      </c>
      <c r="Y202" s="11">
        <v>8.3</v>
      </c>
      <c r="Z202" s="12">
        <v>4.405</v>
      </c>
      <c r="AA202" s="4">
        <v>163.406</v>
      </c>
      <c r="AB202" s="4">
        <f t="shared" si="21"/>
        <v>198.02616666666665</v>
      </c>
      <c r="AC202" s="12">
        <v>0.213</v>
      </c>
      <c r="AD202" s="13">
        <v>0.726</v>
      </c>
      <c r="AE202" s="13">
        <f t="shared" si="20"/>
        <v>0.7164999999999999</v>
      </c>
      <c r="AF202" s="14">
        <v>10</v>
      </c>
      <c r="AG202" s="8">
        <v>2212.399153527748</v>
      </c>
    </row>
    <row r="203" spans="1:33" ht="12.75">
      <c r="A203" s="35">
        <f aca="true" t="shared" si="27" ref="A203:A266">A202</f>
        <v>37104</v>
      </c>
      <c r="B203" s="1">
        <f>213</f>
        <v>213</v>
      </c>
      <c r="C203" s="37">
        <v>0.8140046</v>
      </c>
      <c r="D203" s="60">
        <v>0.8140046</v>
      </c>
      <c r="E203" s="38">
        <v>1939</v>
      </c>
      <c r="F203" s="16">
        <v>0</v>
      </c>
      <c r="G203" s="37">
        <v>40.18488061</v>
      </c>
      <c r="H203" s="37">
        <v>-79.80694818</v>
      </c>
      <c r="I203" s="6">
        <v>824.2</v>
      </c>
      <c r="J203" s="9">
        <f t="shared" si="26"/>
        <v>803.25</v>
      </c>
      <c r="K203" s="7">
        <f t="shared" si="22"/>
        <v>1928.6115354601206</v>
      </c>
      <c r="L203" s="7">
        <f t="shared" si="23"/>
        <v>2234.7115354601206</v>
      </c>
      <c r="M203" s="7">
        <f t="shared" si="24"/>
        <v>2235.5115354601207</v>
      </c>
      <c r="N203" s="8">
        <f t="shared" si="25"/>
        <v>2235.1115354601206</v>
      </c>
      <c r="O203" s="9">
        <v>12.3</v>
      </c>
      <c r="P203" s="9">
        <v>61</v>
      </c>
      <c r="Q203" s="9">
        <v>55.8</v>
      </c>
      <c r="Z203" s="12">
        <v>4.364</v>
      </c>
      <c r="AA203" s="4">
        <v>162.64</v>
      </c>
      <c r="AB203" s="4">
        <f t="shared" si="21"/>
        <v>189.08066666666664</v>
      </c>
      <c r="AC203" s="12">
        <v>0.191</v>
      </c>
      <c r="AD203" s="13">
        <v>0.73</v>
      </c>
      <c r="AE203" s="13">
        <f t="shared" si="20"/>
        <v>0.7203333333333334</v>
      </c>
      <c r="AF203" s="14">
        <v>10</v>
      </c>
      <c r="AG203" s="8">
        <v>2235.1115354601206</v>
      </c>
    </row>
    <row r="204" spans="1:33" ht="12.75">
      <c r="A204" s="35">
        <f t="shared" si="27"/>
        <v>37104</v>
      </c>
      <c r="B204" s="1">
        <f>213</f>
        <v>213</v>
      </c>
      <c r="C204" s="37">
        <v>0.814120352</v>
      </c>
      <c r="D204" s="60">
        <v>0.814120352</v>
      </c>
      <c r="E204" s="38">
        <v>1949</v>
      </c>
      <c r="F204" s="16">
        <v>0</v>
      </c>
      <c r="G204" s="37">
        <v>40.18633413</v>
      </c>
      <c r="H204" s="37">
        <v>-79.80029862</v>
      </c>
      <c r="I204" s="6">
        <v>823</v>
      </c>
      <c r="J204" s="9">
        <f t="shared" si="26"/>
        <v>802.05</v>
      </c>
      <c r="K204" s="7">
        <f t="shared" si="22"/>
        <v>1941.0263407955388</v>
      </c>
      <c r="L204" s="7">
        <f t="shared" si="23"/>
        <v>2247.126340795539</v>
      </c>
      <c r="M204" s="7">
        <f t="shared" si="24"/>
        <v>2247.9263407955386</v>
      </c>
      <c r="N204" s="8">
        <f t="shared" si="25"/>
        <v>2247.526340795539</v>
      </c>
      <c r="O204" s="9">
        <v>12.2</v>
      </c>
      <c r="P204" s="9">
        <v>68.9</v>
      </c>
      <c r="Q204" s="9">
        <v>53.9</v>
      </c>
      <c r="Z204" s="12">
        <v>4.434</v>
      </c>
      <c r="AA204" s="4">
        <v>161.951</v>
      </c>
      <c r="AB204" s="4">
        <f t="shared" si="21"/>
        <v>171.99416666666664</v>
      </c>
      <c r="AC204" s="12">
        <v>0.182</v>
      </c>
      <c r="AD204" s="13">
        <v>0.733</v>
      </c>
      <c r="AE204" s="13">
        <f t="shared" si="20"/>
        <v>0.7239999999999999</v>
      </c>
      <c r="AF204" s="14">
        <v>10</v>
      </c>
      <c r="AG204" s="8">
        <v>2247.526340795539</v>
      </c>
    </row>
    <row r="205" spans="1:33" ht="12.75">
      <c r="A205" s="35">
        <f t="shared" si="27"/>
        <v>37104</v>
      </c>
      <c r="B205" s="1">
        <f>213</f>
        <v>213</v>
      </c>
      <c r="C205" s="37">
        <v>0.814236104</v>
      </c>
      <c r="D205" s="60">
        <v>0.814236104</v>
      </c>
      <c r="E205" s="38">
        <v>1959</v>
      </c>
      <c r="F205" s="16">
        <v>0</v>
      </c>
      <c r="G205" s="37">
        <v>40.1900413</v>
      </c>
      <c r="H205" s="37">
        <v>-79.7949133</v>
      </c>
      <c r="I205" s="6">
        <v>820.1</v>
      </c>
      <c r="J205" s="9">
        <f t="shared" si="26"/>
        <v>799.15</v>
      </c>
      <c r="K205" s="7">
        <f t="shared" si="22"/>
        <v>1971.1056379599056</v>
      </c>
      <c r="L205" s="7">
        <f t="shared" si="23"/>
        <v>2277.2056379599057</v>
      </c>
      <c r="M205" s="7">
        <f t="shared" si="24"/>
        <v>2278.0056379599055</v>
      </c>
      <c r="N205" s="8">
        <f t="shared" si="25"/>
        <v>2277.605637959906</v>
      </c>
      <c r="O205" s="9">
        <v>11.7</v>
      </c>
      <c r="P205" s="9">
        <v>81.9</v>
      </c>
      <c r="Q205" s="9">
        <v>56.5</v>
      </c>
      <c r="R205" s="10">
        <v>4.14E-05</v>
      </c>
      <c r="S205" s="10">
        <v>6.596E-05</v>
      </c>
      <c r="T205" s="10">
        <v>4.549E-05</v>
      </c>
      <c r="U205" s="10">
        <v>2.712E-05</v>
      </c>
      <c r="V205" s="11">
        <v>764.8</v>
      </c>
      <c r="W205" s="11">
        <v>315.7</v>
      </c>
      <c r="X205" s="11">
        <v>310.2</v>
      </c>
      <c r="Y205" s="11">
        <v>8.3</v>
      </c>
      <c r="Z205" s="12">
        <v>4.414</v>
      </c>
      <c r="AA205" s="4">
        <v>161.185</v>
      </c>
      <c r="AB205" s="4">
        <f t="shared" si="21"/>
        <v>179.4076666666667</v>
      </c>
      <c r="AC205" s="12">
        <v>0.212</v>
      </c>
      <c r="AD205" s="13">
        <v>0.737</v>
      </c>
      <c r="AE205" s="13">
        <f t="shared" si="20"/>
        <v>0.7276666666666666</v>
      </c>
      <c r="AF205" s="14">
        <v>10</v>
      </c>
      <c r="AG205" s="8">
        <v>2277.605637959906</v>
      </c>
    </row>
    <row r="206" spans="1:33" ht="12.75">
      <c r="A206" s="35">
        <f t="shared" si="27"/>
        <v>37104</v>
      </c>
      <c r="B206" s="1">
        <f>213</f>
        <v>213</v>
      </c>
      <c r="C206" s="37">
        <v>0.814351857</v>
      </c>
      <c r="D206" s="60">
        <v>0.814351857</v>
      </c>
      <c r="E206" s="38">
        <v>1969</v>
      </c>
      <c r="F206" s="16">
        <v>0</v>
      </c>
      <c r="G206" s="37">
        <v>40.19514333</v>
      </c>
      <c r="H206" s="37">
        <v>-79.79158327</v>
      </c>
      <c r="I206" s="6">
        <v>818.5</v>
      </c>
      <c r="J206" s="9">
        <f t="shared" si="26"/>
        <v>797.55</v>
      </c>
      <c r="K206" s="7">
        <f t="shared" si="22"/>
        <v>1987.747870868157</v>
      </c>
      <c r="L206" s="7">
        <f t="shared" si="23"/>
        <v>2293.847870868157</v>
      </c>
      <c r="M206" s="7">
        <f t="shared" si="24"/>
        <v>2294.647870868157</v>
      </c>
      <c r="N206" s="8">
        <f t="shared" si="25"/>
        <v>2294.247870868157</v>
      </c>
      <c r="O206" s="9">
        <v>11.5</v>
      </c>
      <c r="P206" s="9">
        <v>94.6</v>
      </c>
      <c r="Q206" s="9">
        <v>57.4</v>
      </c>
      <c r="Z206" s="12">
        <v>4.475</v>
      </c>
      <c r="AA206" s="4">
        <v>209.342</v>
      </c>
      <c r="AB206" s="4">
        <f t="shared" si="21"/>
        <v>178.62883333333335</v>
      </c>
      <c r="AC206" s="12">
        <v>0.212</v>
      </c>
      <c r="AD206" s="13">
        <v>0.741</v>
      </c>
      <c r="AE206" s="13">
        <f t="shared" si="20"/>
        <v>0.7315</v>
      </c>
      <c r="AF206" s="14">
        <v>10</v>
      </c>
      <c r="AG206" s="8">
        <v>2294.247870868157</v>
      </c>
    </row>
    <row r="207" spans="1:33" ht="12.75">
      <c r="A207" s="35">
        <f t="shared" si="27"/>
        <v>37104</v>
      </c>
      <c r="B207" s="1">
        <f>213</f>
        <v>213</v>
      </c>
      <c r="C207" s="37">
        <v>0.814467609</v>
      </c>
      <c r="D207" s="60">
        <v>0.814467609</v>
      </c>
      <c r="E207" s="38">
        <v>1979</v>
      </c>
      <c r="F207" s="16">
        <v>0</v>
      </c>
      <c r="G207" s="37">
        <v>40.20086473</v>
      </c>
      <c r="H207" s="37">
        <v>-79.79053036</v>
      </c>
      <c r="I207" s="6">
        <v>816.4</v>
      </c>
      <c r="J207" s="9">
        <f t="shared" si="26"/>
        <v>795.4499999999999</v>
      </c>
      <c r="K207" s="7">
        <f t="shared" si="22"/>
        <v>2009.6415406519661</v>
      </c>
      <c r="L207" s="7">
        <f t="shared" si="23"/>
        <v>2315.7415406519663</v>
      </c>
      <c r="M207" s="7">
        <f t="shared" si="24"/>
        <v>2316.541540651966</v>
      </c>
      <c r="N207" s="8">
        <f t="shared" si="25"/>
        <v>2316.1415406519664</v>
      </c>
      <c r="O207" s="9">
        <v>11.3</v>
      </c>
      <c r="P207" s="9">
        <v>99.8</v>
      </c>
      <c r="Q207" s="9">
        <v>64.9</v>
      </c>
      <c r="Z207" s="12">
        <v>4.414</v>
      </c>
      <c r="AA207" s="4">
        <v>159.576</v>
      </c>
      <c r="AB207" s="4">
        <f t="shared" si="21"/>
        <v>169.68333333333334</v>
      </c>
      <c r="AC207" s="12">
        <v>0.272</v>
      </c>
      <c r="AD207" s="13">
        <v>1.855</v>
      </c>
      <c r="AE207" s="13">
        <f t="shared" si="20"/>
        <v>0.9203333333333333</v>
      </c>
      <c r="AF207" s="14">
        <v>10</v>
      </c>
      <c r="AG207" s="8">
        <v>2316.1415406519664</v>
      </c>
    </row>
    <row r="208" spans="1:33" ht="12.75">
      <c r="A208" s="35">
        <f t="shared" si="27"/>
        <v>37104</v>
      </c>
      <c r="B208" s="1">
        <f>213</f>
        <v>213</v>
      </c>
      <c r="C208" s="37">
        <v>0.814583361</v>
      </c>
      <c r="D208" s="60">
        <v>0.814583361</v>
      </c>
      <c r="E208" s="38">
        <v>1989</v>
      </c>
      <c r="F208" s="16">
        <v>0</v>
      </c>
      <c r="G208" s="37">
        <v>40.20644671</v>
      </c>
      <c r="H208" s="37">
        <v>-79.7921966</v>
      </c>
      <c r="I208" s="6">
        <v>812.7</v>
      </c>
      <c r="J208" s="9">
        <f t="shared" si="26"/>
        <v>791.75</v>
      </c>
      <c r="K208" s="7">
        <f t="shared" si="22"/>
        <v>2048.357109870384</v>
      </c>
      <c r="L208" s="7">
        <f t="shared" si="23"/>
        <v>2354.457109870384</v>
      </c>
      <c r="M208" s="7">
        <f t="shared" si="24"/>
        <v>2355.2571098703843</v>
      </c>
      <c r="N208" s="8">
        <f t="shared" si="25"/>
        <v>2354.857109870384</v>
      </c>
      <c r="O208" s="9">
        <v>11</v>
      </c>
      <c r="P208" s="9">
        <v>100</v>
      </c>
      <c r="Q208" s="9">
        <v>64.4</v>
      </c>
      <c r="S208" s="10">
        <v>0.0001105</v>
      </c>
      <c r="T208" s="10">
        <v>7.649E-05</v>
      </c>
      <c r="U208" s="10">
        <v>4.384E-05</v>
      </c>
      <c r="V208" s="11">
        <v>758.5</v>
      </c>
      <c r="W208" s="11">
        <v>315.7</v>
      </c>
      <c r="X208" s="11">
        <v>310.1</v>
      </c>
      <c r="Y208" s="11">
        <v>8.5</v>
      </c>
      <c r="Z208" s="12">
        <v>4.464</v>
      </c>
      <c r="AA208" s="4">
        <v>207.887</v>
      </c>
      <c r="AB208" s="4">
        <f t="shared" si="21"/>
        <v>177.09683333333336</v>
      </c>
      <c r="AC208" s="12">
        <v>0.331</v>
      </c>
      <c r="AD208" s="13">
        <v>1.858</v>
      </c>
      <c r="AE208" s="13">
        <f t="shared" si="20"/>
        <v>1.109</v>
      </c>
      <c r="AF208" s="14">
        <v>10</v>
      </c>
      <c r="AG208" s="8">
        <v>2354.857109870384</v>
      </c>
    </row>
    <row r="209" spans="1:33" ht="12.75">
      <c r="A209" s="35">
        <f t="shared" si="27"/>
        <v>37104</v>
      </c>
      <c r="B209" s="1">
        <f>213</f>
        <v>213</v>
      </c>
      <c r="C209" s="37">
        <v>0.814699054</v>
      </c>
      <c r="D209" s="60">
        <v>0.814699054</v>
      </c>
      <c r="E209" s="38">
        <v>1999</v>
      </c>
      <c r="F209" s="16">
        <v>0</v>
      </c>
      <c r="G209" s="37">
        <v>40.21120438</v>
      </c>
      <c r="H209" s="37">
        <v>-79.79590524</v>
      </c>
      <c r="I209" s="6">
        <v>810.4</v>
      </c>
      <c r="J209" s="9">
        <f t="shared" si="26"/>
        <v>789.4499999999999</v>
      </c>
      <c r="K209" s="7">
        <f t="shared" si="22"/>
        <v>2072.514840234411</v>
      </c>
      <c r="L209" s="7">
        <f t="shared" si="23"/>
        <v>2378.614840234411</v>
      </c>
      <c r="M209" s="7">
        <f t="shared" si="24"/>
        <v>2379.4148402344113</v>
      </c>
      <c r="N209" s="8">
        <f t="shared" si="25"/>
        <v>2379.014840234411</v>
      </c>
      <c r="O209" s="9">
        <v>10.8</v>
      </c>
      <c r="P209" s="9">
        <v>100</v>
      </c>
      <c r="Q209" s="9">
        <v>67.5</v>
      </c>
      <c r="Z209" s="12">
        <v>4.434</v>
      </c>
      <c r="AA209" s="4">
        <v>158.121</v>
      </c>
      <c r="AB209" s="4">
        <f t="shared" si="21"/>
        <v>176.34366666666668</v>
      </c>
      <c r="AC209" s="12">
        <v>0.342</v>
      </c>
      <c r="AD209" s="13">
        <v>1.862</v>
      </c>
      <c r="AE209" s="13">
        <f t="shared" si="20"/>
        <v>1.2976666666666665</v>
      </c>
      <c r="AF209" s="14">
        <v>10</v>
      </c>
      <c r="AG209" s="8">
        <v>2379.014840234411</v>
      </c>
    </row>
    <row r="210" spans="1:33" ht="12.75">
      <c r="A210" s="35">
        <f t="shared" si="27"/>
        <v>37104</v>
      </c>
      <c r="B210" s="1">
        <f>213</f>
        <v>213</v>
      </c>
      <c r="C210" s="37">
        <v>0.814814806</v>
      </c>
      <c r="D210" s="60">
        <v>0.814814806</v>
      </c>
      <c r="E210" s="38">
        <v>2009</v>
      </c>
      <c r="F210" s="16">
        <v>0</v>
      </c>
      <c r="G210" s="37">
        <v>40.21474258</v>
      </c>
      <c r="H210" s="37">
        <v>-79.80118898</v>
      </c>
      <c r="I210" s="6">
        <v>809.9</v>
      </c>
      <c r="J210" s="9">
        <f t="shared" si="26"/>
        <v>788.9499999999999</v>
      </c>
      <c r="K210" s="7">
        <f t="shared" si="22"/>
        <v>2077.7758334235646</v>
      </c>
      <c r="L210" s="7">
        <f t="shared" si="23"/>
        <v>2383.8758334235645</v>
      </c>
      <c r="M210" s="7">
        <f t="shared" si="24"/>
        <v>2384.6758334235647</v>
      </c>
      <c r="N210" s="8">
        <f t="shared" si="25"/>
        <v>2384.2758334235646</v>
      </c>
      <c r="O210" s="9">
        <v>10.8</v>
      </c>
      <c r="P210" s="9">
        <v>100</v>
      </c>
      <c r="Q210" s="9">
        <v>65.9</v>
      </c>
      <c r="Z210" s="12">
        <v>4.464</v>
      </c>
      <c r="AA210" s="4">
        <v>206.278</v>
      </c>
      <c r="AB210" s="4">
        <f t="shared" si="21"/>
        <v>183.73149999999998</v>
      </c>
      <c r="AC210" s="12">
        <v>0.383</v>
      </c>
      <c r="AD210" s="13">
        <v>2.976</v>
      </c>
      <c r="AE210" s="13">
        <f t="shared" si="20"/>
        <v>1.6715</v>
      </c>
      <c r="AF210" s="14">
        <v>10</v>
      </c>
      <c r="AG210" s="8">
        <v>2384.2758334235646</v>
      </c>
    </row>
    <row r="211" spans="1:33" ht="12.75">
      <c r="A211" s="35">
        <f t="shared" si="27"/>
        <v>37104</v>
      </c>
      <c r="B211" s="1">
        <f>213</f>
        <v>213</v>
      </c>
      <c r="C211" s="37">
        <v>0.814930558</v>
      </c>
      <c r="D211" s="60">
        <v>0.814930558</v>
      </c>
      <c r="E211" s="38">
        <v>2019</v>
      </c>
      <c r="F211" s="16">
        <v>0</v>
      </c>
      <c r="G211" s="37">
        <v>40.21712024</v>
      </c>
      <c r="H211" s="37">
        <v>-79.80762861</v>
      </c>
      <c r="I211" s="6">
        <v>809.4</v>
      </c>
      <c r="J211" s="9">
        <f t="shared" si="26"/>
        <v>788.4499999999999</v>
      </c>
      <c r="K211" s="7">
        <f t="shared" si="22"/>
        <v>2083.0401618438195</v>
      </c>
      <c r="L211" s="7">
        <f t="shared" si="23"/>
        <v>2389.1401618438194</v>
      </c>
      <c r="M211" s="7">
        <f t="shared" si="24"/>
        <v>2389.9401618438196</v>
      </c>
      <c r="N211" s="8">
        <f t="shared" si="25"/>
        <v>2389.5401618438195</v>
      </c>
      <c r="O211" s="9">
        <v>11</v>
      </c>
      <c r="P211" s="9">
        <v>99</v>
      </c>
      <c r="Q211" s="9">
        <v>70.4</v>
      </c>
      <c r="R211" s="10">
        <v>1.71E-05</v>
      </c>
      <c r="S211" s="10">
        <v>0.000181</v>
      </c>
      <c r="T211" s="10">
        <v>0.0001263</v>
      </c>
      <c r="U211" s="10">
        <v>7.362E-05</v>
      </c>
      <c r="V211" s="11">
        <v>751.5</v>
      </c>
      <c r="W211" s="11">
        <v>315.6</v>
      </c>
      <c r="X211" s="11">
        <v>310</v>
      </c>
      <c r="Y211" s="11">
        <v>9.8</v>
      </c>
      <c r="Z211" s="12">
        <v>4.475</v>
      </c>
      <c r="AA211" s="4">
        <v>205.512</v>
      </c>
      <c r="AB211" s="4">
        <f t="shared" si="21"/>
        <v>191.11933333333334</v>
      </c>
      <c r="AC211" s="12">
        <v>0.413</v>
      </c>
      <c r="AD211" s="13">
        <v>2.98</v>
      </c>
      <c r="AE211" s="13">
        <f t="shared" si="20"/>
        <v>2.0453333333333337</v>
      </c>
      <c r="AF211" s="14">
        <v>10</v>
      </c>
      <c r="AG211" s="8">
        <v>2389.5401618438195</v>
      </c>
    </row>
    <row r="212" spans="1:33" ht="12.75">
      <c r="A212" s="35">
        <f t="shared" si="27"/>
        <v>37104</v>
      </c>
      <c r="B212" s="1">
        <f>213</f>
        <v>213</v>
      </c>
      <c r="C212" s="37">
        <v>0.81504631</v>
      </c>
      <c r="D212" s="60">
        <v>0.81504631</v>
      </c>
      <c r="E212" s="38">
        <v>2029</v>
      </c>
      <c r="F212" s="16">
        <v>0</v>
      </c>
      <c r="G212" s="37">
        <v>40.21788206</v>
      </c>
      <c r="H212" s="37">
        <v>-79.81487825</v>
      </c>
      <c r="I212" s="6">
        <v>808.3</v>
      </c>
      <c r="J212" s="9">
        <f t="shared" si="26"/>
        <v>787.3499999999999</v>
      </c>
      <c r="K212" s="7">
        <f t="shared" si="22"/>
        <v>2094.6334452463807</v>
      </c>
      <c r="L212" s="7">
        <f t="shared" si="23"/>
        <v>2400.7334452463806</v>
      </c>
      <c r="M212" s="7">
        <f t="shared" si="24"/>
        <v>2401.533445246381</v>
      </c>
      <c r="N212" s="8">
        <f t="shared" si="25"/>
        <v>2401.1334452463807</v>
      </c>
      <c r="O212" s="9">
        <v>10.9</v>
      </c>
      <c r="P212" s="9">
        <v>96.5</v>
      </c>
      <c r="Q212" s="9">
        <v>69.4</v>
      </c>
      <c r="Z212" s="12">
        <v>4.494</v>
      </c>
      <c r="AA212" s="4">
        <v>204.822</v>
      </c>
      <c r="AB212" s="4">
        <f t="shared" si="21"/>
        <v>190.36599999999999</v>
      </c>
      <c r="AC212" s="12">
        <v>0.392</v>
      </c>
      <c r="AD212" s="13">
        <v>2.983</v>
      </c>
      <c r="AE212" s="13">
        <f t="shared" si="20"/>
        <v>2.419</v>
      </c>
      <c r="AF212" s="14">
        <v>10</v>
      </c>
      <c r="AG212" s="8">
        <v>2401.1334452463807</v>
      </c>
    </row>
    <row r="213" spans="1:33" ht="12.75">
      <c r="A213" s="35">
        <f t="shared" si="27"/>
        <v>37104</v>
      </c>
      <c r="B213" s="1">
        <f>213</f>
        <v>213</v>
      </c>
      <c r="C213" s="37">
        <v>0.815162063</v>
      </c>
      <c r="D213" s="60">
        <v>0.815162063</v>
      </c>
      <c r="E213" s="38">
        <v>2039</v>
      </c>
      <c r="F213" s="16">
        <v>0</v>
      </c>
      <c r="G213" s="37">
        <v>40.21681041</v>
      </c>
      <c r="H213" s="37">
        <v>-79.82241448</v>
      </c>
      <c r="I213" s="6">
        <v>804.7</v>
      </c>
      <c r="J213" s="9">
        <f t="shared" si="26"/>
        <v>783.75</v>
      </c>
      <c r="K213" s="7">
        <f t="shared" si="22"/>
        <v>2132.6886642125073</v>
      </c>
      <c r="L213" s="7">
        <f t="shared" si="23"/>
        <v>2438.7886642125072</v>
      </c>
      <c r="M213" s="7">
        <f t="shared" si="24"/>
        <v>2439.5886642125074</v>
      </c>
      <c r="N213" s="8">
        <f t="shared" si="25"/>
        <v>2439.1886642125073</v>
      </c>
      <c r="O213" s="9">
        <v>10.7</v>
      </c>
      <c r="P213" s="9">
        <v>93.4</v>
      </c>
      <c r="Q213" s="9">
        <v>67.9</v>
      </c>
      <c r="Z213" s="12">
        <v>4.463</v>
      </c>
      <c r="AA213" s="4">
        <v>204.056</v>
      </c>
      <c r="AB213" s="4">
        <f t="shared" si="21"/>
        <v>197.7793333333333</v>
      </c>
      <c r="AC213" s="12">
        <v>0.442</v>
      </c>
      <c r="AD213" s="13">
        <v>2.987</v>
      </c>
      <c r="AE213" s="13">
        <f t="shared" si="20"/>
        <v>2.607666666666667</v>
      </c>
      <c r="AF213" s="14">
        <v>10</v>
      </c>
      <c r="AG213" s="8">
        <v>2439.1886642125073</v>
      </c>
    </row>
    <row r="214" spans="1:33" ht="12.75">
      <c r="A214" s="35">
        <f t="shared" si="27"/>
        <v>37104</v>
      </c>
      <c r="B214" s="1">
        <f>213</f>
        <v>213</v>
      </c>
      <c r="C214" s="37">
        <v>0.815277755</v>
      </c>
      <c r="D214" s="60">
        <v>0.815277755</v>
      </c>
      <c r="E214" s="38">
        <v>2049</v>
      </c>
      <c r="F214" s="16">
        <v>0</v>
      </c>
      <c r="G214" s="37">
        <v>40.21347377</v>
      </c>
      <c r="H214" s="37">
        <v>-79.82894005</v>
      </c>
      <c r="I214" s="6">
        <v>804.1</v>
      </c>
      <c r="J214" s="9">
        <f t="shared" si="26"/>
        <v>783.15</v>
      </c>
      <c r="K214" s="7">
        <f t="shared" si="22"/>
        <v>2139.0481907511758</v>
      </c>
      <c r="L214" s="7">
        <f t="shared" si="23"/>
        <v>2445.1481907511757</v>
      </c>
      <c r="M214" s="7">
        <f t="shared" si="24"/>
        <v>2445.948190751176</v>
      </c>
      <c r="N214" s="8">
        <f t="shared" si="25"/>
        <v>2445.5481907511758</v>
      </c>
      <c r="O214" s="9">
        <v>10.6</v>
      </c>
      <c r="P214" s="9">
        <v>91.2</v>
      </c>
      <c r="Q214" s="9">
        <v>68.9</v>
      </c>
      <c r="S214" s="10">
        <v>0.0001822</v>
      </c>
      <c r="T214" s="10">
        <v>0.0001279</v>
      </c>
      <c r="U214" s="10">
        <v>7.498E-05</v>
      </c>
      <c r="V214" s="11">
        <v>747.5</v>
      </c>
      <c r="W214" s="11">
        <v>315.6</v>
      </c>
      <c r="X214" s="11">
        <v>309.9</v>
      </c>
      <c r="Y214" s="11">
        <v>10.5</v>
      </c>
      <c r="Z214" s="12">
        <v>4.581</v>
      </c>
      <c r="AA214" s="4">
        <v>252.214</v>
      </c>
      <c r="AB214" s="4">
        <f t="shared" si="21"/>
        <v>205.1671666666667</v>
      </c>
      <c r="AC214" s="12">
        <v>0.413</v>
      </c>
      <c r="AD214" s="13">
        <v>2.991</v>
      </c>
      <c r="AE214" s="13">
        <f t="shared" si="20"/>
        <v>2.7965</v>
      </c>
      <c r="AF214" s="14">
        <v>10</v>
      </c>
      <c r="AG214" s="8">
        <v>2445.5481907511758</v>
      </c>
    </row>
    <row r="215" spans="1:33" ht="12.75">
      <c r="A215" s="35">
        <f t="shared" si="27"/>
        <v>37104</v>
      </c>
      <c r="B215" s="1">
        <f>213</f>
        <v>213</v>
      </c>
      <c r="C215" s="37">
        <v>0.815393507</v>
      </c>
      <c r="D215" s="60">
        <v>0.815393507</v>
      </c>
      <c r="E215" s="38">
        <v>2059</v>
      </c>
      <c r="F215" s="16">
        <v>0</v>
      </c>
      <c r="G215" s="37">
        <v>40.20876936</v>
      </c>
      <c r="H215" s="37">
        <v>-79.83352795</v>
      </c>
      <c r="I215" s="6">
        <v>802.4</v>
      </c>
      <c r="J215" s="9">
        <f t="shared" si="26"/>
        <v>781.4499999999999</v>
      </c>
      <c r="K215" s="7">
        <f t="shared" si="22"/>
        <v>2157.0933433622654</v>
      </c>
      <c r="L215" s="7">
        <f t="shared" si="23"/>
        <v>2463.1933433622653</v>
      </c>
      <c r="M215" s="7">
        <f t="shared" si="24"/>
        <v>2463.9933433622655</v>
      </c>
      <c r="N215" s="8">
        <f t="shared" si="25"/>
        <v>2463.5933433622654</v>
      </c>
      <c r="O215" s="9">
        <v>10.5</v>
      </c>
      <c r="P215" s="9">
        <v>95</v>
      </c>
      <c r="Q215" s="9">
        <v>71.9</v>
      </c>
      <c r="Z215" s="12">
        <v>4.484</v>
      </c>
      <c r="AA215" s="4">
        <v>202.448</v>
      </c>
      <c r="AB215" s="4">
        <f t="shared" si="21"/>
        <v>212.55500000000004</v>
      </c>
      <c r="AC215" s="12">
        <v>0.413</v>
      </c>
      <c r="AD215" s="13">
        <v>2.995</v>
      </c>
      <c r="AE215" s="13">
        <f t="shared" si="20"/>
        <v>2.985333333333333</v>
      </c>
      <c r="AF215" s="14">
        <v>10</v>
      </c>
      <c r="AG215" s="8">
        <v>2463.5933433622654</v>
      </c>
    </row>
    <row r="216" spans="1:33" ht="12.75">
      <c r="A216" s="35">
        <f t="shared" si="27"/>
        <v>37104</v>
      </c>
      <c r="B216" s="1">
        <f>213</f>
        <v>213</v>
      </c>
      <c r="C216" s="37">
        <v>0.81550926</v>
      </c>
      <c r="D216" s="60">
        <v>0.81550926</v>
      </c>
      <c r="E216" s="38">
        <v>2069</v>
      </c>
      <c r="F216" s="16">
        <v>0</v>
      </c>
      <c r="G216" s="37">
        <v>40.20320017</v>
      </c>
      <c r="H216" s="37">
        <v>-79.83579675</v>
      </c>
      <c r="I216" s="6">
        <v>800.8</v>
      </c>
      <c r="J216" s="9">
        <f t="shared" si="26"/>
        <v>779.8499999999999</v>
      </c>
      <c r="K216" s="7">
        <f t="shared" si="22"/>
        <v>2174.1129127547597</v>
      </c>
      <c r="L216" s="7">
        <f t="shared" si="23"/>
        <v>2480.2129127547596</v>
      </c>
      <c r="M216" s="7">
        <f t="shared" si="24"/>
        <v>2481.01291275476</v>
      </c>
      <c r="N216" s="8">
        <f t="shared" si="25"/>
        <v>2480.6129127547597</v>
      </c>
      <c r="O216" s="9">
        <v>10.2</v>
      </c>
      <c r="P216" s="9">
        <v>96.8</v>
      </c>
      <c r="Q216" s="9">
        <v>68.4</v>
      </c>
      <c r="Z216" s="12">
        <v>4.476</v>
      </c>
      <c r="AA216" s="4">
        <v>201.758</v>
      </c>
      <c r="AB216" s="4">
        <f t="shared" si="21"/>
        <v>211.8016666666667</v>
      </c>
      <c r="AC216" s="12">
        <v>0.463</v>
      </c>
      <c r="AD216" s="13">
        <v>4.108</v>
      </c>
      <c r="AE216" s="13">
        <f t="shared" si="20"/>
        <v>3.174</v>
      </c>
      <c r="AF216" s="14">
        <v>10</v>
      </c>
      <c r="AG216" s="8">
        <v>2480.6129127547597</v>
      </c>
    </row>
    <row r="217" spans="1:33" ht="12.75">
      <c r="A217" s="35">
        <f t="shared" si="27"/>
        <v>37104</v>
      </c>
      <c r="B217" s="1">
        <f>213</f>
        <v>213</v>
      </c>
      <c r="C217" s="37">
        <v>0.815625012</v>
      </c>
      <c r="D217" s="60">
        <v>0.815625012</v>
      </c>
      <c r="E217" s="38">
        <v>2079</v>
      </c>
      <c r="F217" s="16">
        <v>0</v>
      </c>
      <c r="G217" s="37">
        <v>40.19736267</v>
      </c>
      <c r="H217" s="37">
        <v>-79.83544992</v>
      </c>
      <c r="I217" s="6">
        <v>798.9</v>
      </c>
      <c r="J217" s="9">
        <f t="shared" si="26"/>
        <v>777.9499999999999</v>
      </c>
      <c r="K217" s="7">
        <f t="shared" si="22"/>
        <v>2194.3690630055025</v>
      </c>
      <c r="L217" s="7">
        <f t="shared" si="23"/>
        <v>2500.4690630055024</v>
      </c>
      <c r="M217" s="7">
        <f t="shared" si="24"/>
        <v>2501.2690630055026</v>
      </c>
      <c r="N217" s="8">
        <f t="shared" si="25"/>
        <v>2500.8690630055025</v>
      </c>
      <c r="O217" s="9">
        <v>9.9</v>
      </c>
      <c r="P217" s="9">
        <v>96.9</v>
      </c>
      <c r="Q217" s="9">
        <v>68.3</v>
      </c>
      <c r="R217" s="10">
        <v>-2.23E-07</v>
      </c>
      <c r="S217" s="10">
        <v>0.0001625</v>
      </c>
      <c r="T217" s="10">
        <v>0.0001135</v>
      </c>
      <c r="U217" s="10">
        <v>6.701E-05</v>
      </c>
      <c r="V217" s="11">
        <v>742.4</v>
      </c>
      <c r="W217" s="11">
        <v>315.6</v>
      </c>
      <c r="X217" s="11">
        <v>309.8</v>
      </c>
      <c r="Y217" s="11">
        <v>10.3</v>
      </c>
      <c r="Z217" s="12">
        <v>4.494</v>
      </c>
      <c r="AA217" s="4">
        <v>200.916</v>
      </c>
      <c r="AB217" s="4">
        <f t="shared" si="21"/>
        <v>211.03566666666666</v>
      </c>
      <c r="AC217" s="12">
        <v>0.442</v>
      </c>
      <c r="AD217" s="13">
        <v>3.002</v>
      </c>
      <c r="AE217" s="13">
        <f t="shared" si="20"/>
        <v>3.1776666666666666</v>
      </c>
      <c r="AF217" s="14">
        <v>10</v>
      </c>
      <c r="AG217" s="8">
        <v>2500.8690630055025</v>
      </c>
    </row>
    <row r="218" spans="1:33" ht="12.75">
      <c r="A218" s="35">
        <f t="shared" si="27"/>
        <v>37104</v>
      </c>
      <c r="B218" s="1">
        <f>213</f>
        <v>213</v>
      </c>
      <c r="C218" s="37">
        <v>0.815740764</v>
      </c>
      <c r="D218" s="60">
        <v>0.815740764</v>
      </c>
      <c r="E218" s="38">
        <v>2089</v>
      </c>
      <c r="F218" s="16">
        <v>0</v>
      </c>
      <c r="G218" s="37">
        <v>40.19184404</v>
      </c>
      <c r="H218" s="37">
        <v>-79.83309247</v>
      </c>
      <c r="I218" s="6">
        <v>795.4</v>
      </c>
      <c r="J218" s="9">
        <f t="shared" si="26"/>
        <v>774.4499999999999</v>
      </c>
      <c r="K218" s="7">
        <f t="shared" si="22"/>
        <v>2231.8128649211867</v>
      </c>
      <c r="L218" s="7">
        <f t="shared" si="23"/>
        <v>2537.9128649211866</v>
      </c>
      <c r="M218" s="7">
        <f t="shared" si="24"/>
        <v>2538.712864921187</v>
      </c>
      <c r="N218" s="8">
        <f t="shared" si="25"/>
        <v>2538.3128649211867</v>
      </c>
      <c r="O218" s="9">
        <v>9.5</v>
      </c>
      <c r="P218" s="9">
        <v>98.6</v>
      </c>
      <c r="Q218" s="9">
        <v>65.8</v>
      </c>
      <c r="Z218" s="12">
        <v>4.524</v>
      </c>
      <c r="AA218" s="4">
        <v>200.15</v>
      </c>
      <c r="AB218" s="4">
        <f t="shared" si="21"/>
        <v>210.25700000000003</v>
      </c>
      <c r="AC218" s="12">
        <v>0.421</v>
      </c>
      <c r="AD218" s="13">
        <v>3.006</v>
      </c>
      <c r="AE218" s="13">
        <f t="shared" si="20"/>
        <v>3.1814999999999998</v>
      </c>
      <c r="AF218" s="14">
        <v>10</v>
      </c>
      <c r="AG218" s="8">
        <v>2538.3128649211867</v>
      </c>
    </row>
    <row r="219" spans="1:33" ht="12.75">
      <c r="A219" s="35">
        <f t="shared" si="27"/>
        <v>37104</v>
      </c>
      <c r="B219" s="1">
        <f>213</f>
        <v>213</v>
      </c>
      <c r="C219" s="37">
        <v>0.815856457</v>
      </c>
      <c r="D219" s="60">
        <v>0.815856457</v>
      </c>
      <c r="E219" s="38">
        <v>2099</v>
      </c>
      <c r="F219" s="16">
        <v>0</v>
      </c>
      <c r="G219" s="37">
        <v>40.18689966</v>
      </c>
      <c r="H219" s="37">
        <v>-79.82945667</v>
      </c>
      <c r="I219" s="6">
        <v>793.1</v>
      </c>
      <c r="J219" s="9">
        <f t="shared" si="26"/>
        <v>772.15</v>
      </c>
      <c r="K219" s="7">
        <f t="shared" si="22"/>
        <v>2256.5110444572547</v>
      </c>
      <c r="L219" s="7">
        <f t="shared" si="23"/>
        <v>2562.6110444572546</v>
      </c>
      <c r="M219" s="7">
        <f t="shared" si="24"/>
        <v>2563.411044457255</v>
      </c>
      <c r="N219" s="8">
        <f t="shared" si="25"/>
        <v>2563.0110444572547</v>
      </c>
      <c r="O219" s="9">
        <v>9.4</v>
      </c>
      <c r="P219" s="9">
        <v>100</v>
      </c>
      <c r="Q219" s="9">
        <v>66.9</v>
      </c>
      <c r="Z219" s="12">
        <v>4.582</v>
      </c>
      <c r="AA219" s="4">
        <v>248.46</v>
      </c>
      <c r="AB219" s="4">
        <f t="shared" si="21"/>
        <v>217.6576666666667</v>
      </c>
      <c r="AC219" s="12">
        <v>0.402</v>
      </c>
      <c r="AD219" s="13">
        <v>3.009</v>
      </c>
      <c r="AE219" s="13">
        <f t="shared" si="20"/>
        <v>3.185166666666667</v>
      </c>
      <c r="AF219" s="14">
        <v>10</v>
      </c>
      <c r="AG219" s="8">
        <v>2563.0110444572547</v>
      </c>
    </row>
    <row r="220" spans="1:33" ht="12.75">
      <c r="A220" s="35">
        <f t="shared" si="27"/>
        <v>37104</v>
      </c>
      <c r="B220" s="1">
        <f>213</f>
        <v>213</v>
      </c>
      <c r="C220" s="37">
        <v>0.815972209</v>
      </c>
      <c r="D220" s="60">
        <v>0.815972209</v>
      </c>
      <c r="E220" s="38">
        <v>2109</v>
      </c>
      <c r="F220" s="16">
        <v>0</v>
      </c>
      <c r="G220" s="37">
        <v>40.18316388</v>
      </c>
      <c r="H220" s="37">
        <v>-79.82439611</v>
      </c>
      <c r="I220" s="6">
        <v>791.3</v>
      </c>
      <c r="J220" s="9">
        <f t="shared" si="26"/>
        <v>770.3499999999999</v>
      </c>
      <c r="K220" s="7">
        <f t="shared" si="22"/>
        <v>2275.8914259863404</v>
      </c>
      <c r="L220" s="7">
        <f t="shared" si="23"/>
        <v>2581.9914259863403</v>
      </c>
      <c r="M220" s="7">
        <f t="shared" si="24"/>
        <v>2582.7914259863405</v>
      </c>
      <c r="N220" s="8">
        <f t="shared" si="25"/>
        <v>2582.3914259863404</v>
      </c>
      <c r="O220" s="9">
        <v>9.2</v>
      </c>
      <c r="P220" s="9">
        <v>100</v>
      </c>
      <c r="Q220" s="9">
        <v>64.4</v>
      </c>
      <c r="Z220" s="12">
        <v>4.592</v>
      </c>
      <c r="AA220" s="4">
        <v>247.694</v>
      </c>
      <c r="AB220" s="4">
        <f t="shared" si="21"/>
        <v>216.9043333333333</v>
      </c>
      <c r="AC220" s="12">
        <v>0.383</v>
      </c>
      <c r="AD220" s="13">
        <v>3.013</v>
      </c>
      <c r="AE220" s="13">
        <f t="shared" si="20"/>
        <v>3.1888333333333336</v>
      </c>
      <c r="AF220" s="14">
        <v>10</v>
      </c>
      <c r="AG220" s="8">
        <v>2582.3914259863404</v>
      </c>
    </row>
    <row r="221" spans="1:33" ht="12.75">
      <c r="A221" s="35">
        <f t="shared" si="27"/>
        <v>37104</v>
      </c>
      <c r="B221" s="1">
        <f>213</f>
        <v>213</v>
      </c>
      <c r="C221" s="37">
        <v>0.816087961</v>
      </c>
      <c r="D221" s="60">
        <v>0.816087961</v>
      </c>
      <c r="E221" s="38">
        <v>2119</v>
      </c>
      <c r="F221" s="16">
        <v>0</v>
      </c>
      <c r="G221" s="37">
        <v>40.18113136</v>
      </c>
      <c r="H221" s="37">
        <v>-79.81811896</v>
      </c>
      <c r="I221" s="6">
        <v>790.4</v>
      </c>
      <c r="J221" s="9">
        <f t="shared" si="26"/>
        <v>769.4499999999999</v>
      </c>
      <c r="K221" s="7">
        <f t="shared" si="22"/>
        <v>2285.598604952264</v>
      </c>
      <c r="L221" s="7">
        <f t="shared" si="23"/>
        <v>2591.698604952264</v>
      </c>
      <c r="M221" s="7">
        <f t="shared" si="24"/>
        <v>2592.498604952264</v>
      </c>
      <c r="N221" s="8">
        <f t="shared" si="25"/>
        <v>2592.098604952264</v>
      </c>
      <c r="O221" s="9">
        <v>9.3</v>
      </c>
      <c r="P221" s="9">
        <v>96.3</v>
      </c>
      <c r="Q221" s="9">
        <v>67.9</v>
      </c>
      <c r="S221" s="10">
        <v>0.0001658</v>
      </c>
      <c r="T221" s="10">
        <v>0.0001129</v>
      </c>
      <c r="U221" s="10">
        <v>6.646E-05</v>
      </c>
      <c r="V221" s="11">
        <v>734.7</v>
      </c>
      <c r="W221" s="11">
        <v>315.6</v>
      </c>
      <c r="X221" s="11">
        <v>309.8</v>
      </c>
      <c r="Y221" s="11">
        <v>10.2</v>
      </c>
      <c r="Z221" s="12">
        <v>4.475</v>
      </c>
      <c r="AA221" s="4">
        <v>197.852</v>
      </c>
      <c r="AB221" s="4">
        <f t="shared" si="21"/>
        <v>216.13833333333335</v>
      </c>
      <c r="AC221" s="12">
        <v>0.414</v>
      </c>
      <c r="AD221" s="13">
        <v>3.017</v>
      </c>
      <c r="AE221" s="13">
        <f t="shared" si="20"/>
        <v>3.1924999999999994</v>
      </c>
      <c r="AF221" s="14">
        <v>10</v>
      </c>
      <c r="AG221" s="8">
        <v>2592.098604952264</v>
      </c>
    </row>
    <row r="222" spans="1:33" ht="12.75">
      <c r="A222" s="35">
        <f t="shared" si="27"/>
        <v>37104</v>
      </c>
      <c r="B222" s="1">
        <f>213</f>
        <v>213</v>
      </c>
      <c r="C222" s="37">
        <v>0.816203713</v>
      </c>
      <c r="D222" s="60">
        <v>0.816203713</v>
      </c>
      <c r="E222" s="38">
        <v>2129</v>
      </c>
      <c r="F222" s="16">
        <v>0</v>
      </c>
      <c r="G222" s="37">
        <v>40.18109453</v>
      </c>
      <c r="H222" s="37">
        <v>-79.81136536</v>
      </c>
      <c r="I222" s="6">
        <v>790.6</v>
      </c>
      <c r="J222" s="9">
        <f t="shared" si="26"/>
        <v>769.65</v>
      </c>
      <c r="K222" s="7">
        <f t="shared" si="22"/>
        <v>2283.4404732080648</v>
      </c>
      <c r="L222" s="7">
        <f t="shared" si="23"/>
        <v>2589.5404732080647</v>
      </c>
      <c r="M222" s="7">
        <f t="shared" si="24"/>
        <v>2590.340473208065</v>
      </c>
      <c r="N222" s="8">
        <f t="shared" si="25"/>
        <v>2589.9404732080648</v>
      </c>
      <c r="O222" s="9">
        <v>9.1</v>
      </c>
      <c r="P222" s="9">
        <v>100</v>
      </c>
      <c r="Q222" s="9">
        <v>66.9</v>
      </c>
      <c r="Z222" s="12">
        <v>4.572</v>
      </c>
      <c r="AA222" s="4">
        <v>246.085</v>
      </c>
      <c r="AB222" s="4">
        <f t="shared" si="21"/>
        <v>223.52616666666668</v>
      </c>
      <c r="AC222" s="12">
        <v>0.392</v>
      </c>
      <c r="AD222" s="13">
        <v>3.021</v>
      </c>
      <c r="AE222" s="13">
        <f t="shared" si="20"/>
        <v>3.011333333333333</v>
      </c>
      <c r="AF222" s="14">
        <v>10</v>
      </c>
      <c r="AG222" s="8">
        <v>2589.9404732080648</v>
      </c>
    </row>
    <row r="223" spans="1:33" ht="12.75">
      <c r="A223" s="35">
        <f t="shared" si="27"/>
        <v>37104</v>
      </c>
      <c r="B223" s="1">
        <f>213</f>
        <v>213</v>
      </c>
      <c r="C223" s="37">
        <v>0.816319466</v>
      </c>
      <c r="D223" s="60">
        <v>0.816319466</v>
      </c>
      <c r="E223" s="38">
        <v>2139</v>
      </c>
      <c r="F223" s="16">
        <v>0</v>
      </c>
      <c r="G223" s="37">
        <v>40.18328151</v>
      </c>
      <c r="H223" s="37">
        <v>-79.80527659</v>
      </c>
      <c r="I223" s="6">
        <v>789.8</v>
      </c>
      <c r="J223" s="9">
        <f t="shared" si="26"/>
        <v>768.8499999999999</v>
      </c>
      <c r="K223" s="7">
        <f t="shared" si="22"/>
        <v>2292.0763675159506</v>
      </c>
      <c r="L223" s="7">
        <f t="shared" si="23"/>
        <v>2598.1763675159505</v>
      </c>
      <c r="M223" s="7">
        <f t="shared" si="24"/>
        <v>2598.9763675159506</v>
      </c>
      <c r="N223" s="8">
        <f t="shared" si="25"/>
        <v>2598.5763675159506</v>
      </c>
      <c r="O223" s="9">
        <v>9.2</v>
      </c>
      <c r="P223" s="9">
        <v>100</v>
      </c>
      <c r="Q223" s="9">
        <v>68.4</v>
      </c>
      <c r="R223" s="10">
        <v>4.82E-06</v>
      </c>
      <c r="Z223" s="12">
        <v>4.611</v>
      </c>
      <c r="AA223" s="4">
        <v>245.396</v>
      </c>
      <c r="AB223" s="4">
        <f t="shared" si="21"/>
        <v>230.93949999999998</v>
      </c>
      <c r="AC223" s="12">
        <v>0.412</v>
      </c>
      <c r="AD223" s="13">
        <v>3.024</v>
      </c>
      <c r="AE223" s="13">
        <f t="shared" si="20"/>
        <v>3.015</v>
      </c>
      <c r="AF223" s="14">
        <v>10</v>
      </c>
      <c r="AG223" s="8">
        <v>2598.5763675159506</v>
      </c>
    </row>
    <row r="224" spans="1:33" ht="12.75">
      <c r="A224" s="35">
        <f t="shared" si="27"/>
        <v>37104</v>
      </c>
      <c r="B224" s="1">
        <f>213</f>
        <v>213</v>
      </c>
      <c r="C224" s="37">
        <v>0.816435158</v>
      </c>
      <c r="D224" s="60">
        <v>0.816435158</v>
      </c>
      <c r="E224" s="38">
        <v>2149</v>
      </c>
      <c r="F224" s="16">
        <v>0</v>
      </c>
      <c r="G224" s="37">
        <v>40.1876006</v>
      </c>
      <c r="H224" s="37">
        <v>-79.80069315</v>
      </c>
      <c r="I224" s="6">
        <v>786.6</v>
      </c>
      <c r="J224" s="9">
        <f t="shared" si="26"/>
        <v>765.65</v>
      </c>
      <c r="K224" s="7">
        <f t="shared" si="22"/>
        <v>2326.7100369977557</v>
      </c>
      <c r="L224" s="7">
        <f t="shared" si="23"/>
        <v>2632.8100369977556</v>
      </c>
      <c r="M224" s="7">
        <f t="shared" si="24"/>
        <v>2633.6100369977557</v>
      </c>
      <c r="N224" s="8">
        <f t="shared" si="25"/>
        <v>2633.2100369977557</v>
      </c>
      <c r="O224" s="9">
        <v>8.9</v>
      </c>
      <c r="P224" s="9">
        <v>100</v>
      </c>
      <c r="Q224" s="9">
        <v>69.4</v>
      </c>
      <c r="S224" s="10">
        <v>0.0001688</v>
      </c>
      <c r="T224" s="10">
        <v>0.000116</v>
      </c>
      <c r="U224" s="10">
        <v>6.665E-05</v>
      </c>
      <c r="V224" s="11">
        <v>731.3</v>
      </c>
      <c r="W224" s="11">
        <v>315.6</v>
      </c>
      <c r="X224" s="11">
        <v>309.7</v>
      </c>
      <c r="Y224" s="11">
        <v>10</v>
      </c>
      <c r="Z224" s="12">
        <v>4.524</v>
      </c>
      <c r="AA224" s="4">
        <v>195.63</v>
      </c>
      <c r="AB224" s="4">
        <f t="shared" si="21"/>
        <v>230.1861666666667</v>
      </c>
      <c r="AC224" s="12">
        <v>0.403</v>
      </c>
      <c r="AD224" s="13">
        <v>3.028</v>
      </c>
      <c r="AE224" s="13">
        <f t="shared" si="20"/>
        <v>3.0186666666666664</v>
      </c>
      <c r="AF224" s="14">
        <v>10</v>
      </c>
      <c r="AG224" s="8">
        <v>2633.2100369977557</v>
      </c>
    </row>
    <row r="225" spans="1:33" ht="12.75">
      <c r="A225" s="35">
        <f t="shared" si="27"/>
        <v>37104</v>
      </c>
      <c r="B225" s="1">
        <f>213</f>
        <v>213</v>
      </c>
      <c r="C225" s="37">
        <v>0.81655091</v>
      </c>
      <c r="D225" s="60">
        <v>0.81655091</v>
      </c>
      <c r="E225" s="38">
        <v>2159</v>
      </c>
      <c r="F225" s="16">
        <v>0</v>
      </c>
      <c r="G225" s="37">
        <v>40.1932828</v>
      </c>
      <c r="H225" s="37">
        <v>-79.80045644</v>
      </c>
      <c r="I225" s="6">
        <v>788.3</v>
      </c>
      <c r="J225" s="9">
        <f t="shared" si="26"/>
        <v>767.3499999999999</v>
      </c>
      <c r="K225" s="7">
        <f t="shared" si="22"/>
        <v>2308.2929161640477</v>
      </c>
      <c r="L225" s="7">
        <f t="shared" si="23"/>
        <v>2614.3929161640476</v>
      </c>
      <c r="M225" s="7">
        <f t="shared" si="24"/>
        <v>2615.192916164048</v>
      </c>
      <c r="N225" s="8">
        <f t="shared" si="25"/>
        <v>2614.7929161640477</v>
      </c>
      <c r="O225" s="9">
        <v>9.3</v>
      </c>
      <c r="P225" s="9">
        <v>100</v>
      </c>
      <c r="Q225" s="9">
        <v>71</v>
      </c>
      <c r="Z225" s="12">
        <v>4.551</v>
      </c>
      <c r="AA225" s="4">
        <v>243.787</v>
      </c>
      <c r="AB225" s="4">
        <f t="shared" si="21"/>
        <v>229.40733333333333</v>
      </c>
      <c r="AC225" s="12">
        <v>0.431</v>
      </c>
      <c r="AD225" s="13">
        <v>3.032</v>
      </c>
      <c r="AE225" s="13">
        <f t="shared" si="20"/>
        <v>3.0224999999999995</v>
      </c>
      <c r="AF225" s="14">
        <v>10</v>
      </c>
      <c r="AG225" s="8">
        <v>2614.7929161640477</v>
      </c>
    </row>
    <row r="226" spans="1:33" ht="12.75">
      <c r="A226" s="35">
        <f t="shared" si="27"/>
        <v>37104</v>
      </c>
      <c r="B226" s="1">
        <f>213</f>
        <v>213</v>
      </c>
      <c r="C226" s="37">
        <v>0.816666663</v>
      </c>
      <c r="D226" s="60">
        <v>0.816666663</v>
      </c>
      <c r="E226" s="38">
        <v>2169</v>
      </c>
      <c r="F226" s="16">
        <v>0</v>
      </c>
      <c r="G226" s="37">
        <v>40.19895603</v>
      </c>
      <c r="H226" s="37">
        <v>-79.8018238</v>
      </c>
      <c r="I226" s="6">
        <v>791.4</v>
      </c>
      <c r="J226" s="9">
        <f t="shared" si="26"/>
        <v>770.4499999999999</v>
      </c>
      <c r="K226" s="7">
        <f t="shared" si="22"/>
        <v>2274.8135506769345</v>
      </c>
      <c r="L226" s="7">
        <f t="shared" si="23"/>
        <v>2580.9135506769344</v>
      </c>
      <c r="M226" s="7">
        <f t="shared" si="24"/>
        <v>2581.7135506769346</v>
      </c>
      <c r="N226" s="8">
        <f t="shared" si="25"/>
        <v>2581.3135506769345</v>
      </c>
      <c r="O226" s="9">
        <v>10</v>
      </c>
      <c r="P226" s="9">
        <v>100</v>
      </c>
      <c r="Q226" s="9">
        <v>69.4</v>
      </c>
      <c r="Z226" s="12">
        <v>4.504</v>
      </c>
      <c r="AB226" s="4">
        <f t="shared" si="21"/>
        <v>225.75</v>
      </c>
      <c r="AC226" s="12">
        <v>0.441</v>
      </c>
      <c r="AE226" s="13">
        <f t="shared" si="20"/>
        <v>3.0244000000000004</v>
      </c>
      <c r="AF226" s="14">
        <v>0</v>
      </c>
      <c r="AG226" s="8">
        <v>2581.3135506769345</v>
      </c>
    </row>
    <row r="227" spans="1:33" ht="12.75">
      <c r="A227" s="35">
        <f t="shared" si="27"/>
        <v>37104</v>
      </c>
      <c r="B227" s="1">
        <f>213</f>
        <v>213</v>
      </c>
      <c r="C227" s="37">
        <v>0.816782415</v>
      </c>
      <c r="D227" s="60">
        <v>0.816782415</v>
      </c>
      <c r="E227" s="38">
        <v>2179</v>
      </c>
      <c r="F227" s="16">
        <v>0</v>
      </c>
      <c r="G227" s="37">
        <v>40.20523256</v>
      </c>
      <c r="H227" s="37">
        <v>-79.80230192</v>
      </c>
      <c r="I227" s="6">
        <v>792.5</v>
      </c>
      <c r="J227" s="9">
        <f t="shared" si="26"/>
        <v>771.55</v>
      </c>
      <c r="K227" s="7">
        <f t="shared" si="22"/>
        <v>2262.966147228642</v>
      </c>
      <c r="L227" s="7">
        <f t="shared" si="23"/>
        <v>2569.066147228642</v>
      </c>
      <c r="M227" s="7">
        <f t="shared" si="24"/>
        <v>2569.866147228642</v>
      </c>
      <c r="N227" s="8">
        <f t="shared" si="25"/>
        <v>2569.466147228642</v>
      </c>
      <c r="O227" s="9">
        <v>10.5</v>
      </c>
      <c r="P227" s="9">
        <v>94.9</v>
      </c>
      <c r="Q227" s="9">
        <v>74.8</v>
      </c>
      <c r="S227" s="10">
        <v>0.0001728</v>
      </c>
      <c r="T227" s="10">
        <v>0.0001202</v>
      </c>
      <c r="U227" s="10">
        <v>6.966E-05</v>
      </c>
      <c r="V227" s="11">
        <v>730.8</v>
      </c>
      <c r="W227" s="11">
        <v>315.5</v>
      </c>
      <c r="X227" s="11">
        <v>309.6</v>
      </c>
      <c r="Y227" s="11">
        <v>10</v>
      </c>
      <c r="Z227" s="12">
        <v>4.661</v>
      </c>
      <c r="AB227" s="4">
        <f t="shared" si="21"/>
        <v>232.7245</v>
      </c>
      <c r="AC227" s="12">
        <v>0.402</v>
      </c>
      <c r="AE227" s="13">
        <f>AVERAGE(AD222:AD227)</f>
        <v>3.02625</v>
      </c>
      <c r="AF227" s="14">
        <v>0</v>
      </c>
      <c r="AG227" s="8">
        <v>2569.466147228642</v>
      </c>
    </row>
    <row r="228" spans="1:33" ht="12.75">
      <c r="A228" s="35">
        <f t="shared" si="27"/>
        <v>37104</v>
      </c>
      <c r="B228" s="1">
        <f>213</f>
        <v>213</v>
      </c>
      <c r="C228" s="37">
        <v>0.816898167</v>
      </c>
      <c r="D228" s="60">
        <v>0.816898167</v>
      </c>
      <c r="E228" s="38">
        <v>2189</v>
      </c>
      <c r="F228" s="16">
        <v>0</v>
      </c>
      <c r="G228" s="37">
        <v>40.21182614</v>
      </c>
      <c r="H228" s="37">
        <v>-79.80334342</v>
      </c>
      <c r="I228" s="6">
        <v>791.1</v>
      </c>
      <c r="J228" s="9">
        <f t="shared" si="26"/>
        <v>770.15</v>
      </c>
      <c r="K228" s="7">
        <f t="shared" si="22"/>
        <v>2278.047596429353</v>
      </c>
      <c r="L228" s="7">
        <f t="shared" si="23"/>
        <v>2584.1475964293527</v>
      </c>
      <c r="M228" s="7">
        <f t="shared" si="24"/>
        <v>2584.947596429353</v>
      </c>
      <c r="N228" s="8">
        <f t="shared" si="25"/>
        <v>2584.547596429353</v>
      </c>
      <c r="O228" s="9">
        <v>10.2</v>
      </c>
      <c r="P228" s="9">
        <v>93.1</v>
      </c>
      <c r="Q228" s="9">
        <v>74.4</v>
      </c>
      <c r="Z228" s="12">
        <v>4.514</v>
      </c>
      <c r="AB228" s="4">
        <f>AVERAGE(AA223:AA228)</f>
        <v>228.271</v>
      </c>
      <c r="AC228" s="12">
        <v>0.313</v>
      </c>
      <c r="AE228" s="13">
        <f>AVERAGE(AD223:AD228)</f>
        <v>3.028</v>
      </c>
      <c r="AF228" s="14">
        <v>0</v>
      </c>
      <c r="AG228" s="8">
        <v>2584.547596429353</v>
      </c>
    </row>
    <row r="229" spans="1:33" ht="12.75">
      <c r="A229" s="35">
        <f t="shared" si="27"/>
        <v>37104</v>
      </c>
      <c r="B229" s="1">
        <f>213</f>
        <v>213</v>
      </c>
      <c r="C229" s="37">
        <v>0.81701386</v>
      </c>
      <c r="D229" s="60">
        <v>0.81701386</v>
      </c>
      <c r="E229" s="38">
        <v>2199</v>
      </c>
      <c r="F229" s="16">
        <v>0</v>
      </c>
      <c r="G229" s="37">
        <v>40.21841186</v>
      </c>
      <c r="H229" s="37">
        <v>-79.80578262</v>
      </c>
      <c r="I229" s="6">
        <v>788.6</v>
      </c>
      <c r="J229" s="9">
        <f t="shared" si="26"/>
        <v>767.65</v>
      </c>
      <c r="K229" s="7">
        <f t="shared" si="22"/>
        <v>2305.0470719382256</v>
      </c>
      <c r="L229" s="7">
        <f t="shared" si="23"/>
        <v>2611.1470719382255</v>
      </c>
      <c r="M229" s="7">
        <f t="shared" si="24"/>
        <v>2611.9470719382257</v>
      </c>
      <c r="N229" s="8">
        <f t="shared" si="25"/>
        <v>2611.5470719382256</v>
      </c>
      <c r="O229" s="9">
        <v>10</v>
      </c>
      <c r="P229" s="9">
        <v>94.9</v>
      </c>
      <c r="Q229" s="9">
        <v>75.5</v>
      </c>
      <c r="R229" s="10">
        <v>1.22E-06</v>
      </c>
      <c r="Z229" s="12">
        <v>4.395</v>
      </c>
      <c r="AC229" s="12">
        <v>0.273</v>
      </c>
      <c r="AF229" s="14">
        <v>0</v>
      </c>
      <c r="AG229" s="8">
        <v>2611.5470719382256</v>
      </c>
    </row>
    <row r="230" spans="1:33" ht="12.75">
      <c r="A230" s="35">
        <f t="shared" si="27"/>
        <v>37104</v>
      </c>
      <c r="B230" s="1">
        <f>213</f>
        <v>213</v>
      </c>
      <c r="C230" s="37">
        <v>0.817129612</v>
      </c>
      <c r="D230" s="60">
        <v>0.817129612</v>
      </c>
      <c r="E230" s="38">
        <v>2209</v>
      </c>
      <c r="F230" s="16">
        <v>0</v>
      </c>
      <c r="G230" s="37">
        <v>40.22487308</v>
      </c>
      <c r="H230" s="37">
        <v>-79.8082406</v>
      </c>
      <c r="I230" s="6">
        <v>787.6</v>
      </c>
      <c r="J230" s="9">
        <f t="shared" si="26"/>
        <v>766.65</v>
      </c>
      <c r="K230" s="7">
        <f t="shared" si="22"/>
        <v>2315.871490302073</v>
      </c>
      <c r="L230" s="7">
        <f t="shared" si="23"/>
        <v>2621.971490302073</v>
      </c>
      <c r="M230" s="7">
        <f t="shared" si="24"/>
        <v>2622.7714903020733</v>
      </c>
      <c r="N230" s="8">
        <f t="shared" si="25"/>
        <v>2622.371490302073</v>
      </c>
      <c r="O230" s="9">
        <v>9.9</v>
      </c>
      <c r="P230" s="9">
        <v>97.2</v>
      </c>
      <c r="Q230" s="9">
        <v>73.4</v>
      </c>
      <c r="S230" s="10">
        <v>0.0001661</v>
      </c>
      <c r="T230" s="10">
        <v>0.0001145</v>
      </c>
      <c r="U230" s="10">
        <v>6.558E-05</v>
      </c>
      <c r="V230" s="11">
        <v>731.3</v>
      </c>
      <c r="W230" s="11">
        <v>315.5</v>
      </c>
      <c r="X230" s="11">
        <v>309.4</v>
      </c>
      <c r="Y230" s="11">
        <v>10</v>
      </c>
      <c r="Z230" s="12">
        <v>4.424</v>
      </c>
      <c r="AC230" s="12">
        <v>0.222</v>
      </c>
      <c r="AF230" s="14">
        <v>0</v>
      </c>
      <c r="AG230" s="8">
        <v>2622.371490302073</v>
      </c>
    </row>
    <row r="231" spans="1:33" ht="12.75">
      <c r="A231" s="35">
        <f t="shared" si="27"/>
        <v>37104</v>
      </c>
      <c r="B231" s="1">
        <f>213</f>
        <v>213</v>
      </c>
      <c r="C231" s="37">
        <v>0.817245364</v>
      </c>
      <c r="D231" s="60">
        <v>0.817245364</v>
      </c>
      <c r="E231" s="38">
        <v>2219</v>
      </c>
      <c r="F231" s="16">
        <v>0</v>
      </c>
      <c r="G231" s="37">
        <v>40.23116361</v>
      </c>
      <c r="H231" s="37">
        <v>-79.80977116</v>
      </c>
      <c r="I231" s="6">
        <v>788.1</v>
      </c>
      <c r="J231" s="9">
        <f t="shared" si="26"/>
        <v>767.15</v>
      </c>
      <c r="K231" s="7">
        <f t="shared" si="22"/>
        <v>2310.4575173811268</v>
      </c>
      <c r="L231" s="7">
        <f t="shared" si="23"/>
        <v>2616.5575173811267</v>
      </c>
      <c r="M231" s="7">
        <f t="shared" si="24"/>
        <v>2617.357517381127</v>
      </c>
      <c r="N231" s="8">
        <f t="shared" si="25"/>
        <v>2616.9575173811268</v>
      </c>
      <c r="O231" s="9">
        <v>9.7</v>
      </c>
      <c r="P231" s="9">
        <v>96</v>
      </c>
      <c r="Q231" s="9">
        <v>73.9</v>
      </c>
      <c r="Z231" s="12">
        <v>4.321</v>
      </c>
      <c r="AC231" s="12">
        <v>0.182</v>
      </c>
      <c r="AF231" s="14">
        <v>0</v>
      </c>
      <c r="AG231" s="8">
        <v>2616.9575173811268</v>
      </c>
    </row>
    <row r="232" spans="1:33" ht="12.75">
      <c r="A232" s="35">
        <f t="shared" si="27"/>
        <v>37104</v>
      </c>
      <c r="B232" s="1">
        <f>213</f>
        <v>213</v>
      </c>
      <c r="C232" s="37">
        <v>0.817361116</v>
      </c>
      <c r="D232" s="60">
        <v>0.817361116</v>
      </c>
      <c r="E232" s="38">
        <v>2229</v>
      </c>
      <c r="F232" s="16">
        <v>0</v>
      </c>
      <c r="G232" s="37">
        <v>40.23744563</v>
      </c>
      <c r="H232" s="37">
        <v>-79.81121968</v>
      </c>
      <c r="I232" s="6">
        <v>787.4</v>
      </c>
      <c r="J232" s="9">
        <f t="shared" si="26"/>
        <v>766.4499999999999</v>
      </c>
      <c r="K232" s="7">
        <f t="shared" si="22"/>
        <v>2318.0380681949987</v>
      </c>
      <c r="L232" s="7">
        <f t="shared" si="23"/>
        <v>2624.1380681949986</v>
      </c>
      <c r="M232" s="7">
        <f t="shared" si="24"/>
        <v>2624.938068194999</v>
      </c>
      <c r="N232" s="8">
        <f t="shared" si="25"/>
        <v>2624.5380681949987</v>
      </c>
      <c r="O232" s="9">
        <v>9.6</v>
      </c>
      <c r="P232" s="9">
        <v>94.9</v>
      </c>
      <c r="Q232" s="9">
        <v>73.5</v>
      </c>
      <c r="Z232" s="12">
        <v>4.345</v>
      </c>
      <c r="AC232" s="12">
        <v>0.162</v>
      </c>
      <c r="AF232" s="14">
        <v>0</v>
      </c>
      <c r="AG232" s="8">
        <v>2624.5380681949987</v>
      </c>
    </row>
    <row r="233" spans="1:33" ht="12.75">
      <c r="A233" s="35">
        <f t="shared" si="27"/>
        <v>37104</v>
      </c>
      <c r="B233" s="1">
        <f>213</f>
        <v>213</v>
      </c>
      <c r="C233" s="37">
        <v>0.817476869</v>
      </c>
      <c r="D233" s="60">
        <v>0.817476869</v>
      </c>
      <c r="E233" s="38">
        <v>2239</v>
      </c>
      <c r="F233" s="16">
        <v>0</v>
      </c>
      <c r="G233" s="37">
        <v>40.24374958</v>
      </c>
      <c r="H233" s="37">
        <v>-79.81313361</v>
      </c>
      <c r="I233" s="6">
        <v>784.7</v>
      </c>
      <c r="J233" s="9">
        <f t="shared" si="26"/>
        <v>763.75</v>
      </c>
      <c r="K233" s="7">
        <f t="shared" si="22"/>
        <v>2347.3423316539056</v>
      </c>
      <c r="L233" s="7">
        <f t="shared" si="23"/>
        <v>2653.4423316539055</v>
      </c>
      <c r="M233" s="7">
        <f t="shared" si="24"/>
        <v>2654.2423316539057</v>
      </c>
      <c r="N233" s="8">
        <f t="shared" si="25"/>
        <v>2653.8423316539056</v>
      </c>
      <c r="O233" s="9">
        <v>9.4</v>
      </c>
      <c r="P233" s="9">
        <v>94.5</v>
      </c>
      <c r="Q233" s="9">
        <v>75.4</v>
      </c>
      <c r="S233" s="10">
        <v>0.0001655</v>
      </c>
      <c r="T233" s="10">
        <v>0.0001136</v>
      </c>
      <c r="U233" s="10">
        <v>6.717E-05</v>
      </c>
      <c r="V233" s="11">
        <v>728.5</v>
      </c>
      <c r="W233" s="11">
        <v>315.5</v>
      </c>
      <c r="X233" s="11">
        <v>309.2</v>
      </c>
      <c r="Y233" s="11">
        <v>9.6</v>
      </c>
      <c r="Z233" s="12">
        <v>4.354</v>
      </c>
      <c r="AC233" s="12">
        <v>0.151</v>
      </c>
      <c r="AF233" s="14">
        <v>0</v>
      </c>
      <c r="AG233" s="8">
        <v>2653.8423316539056</v>
      </c>
    </row>
    <row r="234" spans="1:33" ht="12.75">
      <c r="A234" s="35">
        <f t="shared" si="27"/>
        <v>37104</v>
      </c>
      <c r="B234" s="1">
        <f>213</f>
        <v>213</v>
      </c>
      <c r="C234" s="37">
        <v>0.817592621</v>
      </c>
      <c r="D234" s="60">
        <v>0.817592621</v>
      </c>
      <c r="E234" s="38">
        <v>2249</v>
      </c>
      <c r="F234" s="16">
        <v>0</v>
      </c>
      <c r="G234" s="37">
        <v>40.24999075</v>
      </c>
      <c r="H234" s="37">
        <v>-79.81496159</v>
      </c>
      <c r="I234" s="6">
        <v>786</v>
      </c>
      <c r="J234" s="9">
        <f t="shared" si="26"/>
        <v>765.05</v>
      </c>
      <c r="K234" s="7">
        <f t="shared" si="22"/>
        <v>2333.2199619711346</v>
      </c>
      <c r="L234" s="7">
        <f t="shared" si="23"/>
        <v>2639.3199619711345</v>
      </c>
      <c r="M234" s="7">
        <f t="shared" si="24"/>
        <v>2640.1199619711347</v>
      </c>
      <c r="N234" s="8">
        <f t="shared" si="25"/>
        <v>2639.7199619711346</v>
      </c>
      <c r="O234" s="9">
        <v>9.6</v>
      </c>
      <c r="P234" s="9">
        <v>96.4</v>
      </c>
      <c r="Q234" s="9">
        <v>72</v>
      </c>
      <c r="Z234" s="12">
        <v>4.316</v>
      </c>
      <c r="AC234" s="12">
        <v>0.144</v>
      </c>
      <c r="AF234" s="14">
        <v>0</v>
      </c>
      <c r="AG234" s="8">
        <v>2639.7199619711346</v>
      </c>
    </row>
    <row r="235" spans="1:33" ht="12.75">
      <c r="A235" s="35">
        <f t="shared" si="27"/>
        <v>37104</v>
      </c>
      <c r="B235" s="1">
        <f>213</f>
        <v>213</v>
      </c>
      <c r="C235" s="37">
        <v>0.817708313</v>
      </c>
      <c r="D235" s="60">
        <v>0.817708313</v>
      </c>
      <c r="E235" s="38">
        <v>2259</v>
      </c>
      <c r="F235" s="16">
        <v>0</v>
      </c>
      <c r="G235" s="37">
        <v>40.25603752</v>
      </c>
      <c r="H235" s="37">
        <v>-79.81658908</v>
      </c>
      <c r="I235" s="6">
        <v>785.3</v>
      </c>
      <c r="J235" s="9">
        <f t="shared" si="26"/>
        <v>764.3499999999999</v>
      </c>
      <c r="K235" s="7">
        <f t="shared" si="22"/>
        <v>2340.821330306817</v>
      </c>
      <c r="L235" s="7">
        <f t="shared" si="23"/>
        <v>2646.921330306817</v>
      </c>
      <c r="M235" s="7">
        <f t="shared" si="24"/>
        <v>2647.721330306817</v>
      </c>
      <c r="N235" s="8">
        <f t="shared" si="25"/>
        <v>2647.321330306817</v>
      </c>
      <c r="O235" s="9">
        <v>9.3</v>
      </c>
      <c r="P235" s="9">
        <v>100</v>
      </c>
      <c r="Q235" s="9">
        <v>72.8</v>
      </c>
      <c r="R235" s="10">
        <v>1.47E-06</v>
      </c>
      <c r="Z235" s="12">
        <v>4.384</v>
      </c>
      <c r="AC235" s="12">
        <v>0.143</v>
      </c>
      <c r="AF235" s="14">
        <v>0</v>
      </c>
      <c r="AG235" s="8">
        <v>2647.321330306817</v>
      </c>
    </row>
    <row r="236" spans="1:33" ht="12.75">
      <c r="A236" s="35">
        <f t="shared" si="27"/>
        <v>37104</v>
      </c>
      <c r="B236" s="1">
        <f>213</f>
        <v>213</v>
      </c>
      <c r="C236" s="37">
        <v>0.817824066</v>
      </c>
      <c r="D236" s="60">
        <v>0.817824066</v>
      </c>
      <c r="E236" s="38">
        <v>2269</v>
      </c>
      <c r="F236" s="16">
        <v>0</v>
      </c>
      <c r="G236" s="37">
        <v>40.2623405</v>
      </c>
      <c r="H236" s="37">
        <v>-79.81824923</v>
      </c>
      <c r="I236" s="6">
        <v>785</v>
      </c>
      <c r="J236" s="9">
        <f t="shared" si="26"/>
        <v>764.05</v>
      </c>
      <c r="K236" s="7">
        <f t="shared" si="22"/>
        <v>2344.0811908715814</v>
      </c>
      <c r="L236" s="7">
        <f t="shared" si="23"/>
        <v>2650.1811908715813</v>
      </c>
      <c r="M236" s="7">
        <f t="shared" si="24"/>
        <v>2650.9811908715815</v>
      </c>
      <c r="N236" s="8">
        <f t="shared" si="25"/>
        <v>2650.5811908715814</v>
      </c>
      <c r="O236" s="9">
        <v>9.5</v>
      </c>
      <c r="P236" s="9">
        <v>96.6</v>
      </c>
      <c r="Q236" s="9">
        <v>81.7</v>
      </c>
      <c r="S236" s="10">
        <v>0.0001584</v>
      </c>
      <c r="T236" s="10">
        <v>0.0001093</v>
      </c>
      <c r="U236" s="10">
        <v>6.309E-05</v>
      </c>
      <c r="V236" s="11">
        <v>726.8</v>
      </c>
      <c r="W236" s="11">
        <v>315.4</v>
      </c>
      <c r="X236" s="11">
        <v>309</v>
      </c>
      <c r="Y236" s="11">
        <v>9.6</v>
      </c>
      <c r="Z236" s="12">
        <v>4.344</v>
      </c>
      <c r="AC236" s="12">
        <v>0.162</v>
      </c>
      <c r="AF236" s="14">
        <v>0</v>
      </c>
      <c r="AG236" s="8">
        <v>2650.5811908715814</v>
      </c>
    </row>
    <row r="237" spans="1:33" ht="12.75">
      <c r="A237" s="35">
        <f t="shared" si="27"/>
        <v>37104</v>
      </c>
      <c r="B237" s="1">
        <f>213</f>
        <v>213</v>
      </c>
      <c r="C237" s="37">
        <v>0.817939818</v>
      </c>
      <c r="D237" s="60">
        <v>0.817939818</v>
      </c>
      <c r="E237" s="38">
        <v>2279</v>
      </c>
      <c r="F237" s="16">
        <v>0</v>
      </c>
      <c r="G237" s="37">
        <v>40.26866218</v>
      </c>
      <c r="H237" s="37">
        <v>-79.81985296</v>
      </c>
      <c r="I237" s="6">
        <v>784.8</v>
      </c>
      <c r="J237" s="9">
        <f t="shared" si="26"/>
        <v>763.8499999999999</v>
      </c>
      <c r="K237" s="7">
        <f t="shared" si="22"/>
        <v>2346.2551424179997</v>
      </c>
      <c r="L237" s="7">
        <f t="shared" si="23"/>
        <v>2652.3551424179996</v>
      </c>
      <c r="M237" s="7">
        <f t="shared" si="24"/>
        <v>2653.1551424179997</v>
      </c>
      <c r="N237" s="8">
        <f t="shared" si="25"/>
        <v>2652.7551424179997</v>
      </c>
      <c r="O237" s="9">
        <v>9.5</v>
      </c>
      <c r="P237" s="9">
        <v>94.1</v>
      </c>
      <c r="Q237" s="9">
        <v>82.4</v>
      </c>
      <c r="Z237" s="12">
        <v>4.294</v>
      </c>
      <c r="AC237" s="12">
        <v>0.121</v>
      </c>
      <c r="AF237" s="14">
        <v>0</v>
      </c>
      <c r="AG237" s="8">
        <v>2652.7551424179997</v>
      </c>
    </row>
    <row r="238" spans="1:33" ht="12.75">
      <c r="A238" s="35">
        <f t="shared" si="27"/>
        <v>37104</v>
      </c>
      <c r="B238" s="1">
        <f>213</f>
        <v>213</v>
      </c>
      <c r="C238" s="37">
        <v>0.81805557</v>
      </c>
      <c r="D238" s="60">
        <v>0.81805557</v>
      </c>
      <c r="E238" s="38">
        <v>2289</v>
      </c>
      <c r="F238" s="16">
        <v>0</v>
      </c>
      <c r="G238" s="37">
        <v>40.27505602</v>
      </c>
      <c r="H238" s="37">
        <v>-79.82142257</v>
      </c>
      <c r="I238" s="6">
        <v>783.4</v>
      </c>
      <c r="J238" s="9">
        <f t="shared" si="26"/>
        <v>762.4499999999999</v>
      </c>
      <c r="K238" s="7">
        <f t="shared" si="22"/>
        <v>2361.4887598997248</v>
      </c>
      <c r="L238" s="7">
        <f t="shared" si="23"/>
        <v>2667.5887598997247</v>
      </c>
      <c r="M238" s="7">
        <f t="shared" si="24"/>
        <v>2668.388759899725</v>
      </c>
      <c r="N238" s="8">
        <f t="shared" si="25"/>
        <v>2667.9887598997248</v>
      </c>
      <c r="O238" s="9">
        <v>9.2</v>
      </c>
      <c r="P238" s="9">
        <v>88.5</v>
      </c>
      <c r="Q238" s="9">
        <v>70.3</v>
      </c>
      <c r="Z238" s="12">
        <v>4.235</v>
      </c>
      <c r="AC238" s="12">
        <v>0.142</v>
      </c>
      <c r="AF238" s="14">
        <v>0</v>
      </c>
      <c r="AG238" s="8">
        <v>2667.9887598997248</v>
      </c>
    </row>
    <row r="239" spans="1:33" ht="12.75">
      <c r="A239" s="35">
        <f t="shared" si="27"/>
        <v>37104</v>
      </c>
      <c r="B239" s="1">
        <f>213</f>
        <v>213</v>
      </c>
      <c r="C239" s="37">
        <v>0.818171322</v>
      </c>
      <c r="D239" s="60">
        <v>0.818171322</v>
      </c>
      <c r="E239" s="38">
        <v>2299</v>
      </c>
      <c r="F239" s="16">
        <v>0</v>
      </c>
      <c r="G239" s="37">
        <v>40.28142545</v>
      </c>
      <c r="H239" s="37">
        <v>-79.82289734</v>
      </c>
      <c r="I239" s="6">
        <v>784.4</v>
      </c>
      <c r="J239" s="9">
        <f t="shared" si="26"/>
        <v>763.4499999999999</v>
      </c>
      <c r="K239" s="7">
        <f t="shared" si="22"/>
        <v>2350.6047536597257</v>
      </c>
      <c r="L239" s="7">
        <f t="shared" si="23"/>
        <v>2656.7047536597256</v>
      </c>
      <c r="M239" s="7">
        <f t="shared" si="24"/>
        <v>2657.504753659726</v>
      </c>
      <c r="N239" s="8">
        <f t="shared" si="25"/>
        <v>2657.1047536597257</v>
      </c>
      <c r="O239" s="9">
        <v>9.6</v>
      </c>
      <c r="P239" s="9">
        <v>79.3</v>
      </c>
      <c r="Q239" s="9">
        <v>71.4</v>
      </c>
      <c r="Z239" s="12">
        <v>4.293</v>
      </c>
      <c r="AC239" s="12">
        <v>0.143</v>
      </c>
      <c r="AF239" s="14">
        <v>0</v>
      </c>
      <c r="AG239" s="8">
        <v>2657.1047536597257</v>
      </c>
    </row>
    <row r="240" spans="1:33" ht="12.75">
      <c r="A240" s="35">
        <f t="shared" si="27"/>
        <v>37104</v>
      </c>
      <c r="B240" s="1">
        <f>213</f>
        <v>213</v>
      </c>
      <c r="C240" s="37">
        <v>0.818287015</v>
      </c>
      <c r="D240" s="60">
        <v>0.818287015</v>
      </c>
      <c r="E240" s="38">
        <v>2309</v>
      </c>
      <c r="F240" s="16">
        <v>0</v>
      </c>
      <c r="G240" s="37">
        <v>40.28787299</v>
      </c>
      <c r="H240" s="37">
        <v>-79.82405975</v>
      </c>
      <c r="I240" s="6">
        <v>782.9</v>
      </c>
      <c r="J240" s="9">
        <f t="shared" si="26"/>
        <v>761.9499999999999</v>
      </c>
      <c r="K240" s="7">
        <f t="shared" si="22"/>
        <v>2366.9361173320176</v>
      </c>
      <c r="L240" s="7">
        <f t="shared" si="23"/>
        <v>2673.0361173320175</v>
      </c>
      <c r="M240" s="7">
        <f t="shared" si="24"/>
        <v>2673.8361173320177</v>
      </c>
      <c r="N240" s="8">
        <f t="shared" si="25"/>
        <v>2673.4361173320176</v>
      </c>
      <c r="O240" s="9">
        <v>9.3</v>
      </c>
      <c r="P240" s="9">
        <v>72.8</v>
      </c>
      <c r="Q240" s="9">
        <v>73.4</v>
      </c>
      <c r="S240" s="10">
        <v>0.0001662</v>
      </c>
      <c r="T240" s="10">
        <v>0.0001131</v>
      </c>
      <c r="U240" s="10">
        <v>6.442E-05</v>
      </c>
      <c r="V240" s="11">
        <v>725.6</v>
      </c>
      <c r="W240" s="11">
        <v>315.4</v>
      </c>
      <c r="X240" s="11">
        <v>308.9</v>
      </c>
      <c r="Y240" s="11">
        <v>9.6</v>
      </c>
      <c r="Z240" s="12">
        <v>4.227</v>
      </c>
      <c r="AC240" s="12">
        <v>0.132</v>
      </c>
      <c r="AF240" s="14">
        <v>0</v>
      </c>
      <c r="AG240" s="8">
        <v>2673.4361173320176</v>
      </c>
    </row>
    <row r="241" spans="1:33" ht="12.75">
      <c r="A241" s="35">
        <f t="shared" si="27"/>
        <v>37104</v>
      </c>
      <c r="B241" s="1">
        <f>213</f>
        <v>213</v>
      </c>
      <c r="C241" s="37">
        <v>0.818402767</v>
      </c>
      <c r="D241" s="60">
        <v>0.818402767</v>
      </c>
      <c r="E241" s="38">
        <v>2319</v>
      </c>
      <c r="F241" s="16">
        <v>0</v>
      </c>
      <c r="G241" s="37">
        <v>40.29442591</v>
      </c>
      <c r="H241" s="37">
        <v>-79.82469065</v>
      </c>
      <c r="I241" s="6">
        <v>781.7</v>
      </c>
      <c r="J241" s="9">
        <f t="shared" si="26"/>
        <v>760.75</v>
      </c>
      <c r="K241" s="7">
        <f t="shared" si="22"/>
        <v>2380.02437333688</v>
      </c>
      <c r="L241" s="7">
        <f t="shared" si="23"/>
        <v>2686.12437333688</v>
      </c>
      <c r="M241" s="7">
        <f t="shared" si="24"/>
        <v>2686.9243733368803</v>
      </c>
      <c r="N241" s="8">
        <f t="shared" si="25"/>
        <v>2686.52437333688</v>
      </c>
      <c r="O241" s="9">
        <v>9.3</v>
      </c>
      <c r="P241" s="9">
        <v>68.7</v>
      </c>
      <c r="Q241" s="9">
        <v>69.4</v>
      </c>
      <c r="R241" s="10">
        <v>-3.49E-05</v>
      </c>
      <c r="Z241" s="12">
        <v>4.088</v>
      </c>
      <c r="AC241" s="12">
        <v>0.141</v>
      </c>
      <c r="AF241" s="14">
        <v>0</v>
      </c>
      <c r="AG241" s="8">
        <v>2686.52437333688</v>
      </c>
    </row>
    <row r="242" spans="1:33" ht="12.75">
      <c r="A242" s="35">
        <f t="shared" si="27"/>
        <v>37104</v>
      </c>
      <c r="B242" s="1">
        <f>213</f>
        <v>213</v>
      </c>
      <c r="C242" s="37">
        <v>0.818518519</v>
      </c>
      <c r="D242" s="60">
        <v>0.818518519</v>
      </c>
      <c r="E242" s="38">
        <v>2329</v>
      </c>
      <c r="F242" s="16">
        <v>0</v>
      </c>
      <c r="G242" s="37">
        <v>40.30088247</v>
      </c>
      <c r="H242" s="37">
        <v>-79.82499861</v>
      </c>
      <c r="I242" s="6">
        <v>780.4</v>
      </c>
      <c r="J242" s="9">
        <f t="shared" si="26"/>
        <v>759.4499999999999</v>
      </c>
      <c r="K242" s="7">
        <f t="shared" si="22"/>
        <v>2394.226635427438</v>
      </c>
      <c r="L242" s="7">
        <f t="shared" si="23"/>
        <v>2700.326635427438</v>
      </c>
      <c r="M242" s="7">
        <f t="shared" si="24"/>
        <v>2701.126635427438</v>
      </c>
      <c r="N242" s="8">
        <f t="shared" si="25"/>
        <v>2700.726635427438</v>
      </c>
      <c r="O242" s="9">
        <v>9.4</v>
      </c>
      <c r="P242" s="9">
        <v>68.9</v>
      </c>
      <c r="Q242" s="9">
        <v>67.4</v>
      </c>
      <c r="Z242" s="12">
        <v>4.147</v>
      </c>
      <c r="AC242" s="12">
        <v>0.122</v>
      </c>
      <c r="AF242" s="14">
        <v>0</v>
      </c>
      <c r="AG242" s="8">
        <v>2700.726635427438</v>
      </c>
    </row>
    <row r="243" spans="1:33" ht="12.75">
      <c r="A243" s="35">
        <f t="shared" si="27"/>
        <v>37104</v>
      </c>
      <c r="B243" s="1">
        <f>213</f>
        <v>213</v>
      </c>
      <c r="C243" s="37">
        <v>0.818634272</v>
      </c>
      <c r="D243" s="60">
        <v>0.818634272</v>
      </c>
      <c r="E243" s="38">
        <v>2339</v>
      </c>
      <c r="F243" s="16">
        <v>0</v>
      </c>
      <c r="G243" s="37">
        <v>40.30721533</v>
      </c>
      <c r="H243" s="37">
        <v>-79.82528925</v>
      </c>
      <c r="I243" s="6">
        <v>779.6</v>
      </c>
      <c r="J243" s="9">
        <f t="shared" si="26"/>
        <v>758.65</v>
      </c>
      <c r="K243" s="7">
        <f t="shared" si="22"/>
        <v>2402.978577608506</v>
      </c>
      <c r="L243" s="7">
        <f t="shared" si="23"/>
        <v>2709.078577608506</v>
      </c>
      <c r="M243" s="7">
        <f t="shared" si="24"/>
        <v>2709.878577608506</v>
      </c>
      <c r="N243" s="8">
        <f t="shared" si="25"/>
        <v>2709.478577608506</v>
      </c>
      <c r="O243" s="9">
        <v>9.5</v>
      </c>
      <c r="P243" s="9">
        <v>62.3</v>
      </c>
      <c r="Q243" s="9">
        <v>66.8</v>
      </c>
      <c r="S243" s="10">
        <v>0.000115</v>
      </c>
      <c r="T243" s="10">
        <v>8.001E-05</v>
      </c>
      <c r="U243" s="10">
        <v>4.544E-05</v>
      </c>
      <c r="V243" s="11">
        <v>723</v>
      </c>
      <c r="W243" s="11">
        <v>315.3</v>
      </c>
      <c r="X243" s="11">
        <v>308.7</v>
      </c>
      <c r="Y243" s="11">
        <v>9.1</v>
      </c>
      <c r="Z243" s="12">
        <v>4.128</v>
      </c>
      <c r="AC243" s="12">
        <v>0.132</v>
      </c>
      <c r="AF243" s="14">
        <v>0</v>
      </c>
      <c r="AG243" s="8">
        <v>2709.478577608506</v>
      </c>
    </row>
    <row r="244" spans="1:33" ht="12.75">
      <c r="A244" s="35">
        <f t="shared" si="27"/>
        <v>37104</v>
      </c>
      <c r="B244" s="1">
        <f>213</f>
        <v>213</v>
      </c>
      <c r="C244" s="37">
        <v>0.818750024</v>
      </c>
      <c r="D244" s="60">
        <v>0.818750024</v>
      </c>
      <c r="E244" s="38">
        <v>2349</v>
      </c>
      <c r="F244" s="16">
        <v>0</v>
      </c>
      <c r="G244" s="37">
        <v>40.31357709</v>
      </c>
      <c r="H244" s="37">
        <v>-79.82549917</v>
      </c>
      <c r="I244" s="6">
        <v>780.8</v>
      </c>
      <c r="J244" s="9">
        <f t="shared" si="26"/>
        <v>759.8499999999999</v>
      </c>
      <c r="K244" s="7">
        <f t="shared" si="22"/>
        <v>2389.8541209463674</v>
      </c>
      <c r="L244" s="7">
        <f t="shared" si="23"/>
        <v>2695.9541209463673</v>
      </c>
      <c r="M244" s="7">
        <f t="shared" si="24"/>
        <v>2696.7541209463675</v>
      </c>
      <c r="N244" s="8">
        <f t="shared" si="25"/>
        <v>2696.3541209463674</v>
      </c>
      <c r="O244" s="9">
        <v>9.5</v>
      </c>
      <c r="P244" s="9">
        <v>65.7</v>
      </c>
      <c r="Q244" s="9">
        <v>66.4</v>
      </c>
      <c r="Z244" s="12">
        <v>4.107</v>
      </c>
      <c r="AC244" s="12">
        <v>0.142</v>
      </c>
      <c r="AF244" s="14">
        <v>0</v>
      </c>
      <c r="AG244" s="8">
        <v>2696.3541209463674</v>
      </c>
    </row>
    <row r="245" spans="1:33" ht="12.75">
      <c r="A245" s="35">
        <f t="shared" si="27"/>
        <v>37104</v>
      </c>
      <c r="B245" s="1">
        <f>213</f>
        <v>213</v>
      </c>
      <c r="C245" s="37">
        <v>0.818865716</v>
      </c>
      <c r="D245" s="60">
        <v>0.818865716</v>
      </c>
      <c r="E245" s="38">
        <v>2359</v>
      </c>
      <c r="F245" s="16">
        <v>0</v>
      </c>
      <c r="G245" s="37">
        <v>40.31999079</v>
      </c>
      <c r="H245" s="37">
        <v>-79.82559399</v>
      </c>
      <c r="I245" s="6">
        <v>779.8</v>
      </c>
      <c r="J245" s="9">
        <f t="shared" si="26"/>
        <v>758.8499999999999</v>
      </c>
      <c r="K245" s="7">
        <f t="shared" si="22"/>
        <v>2400.789727151814</v>
      </c>
      <c r="L245" s="7">
        <f t="shared" si="23"/>
        <v>2706.889727151814</v>
      </c>
      <c r="M245" s="7">
        <f t="shared" si="24"/>
        <v>2707.689727151814</v>
      </c>
      <c r="N245" s="8">
        <f t="shared" si="25"/>
        <v>2707.289727151814</v>
      </c>
      <c r="O245" s="9">
        <v>9.8</v>
      </c>
      <c r="P245" s="9">
        <v>57.9</v>
      </c>
      <c r="Q245" s="9">
        <v>62.9</v>
      </c>
      <c r="Z245" s="12">
        <v>4.245</v>
      </c>
      <c r="AC245" s="12">
        <v>0.122</v>
      </c>
      <c r="AF245" s="14">
        <v>0</v>
      </c>
      <c r="AG245" s="8">
        <v>2707.289727151814</v>
      </c>
    </row>
    <row r="246" spans="1:33" ht="12.75">
      <c r="A246" s="35">
        <f t="shared" si="27"/>
        <v>37104</v>
      </c>
      <c r="B246" s="1">
        <f>213</f>
        <v>213</v>
      </c>
      <c r="C246" s="37">
        <v>0.818981469</v>
      </c>
      <c r="D246" s="60">
        <v>0.818981469</v>
      </c>
      <c r="E246" s="38">
        <v>2369</v>
      </c>
      <c r="F246" s="16">
        <v>0</v>
      </c>
      <c r="G246" s="37">
        <v>40.32645429</v>
      </c>
      <c r="H246" s="37">
        <v>-79.82570595</v>
      </c>
      <c r="I246" s="6">
        <v>778.4</v>
      </c>
      <c r="J246" s="9">
        <f t="shared" si="26"/>
        <v>757.4499999999999</v>
      </c>
      <c r="K246" s="7">
        <f t="shared" si="22"/>
        <v>2416.123810412811</v>
      </c>
      <c r="L246" s="7">
        <f t="shared" si="23"/>
        <v>2722.223810412811</v>
      </c>
      <c r="M246" s="7">
        <f t="shared" si="24"/>
        <v>2723.023810412811</v>
      </c>
      <c r="N246" s="8">
        <f t="shared" si="25"/>
        <v>2722.623810412811</v>
      </c>
      <c r="O246" s="9">
        <v>9.3</v>
      </c>
      <c r="P246" s="9">
        <v>58.4</v>
      </c>
      <c r="Q246" s="9">
        <v>63.3</v>
      </c>
      <c r="S246" s="10">
        <v>7.626E-05</v>
      </c>
      <c r="T246" s="10">
        <v>5.181E-05</v>
      </c>
      <c r="U246" s="10">
        <v>3.015E-05</v>
      </c>
      <c r="V246" s="11">
        <v>721.5</v>
      </c>
      <c r="W246" s="11">
        <v>315.2</v>
      </c>
      <c r="X246" s="11">
        <v>308.5</v>
      </c>
      <c r="Y246" s="11">
        <v>8</v>
      </c>
      <c r="Z246" s="12">
        <v>4.206</v>
      </c>
      <c r="AC246" s="12">
        <v>0.153</v>
      </c>
      <c r="AF246" s="14">
        <v>0</v>
      </c>
      <c r="AG246" s="8">
        <v>2722.623810412811</v>
      </c>
    </row>
    <row r="247" spans="1:33" ht="12.75">
      <c r="A247" s="35">
        <f t="shared" si="27"/>
        <v>37104</v>
      </c>
      <c r="B247" s="1">
        <f>213</f>
        <v>213</v>
      </c>
      <c r="C247" s="37">
        <v>0.819097221</v>
      </c>
      <c r="D247" s="60">
        <v>0.819097221</v>
      </c>
      <c r="E247" s="38">
        <v>2379</v>
      </c>
      <c r="F247" s="16">
        <v>0</v>
      </c>
      <c r="G247" s="37">
        <v>40.33282903</v>
      </c>
      <c r="H247" s="37">
        <v>-79.82548912</v>
      </c>
      <c r="I247" s="6">
        <v>778.7</v>
      </c>
      <c r="J247" s="9">
        <f t="shared" si="26"/>
        <v>757.75</v>
      </c>
      <c r="K247" s="7">
        <f t="shared" si="22"/>
        <v>2412.835550850834</v>
      </c>
      <c r="L247" s="7">
        <f t="shared" si="23"/>
        <v>2718.935550850834</v>
      </c>
      <c r="M247" s="7">
        <f t="shared" si="24"/>
        <v>2719.735550850834</v>
      </c>
      <c r="N247" s="8">
        <f t="shared" si="25"/>
        <v>2719.335550850834</v>
      </c>
      <c r="O247" s="9">
        <v>9.4</v>
      </c>
      <c r="P247" s="9">
        <v>59.5</v>
      </c>
      <c r="Q247" s="9">
        <v>63.4</v>
      </c>
      <c r="R247" s="10">
        <v>-3.9E-05</v>
      </c>
      <c r="Z247" s="12">
        <v>4.235</v>
      </c>
      <c r="AC247" s="12">
        <v>0.162</v>
      </c>
      <c r="AF247" s="14">
        <v>0</v>
      </c>
      <c r="AG247" s="8">
        <v>2719.335550850834</v>
      </c>
    </row>
    <row r="248" spans="1:33" ht="12.75">
      <c r="A248" s="35">
        <f t="shared" si="27"/>
        <v>37104</v>
      </c>
      <c r="B248" s="1">
        <f>213</f>
        <v>213</v>
      </c>
      <c r="C248" s="37">
        <v>0.819212973</v>
      </c>
      <c r="D248" s="60">
        <v>0.819212973</v>
      </c>
      <c r="E248" s="38">
        <v>2389</v>
      </c>
      <c r="F248" s="16">
        <v>0</v>
      </c>
      <c r="G248" s="37">
        <v>40.33906987</v>
      </c>
      <c r="H248" s="37">
        <v>-79.82468042</v>
      </c>
      <c r="I248" s="6">
        <v>778.8</v>
      </c>
      <c r="J248" s="9">
        <f t="shared" si="26"/>
        <v>757.8499999999999</v>
      </c>
      <c r="K248" s="7">
        <f t="shared" si="22"/>
        <v>2411.7397536241206</v>
      </c>
      <c r="L248" s="7">
        <f t="shared" si="23"/>
        <v>2717.8397536241205</v>
      </c>
      <c r="M248" s="7">
        <f t="shared" si="24"/>
        <v>2718.6397536241207</v>
      </c>
      <c r="N248" s="8">
        <f t="shared" si="25"/>
        <v>2718.2397536241206</v>
      </c>
      <c r="O248" s="9">
        <v>10.2</v>
      </c>
      <c r="P248" s="9">
        <v>50.2</v>
      </c>
      <c r="Q248" s="9">
        <v>63.4</v>
      </c>
      <c r="Z248" s="12">
        <v>4.146</v>
      </c>
      <c r="AC248" s="12">
        <v>0.131</v>
      </c>
      <c r="AF248" s="14">
        <v>0</v>
      </c>
      <c r="AG248" s="8">
        <v>2718.2397536241206</v>
      </c>
    </row>
    <row r="249" spans="1:33" ht="12.75">
      <c r="A249" s="35">
        <f t="shared" si="27"/>
        <v>37104</v>
      </c>
      <c r="B249" s="1">
        <f>213</f>
        <v>213</v>
      </c>
      <c r="C249" s="37">
        <v>0.819328725</v>
      </c>
      <c r="D249" s="60">
        <v>0.819328725</v>
      </c>
      <c r="E249" s="38">
        <v>2399</v>
      </c>
      <c r="F249" s="16">
        <v>0</v>
      </c>
      <c r="G249" s="37">
        <v>40.34530134</v>
      </c>
      <c r="H249" s="37">
        <v>-79.82308953</v>
      </c>
      <c r="I249" s="6">
        <v>778.9</v>
      </c>
      <c r="J249" s="9">
        <f t="shared" si="26"/>
        <v>757.9499999999999</v>
      </c>
      <c r="K249" s="7">
        <f t="shared" si="22"/>
        <v>2410.6441009807572</v>
      </c>
      <c r="L249" s="7">
        <f t="shared" si="23"/>
        <v>2716.744100980757</v>
      </c>
      <c r="M249" s="7">
        <f t="shared" si="24"/>
        <v>2717.5441009807573</v>
      </c>
      <c r="N249" s="8">
        <f t="shared" si="25"/>
        <v>2717.1441009807572</v>
      </c>
      <c r="O249" s="9">
        <v>9.8</v>
      </c>
      <c r="P249" s="9">
        <v>50.3</v>
      </c>
      <c r="Q249" s="9">
        <v>59.9</v>
      </c>
      <c r="S249" s="10">
        <v>5.604E-05</v>
      </c>
      <c r="T249" s="10">
        <v>3.9280000000000003E-05</v>
      </c>
      <c r="U249" s="10">
        <v>2.299E-05</v>
      </c>
      <c r="V249" s="11">
        <v>720</v>
      </c>
      <c r="W249" s="11">
        <v>315.2</v>
      </c>
      <c r="X249" s="11">
        <v>308.4</v>
      </c>
      <c r="Y249" s="11">
        <v>6.9</v>
      </c>
      <c r="Z249" s="12">
        <v>4.227</v>
      </c>
      <c r="AC249" s="12">
        <v>0.124</v>
      </c>
      <c r="AF249" s="14">
        <v>0</v>
      </c>
      <c r="AG249" s="8">
        <v>2717.1441009807572</v>
      </c>
    </row>
    <row r="250" spans="1:33" ht="12.75">
      <c r="A250" s="35">
        <f t="shared" si="27"/>
        <v>37104</v>
      </c>
      <c r="B250" s="1">
        <f>213</f>
        <v>213</v>
      </c>
      <c r="C250" s="37">
        <v>0.819444418</v>
      </c>
      <c r="D250" s="60">
        <v>0.819444418</v>
      </c>
      <c r="E250" s="38">
        <v>2409</v>
      </c>
      <c r="F250" s="16">
        <v>0</v>
      </c>
      <c r="G250" s="37">
        <v>40.35151574</v>
      </c>
      <c r="H250" s="37">
        <v>-79.82096196</v>
      </c>
      <c r="I250" s="6">
        <v>778.3</v>
      </c>
      <c r="J250" s="9">
        <f t="shared" si="26"/>
        <v>757.3499999999999</v>
      </c>
      <c r="K250" s="7">
        <f t="shared" si="22"/>
        <v>2417.220186354726</v>
      </c>
      <c r="L250" s="7">
        <f t="shared" si="23"/>
        <v>2723.320186354726</v>
      </c>
      <c r="M250" s="7">
        <f t="shared" si="24"/>
        <v>2724.1201863547262</v>
      </c>
      <c r="N250" s="8">
        <f t="shared" si="25"/>
        <v>2723.720186354726</v>
      </c>
      <c r="O250" s="9">
        <v>9.4</v>
      </c>
      <c r="P250" s="9">
        <v>59.9</v>
      </c>
      <c r="Q250" s="9">
        <v>61</v>
      </c>
      <c r="Z250" s="12">
        <v>4.107</v>
      </c>
      <c r="AC250" s="12">
        <v>0.114</v>
      </c>
      <c r="AF250" s="14">
        <v>0</v>
      </c>
      <c r="AG250" s="8">
        <v>2723.720186354726</v>
      </c>
    </row>
    <row r="251" spans="1:33" ht="12.75">
      <c r="A251" s="35">
        <f t="shared" si="27"/>
        <v>37104</v>
      </c>
      <c r="B251" s="1">
        <f>213</f>
        <v>213</v>
      </c>
      <c r="C251" s="37">
        <v>0.81956017</v>
      </c>
      <c r="D251" s="60">
        <v>0.81956017</v>
      </c>
      <c r="E251" s="38">
        <v>2419</v>
      </c>
      <c r="F251" s="16">
        <v>0</v>
      </c>
      <c r="G251" s="37">
        <v>40.35784739</v>
      </c>
      <c r="H251" s="37">
        <v>-79.81887425</v>
      </c>
      <c r="I251" s="6">
        <v>777.4</v>
      </c>
      <c r="J251" s="9">
        <f t="shared" si="26"/>
        <v>756.4499999999999</v>
      </c>
      <c r="K251" s="7">
        <f t="shared" si="22"/>
        <v>2427.094089268387</v>
      </c>
      <c r="L251" s="7">
        <f t="shared" si="23"/>
        <v>2733.194089268387</v>
      </c>
      <c r="M251" s="7">
        <f t="shared" si="24"/>
        <v>2733.994089268387</v>
      </c>
      <c r="N251" s="8">
        <f t="shared" si="25"/>
        <v>2733.594089268387</v>
      </c>
      <c r="O251" s="9">
        <v>9.3</v>
      </c>
      <c r="P251" s="9">
        <v>60.4</v>
      </c>
      <c r="Q251" s="9">
        <v>58.8</v>
      </c>
      <c r="Z251" s="12">
        <v>4.047</v>
      </c>
      <c r="AC251" s="12">
        <v>0.122</v>
      </c>
      <c r="AF251" s="14">
        <v>0</v>
      </c>
      <c r="AG251" s="8">
        <v>2733.594089268387</v>
      </c>
    </row>
    <row r="252" spans="1:33" ht="12.75">
      <c r="A252" s="35">
        <f t="shared" si="27"/>
        <v>37104</v>
      </c>
      <c r="B252" s="1">
        <f>213</f>
        <v>213</v>
      </c>
      <c r="C252" s="37">
        <v>0.819675922</v>
      </c>
      <c r="D252" s="60">
        <v>0.819675922</v>
      </c>
      <c r="E252" s="38">
        <v>2429</v>
      </c>
      <c r="F252" s="16">
        <v>0</v>
      </c>
      <c r="G252" s="37">
        <v>40.36418671</v>
      </c>
      <c r="H252" s="37">
        <v>-79.81699247</v>
      </c>
      <c r="I252" s="6">
        <v>776.4</v>
      </c>
      <c r="J252" s="9">
        <f t="shared" si="26"/>
        <v>755.4499999999999</v>
      </c>
      <c r="K252" s="7">
        <f t="shared" si="22"/>
        <v>2438.0788800388427</v>
      </c>
      <c r="L252" s="7">
        <f t="shared" si="23"/>
        <v>2744.1788800388426</v>
      </c>
      <c r="M252" s="7">
        <f t="shared" si="24"/>
        <v>2744.978880038843</v>
      </c>
      <c r="N252" s="8">
        <f t="shared" si="25"/>
        <v>2744.5788800388427</v>
      </c>
      <c r="O252" s="9">
        <v>9.3</v>
      </c>
      <c r="P252" s="9">
        <v>56.8</v>
      </c>
      <c r="Q252" s="9">
        <v>59.4</v>
      </c>
      <c r="S252" s="10">
        <v>3.636E-05</v>
      </c>
      <c r="T252" s="10">
        <v>2.406E-05</v>
      </c>
      <c r="U252" s="10">
        <v>1.438E-05</v>
      </c>
      <c r="V252" s="11">
        <v>719.2</v>
      </c>
      <c r="W252" s="11">
        <v>315.1</v>
      </c>
      <c r="X252" s="11">
        <v>308.2</v>
      </c>
      <c r="Y252" s="11">
        <v>6</v>
      </c>
      <c r="Z252" s="12">
        <v>4.236</v>
      </c>
      <c r="AC252" s="12">
        <v>0.111</v>
      </c>
      <c r="AF252" s="14">
        <v>0</v>
      </c>
      <c r="AG252" s="8">
        <v>2744.5788800388427</v>
      </c>
    </row>
    <row r="253" spans="1:33" ht="12.75">
      <c r="A253" s="35">
        <f t="shared" si="27"/>
        <v>37104</v>
      </c>
      <c r="B253" s="1">
        <f>213</f>
        <v>213</v>
      </c>
      <c r="C253" s="37">
        <v>0.819791675</v>
      </c>
      <c r="D253" s="60">
        <v>0.819791675</v>
      </c>
      <c r="E253" s="38">
        <v>2439</v>
      </c>
      <c r="F253" s="16">
        <v>0</v>
      </c>
      <c r="G253" s="37">
        <v>40.37042782</v>
      </c>
      <c r="H253" s="37">
        <v>-79.81533488</v>
      </c>
      <c r="I253" s="6">
        <v>775.3</v>
      </c>
      <c r="J253" s="9">
        <f t="shared" si="26"/>
        <v>754.3499999999999</v>
      </c>
      <c r="K253" s="7">
        <f t="shared" si="22"/>
        <v>2450.1789570363644</v>
      </c>
      <c r="L253" s="7">
        <f t="shared" si="23"/>
        <v>2756.2789570363643</v>
      </c>
      <c r="M253" s="7">
        <f t="shared" si="24"/>
        <v>2757.0789570363645</v>
      </c>
      <c r="N253" s="8">
        <f t="shared" si="25"/>
        <v>2756.6789570363644</v>
      </c>
      <c r="O253" s="9">
        <v>9.4</v>
      </c>
      <c r="P253" s="9">
        <v>55.8</v>
      </c>
      <c r="Q253" s="9">
        <v>59.4</v>
      </c>
      <c r="R253" s="10">
        <v>1.57E-05</v>
      </c>
      <c r="Z253" s="12">
        <v>4.105</v>
      </c>
      <c r="AC253" s="12">
        <v>0.127</v>
      </c>
      <c r="AF253" s="14">
        <v>0</v>
      </c>
      <c r="AG253" s="8">
        <v>2756.6789570363644</v>
      </c>
    </row>
    <row r="254" spans="1:33" ht="12.75">
      <c r="A254" s="35">
        <f t="shared" si="27"/>
        <v>37104</v>
      </c>
      <c r="B254" s="1">
        <f>213</f>
        <v>213</v>
      </c>
      <c r="C254" s="37">
        <v>0.819907427</v>
      </c>
      <c r="D254" s="60">
        <v>0.819907427</v>
      </c>
      <c r="E254" s="38">
        <v>2449</v>
      </c>
      <c r="F254" s="16">
        <v>0</v>
      </c>
      <c r="G254" s="37">
        <v>40.37655719</v>
      </c>
      <c r="H254" s="37">
        <v>-79.81385913</v>
      </c>
      <c r="I254" s="6">
        <v>773.7</v>
      </c>
      <c r="J254" s="9">
        <f t="shared" si="26"/>
        <v>752.75</v>
      </c>
      <c r="K254" s="7">
        <f t="shared" si="22"/>
        <v>2467.810603492204</v>
      </c>
      <c r="L254" s="7">
        <f t="shared" si="23"/>
        <v>2773.910603492204</v>
      </c>
      <c r="M254" s="7">
        <f t="shared" si="24"/>
        <v>2774.710603492204</v>
      </c>
      <c r="N254" s="8">
        <f t="shared" si="25"/>
        <v>2774.310603492204</v>
      </c>
      <c r="O254" s="9">
        <v>9.2</v>
      </c>
      <c r="P254" s="9">
        <v>60.7</v>
      </c>
      <c r="Q254" s="9">
        <v>60.1</v>
      </c>
      <c r="Z254" s="12">
        <v>4.204</v>
      </c>
      <c r="AC254" s="12">
        <v>0.122</v>
      </c>
      <c r="AF254" s="14">
        <v>0</v>
      </c>
      <c r="AG254" s="8">
        <v>2774.310603492204</v>
      </c>
    </row>
    <row r="255" spans="1:33" ht="12.75">
      <c r="A255" s="35">
        <f t="shared" si="27"/>
        <v>37104</v>
      </c>
      <c r="B255" s="1">
        <f>213</f>
        <v>213</v>
      </c>
      <c r="C255" s="37">
        <v>0.820023119</v>
      </c>
      <c r="D255" s="60">
        <v>0.820023119</v>
      </c>
      <c r="E255" s="38">
        <v>2459</v>
      </c>
      <c r="F255" s="16">
        <v>0</v>
      </c>
      <c r="G255" s="37">
        <v>40.38276994</v>
      </c>
      <c r="H255" s="37">
        <v>-79.81237768</v>
      </c>
      <c r="I255" s="6">
        <v>772.8</v>
      </c>
      <c r="J255" s="9">
        <f t="shared" si="26"/>
        <v>751.8499999999999</v>
      </c>
      <c r="K255" s="7">
        <f t="shared" si="22"/>
        <v>2477.744881208743</v>
      </c>
      <c r="L255" s="7">
        <f t="shared" si="23"/>
        <v>2783.844881208743</v>
      </c>
      <c r="M255" s="7">
        <f t="shared" si="24"/>
        <v>2784.6448812087433</v>
      </c>
      <c r="N255" s="8">
        <f t="shared" si="25"/>
        <v>2784.244881208743</v>
      </c>
      <c r="O255" s="9">
        <v>8.8</v>
      </c>
      <c r="P255" s="9">
        <v>67.2</v>
      </c>
      <c r="Q255" s="9">
        <v>59.5</v>
      </c>
      <c r="S255" s="10">
        <v>5.088E-05</v>
      </c>
      <c r="T255" s="10">
        <v>3.553E-05</v>
      </c>
      <c r="U255" s="10">
        <v>2.079E-05</v>
      </c>
      <c r="V255" s="11">
        <v>715.8</v>
      </c>
      <c r="W255" s="11">
        <v>315</v>
      </c>
      <c r="X255" s="11">
        <v>308</v>
      </c>
      <c r="Y255" s="11">
        <v>6</v>
      </c>
      <c r="Z255" s="12">
        <v>4.158</v>
      </c>
      <c r="AC255" s="12">
        <v>0.154</v>
      </c>
      <c r="AF255" s="14">
        <v>0</v>
      </c>
      <c r="AG255" s="8">
        <v>2784.244881208743</v>
      </c>
    </row>
    <row r="256" spans="1:33" ht="12.75">
      <c r="A256" s="35">
        <f t="shared" si="27"/>
        <v>37104</v>
      </c>
      <c r="B256" s="1">
        <f>213</f>
        <v>213</v>
      </c>
      <c r="C256" s="37">
        <v>0.820138872</v>
      </c>
      <c r="D256" s="60">
        <v>0.820138872</v>
      </c>
      <c r="E256" s="38">
        <v>2469</v>
      </c>
      <c r="F256" s="16">
        <v>0</v>
      </c>
      <c r="G256" s="37">
        <v>40.38897261</v>
      </c>
      <c r="H256" s="37">
        <v>-79.81085716</v>
      </c>
      <c r="I256" s="6">
        <v>772.9</v>
      </c>
      <c r="J256" s="9">
        <f t="shared" si="26"/>
        <v>751.9499999999999</v>
      </c>
      <c r="K256" s="7">
        <f t="shared" si="22"/>
        <v>2476.6404854933235</v>
      </c>
      <c r="L256" s="7">
        <f t="shared" si="23"/>
        <v>2782.7404854933234</v>
      </c>
      <c r="M256" s="7">
        <f t="shared" si="24"/>
        <v>2783.5404854933236</v>
      </c>
      <c r="N256" s="8">
        <f t="shared" si="25"/>
        <v>2783.1404854933235</v>
      </c>
      <c r="O256" s="9">
        <v>8.9</v>
      </c>
      <c r="P256" s="9">
        <v>64.8</v>
      </c>
      <c r="Q256" s="9">
        <v>61.9</v>
      </c>
      <c r="Z256" s="12">
        <v>4.186</v>
      </c>
      <c r="AC256" s="12">
        <v>0.133</v>
      </c>
      <c r="AF256" s="14">
        <v>0</v>
      </c>
      <c r="AG256" s="8">
        <v>2783.1404854933235</v>
      </c>
    </row>
    <row r="257" spans="1:33" ht="12.75">
      <c r="A257" s="35">
        <f t="shared" si="27"/>
        <v>37104</v>
      </c>
      <c r="B257" s="1">
        <f>213</f>
        <v>213</v>
      </c>
      <c r="C257" s="37">
        <v>0.820254624</v>
      </c>
      <c r="D257" s="60">
        <v>0.820254624</v>
      </c>
      <c r="E257" s="38">
        <v>2479</v>
      </c>
      <c r="F257" s="16">
        <v>0</v>
      </c>
      <c r="G257" s="37">
        <v>40.39510431</v>
      </c>
      <c r="H257" s="37">
        <v>-79.80926355</v>
      </c>
      <c r="I257" s="6">
        <v>773.1</v>
      </c>
      <c r="J257" s="9">
        <f t="shared" si="26"/>
        <v>752.15</v>
      </c>
      <c r="K257" s="7">
        <f t="shared" si="22"/>
        <v>2474.4321346068277</v>
      </c>
      <c r="L257" s="7">
        <f t="shared" si="23"/>
        <v>2780.5321346068276</v>
      </c>
      <c r="M257" s="7">
        <f t="shared" si="24"/>
        <v>2781.332134606828</v>
      </c>
      <c r="N257" s="8">
        <f t="shared" si="25"/>
        <v>2780.9321346068277</v>
      </c>
      <c r="O257" s="9">
        <v>9.2</v>
      </c>
      <c r="P257" s="9">
        <v>64</v>
      </c>
      <c r="Q257" s="9">
        <v>62.4</v>
      </c>
      <c r="Z257" s="12">
        <v>4.226</v>
      </c>
      <c r="AC257" s="12">
        <v>0.132</v>
      </c>
      <c r="AF257" s="14">
        <v>0</v>
      </c>
      <c r="AG257" s="8">
        <v>2780.9321346068277</v>
      </c>
    </row>
    <row r="258" spans="1:33" ht="12.75">
      <c r="A258" s="35">
        <f t="shared" si="27"/>
        <v>37104</v>
      </c>
      <c r="B258" s="1">
        <f>213</f>
        <v>213</v>
      </c>
      <c r="C258" s="37">
        <v>0.820370376</v>
      </c>
      <c r="D258" s="60">
        <v>0.820370376</v>
      </c>
      <c r="E258" s="38">
        <v>2489</v>
      </c>
      <c r="F258" s="16">
        <v>0</v>
      </c>
      <c r="G258" s="37">
        <v>40.40119652</v>
      </c>
      <c r="H258" s="37">
        <v>-79.80758146</v>
      </c>
      <c r="I258" s="6">
        <v>772.3</v>
      </c>
      <c r="J258" s="9">
        <f t="shared" si="26"/>
        <v>751.3499999999999</v>
      </c>
      <c r="K258" s="7">
        <f t="shared" si="22"/>
        <v>2483.2690640708006</v>
      </c>
      <c r="L258" s="7">
        <f t="shared" si="23"/>
        <v>2789.3690640708005</v>
      </c>
      <c r="M258" s="7">
        <f t="shared" si="24"/>
        <v>2790.1690640708007</v>
      </c>
      <c r="N258" s="8">
        <f t="shared" si="25"/>
        <v>2789.7690640708006</v>
      </c>
      <c r="O258" s="9">
        <v>9.3</v>
      </c>
      <c r="P258" s="9">
        <v>60.7</v>
      </c>
      <c r="Q258" s="9">
        <v>63.4</v>
      </c>
      <c r="Z258" s="12">
        <v>4.117</v>
      </c>
      <c r="AC258" s="12">
        <v>0.133</v>
      </c>
      <c r="AF258" s="14">
        <v>0</v>
      </c>
      <c r="AG258" s="8">
        <v>2789.7690640708006</v>
      </c>
    </row>
    <row r="259" spans="1:33" ht="12.75">
      <c r="A259" s="35">
        <f t="shared" si="27"/>
        <v>37104</v>
      </c>
      <c r="B259" s="1">
        <f>213</f>
        <v>213</v>
      </c>
      <c r="C259" s="37">
        <v>0.820486128</v>
      </c>
      <c r="D259" s="60">
        <v>0.820486128</v>
      </c>
      <c r="E259" s="38">
        <v>2499</v>
      </c>
      <c r="F259" s="16">
        <v>0</v>
      </c>
      <c r="G259" s="37">
        <v>40.40750253</v>
      </c>
      <c r="H259" s="37">
        <v>-79.80590639</v>
      </c>
      <c r="I259" s="6">
        <v>771.2</v>
      </c>
      <c r="J259" s="9">
        <f t="shared" si="26"/>
        <v>750.25</v>
      </c>
      <c r="K259" s="7">
        <f t="shared" si="22"/>
        <v>2495.43521769777</v>
      </c>
      <c r="L259" s="7">
        <f t="shared" si="23"/>
        <v>2801.53521769777</v>
      </c>
      <c r="M259" s="7">
        <f t="shared" si="24"/>
        <v>2802.33521769777</v>
      </c>
      <c r="N259" s="8">
        <f t="shared" si="25"/>
        <v>2801.93521769777</v>
      </c>
      <c r="O259" s="9">
        <v>8.7</v>
      </c>
      <c r="P259" s="9">
        <v>65.9</v>
      </c>
      <c r="Q259" s="9">
        <v>62.8</v>
      </c>
      <c r="R259" s="10">
        <v>1E-05</v>
      </c>
      <c r="S259" s="10">
        <v>7.001E-05</v>
      </c>
      <c r="T259" s="10">
        <v>5.047E-05</v>
      </c>
      <c r="U259" s="10">
        <v>2.929E-05</v>
      </c>
      <c r="V259" s="11">
        <v>714.2</v>
      </c>
      <c r="W259" s="11">
        <v>314.9</v>
      </c>
      <c r="X259" s="11">
        <v>307.8</v>
      </c>
      <c r="Y259" s="11">
        <v>6.2</v>
      </c>
      <c r="Z259" s="12">
        <v>4.147</v>
      </c>
      <c r="AC259" s="12">
        <v>0.132</v>
      </c>
      <c r="AF259" s="14">
        <v>0</v>
      </c>
      <c r="AG259" s="8">
        <v>2801.93521769777</v>
      </c>
    </row>
    <row r="260" spans="1:33" ht="12.75">
      <c r="A260" s="35">
        <f t="shared" si="27"/>
        <v>37104</v>
      </c>
      <c r="B260" s="1">
        <f>213</f>
        <v>213</v>
      </c>
      <c r="C260" s="37">
        <v>0.820601881</v>
      </c>
      <c r="D260" s="60">
        <v>0.820601881</v>
      </c>
      <c r="E260" s="38">
        <v>2509</v>
      </c>
      <c r="F260" s="16">
        <v>0</v>
      </c>
      <c r="G260" s="37">
        <v>40.41385713</v>
      </c>
      <c r="H260" s="37">
        <v>-79.80446221</v>
      </c>
      <c r="I260" s="6">
        <v>771</v>
      </c>
      <c r="J260" s="9">
        <f t="shared" si="26"/>
        <v>750.05</v>
      </c>
      <c r="K260" s="7">
        <f t="shared" si="22"/>
        <v>2497.649161954569</v>
      </c>
      <c r="L260" s="7">
        <f t="shared" si="23"/>
        <v>2803.749161954569</v>
      </c>
      <c r="M260" s="7">
        <f t="shared" si="24"/>
        <v>2804.549161954569</v>
      </c>
      <c r="N260" s="8">
        <f t="shared" si="25"/>
        <v>2804.149161954569</v>
      </c>
      <c r="O260" s="9">
        <v>9</v>
      </c>
      <c r="P260" s="9">
        <v>62.7</v>
      </c>
      <c r="Q260" s="9">
        <v>71.9</v>
      </c>
      <c r="Z260" s="12">
        <v>4.066</v>
      </c>
      <c r="AC260" s="12">
        <v>0.132</v>
      </c>
      <c r="AF260" s="14">
        <v>0</v>
      </c>
      <c r="AG260" s="8">
        <v>2804.149161954569</v>
      </c>
    </row>
    <row r="261" spans="1:33" ht="12.75">
      <c r="A261" s="35">
        <f t="shared" si="27"/>
        <v>37104</v>
      </c>
      <c r="B261" s="1">
        <f>213</f>
        <v>213</v>
      </c>
      <c r="C261" s="37">
        <v>0.820717573</v>
      </c>
      <c r="D261" s="60">
        <v>0.820717573</v>
      </c>
      <c r="E261" s="38">
        <v>2519</v>
      </c>
      <c r="F261" s="16">
        <v>0</v>
      </c>
      <c r="G261" s="37">
        <v>40.42016111</v>
      </c>
      <c r="H261" s="37">
        <v>-79.80333873</v>
      </c>
      <c r="I261" s="6">
        <v>772.9</v>
      </c>
      <c r="J261" s="9">
        <f t="shared" si="26"/>
        <v>751.9499999999999</v>
      </c>
      <c r="K261" s="7">
        <f t="shared" si="22"/>
        <v>2476.6404854933235</v>
      </c>
      <c r="L261" s="7">
        <f t="shared" si="23"/>
        <v>2782.7404854933234</v>
      </c>
      <c r="M261" s="7">
        <f t="shared" si="24"/>
        <v>2783.5404854933236</v>
      </c>
      <c r="N261" s="8">
        <f t="shared" si="25"/>
        <v>2783.1404854933235</v>
      </c>
      <c r="O261" s="9">
        <v>9.3</v>
      </c>
      <c r="P261" s="9">
        <v>59.8</v>
      </c>
      <c r="Q261" s="9">
        <v>72.4</v>
      </c>
      <c r="Z261" s="12">
        <v>4.137</v>
      </c>
      <c r="AC261" s="12">
        <v>0.154</v>
      </c>
      <c r="AF261" s="14">
        <v>0</v>
      </c>
      <c r="AG261" s="8">
        <v>2783.1404854933235</v>
      </c>
    </row>
    <row r="262" spans="1:33" ht="12.75">
      <c r="A262" s="35">
        <f t="shared" si="27"/>
        <v>37104</v>
      </c>
      <c r="B262" s="1">
        <f>213</f>
        <v>213</v>
      </c>
      <c r="C262" s="37">
        <v>0.820833325</v>
      </c>
      <c r="D262" s="60">
        <v>0.820833325</v>
      </c>
      <c r="E262" s="38">
        <v>2529</v>
      </c>
      <c r="F262" s="16">
        <v>0</v>
      </c>
      <c r="G262" s="37">
        <v>40.4264506</v>
      </c>
      <c r="H262" s="37">
        <v>-79.80238909</v>
      </c>
      <c r="I262" s="6">
        <v>771.9</v>
      </c>
      <c r="J262" s="9">
        <f t="shared" si="26"/>
        <v>750.9499999999999</v>
      </c>
      <c r="K262" s="7">
        <f t="shared" si="22"/>
        <v>2487.6910578500638</v>
      </c>
      <c r="L262" s="7">
        <f t="shared" si="23"/>
        <v>2793.7910578500637</v>
      </c>
      <c r="M262" s="7">
        <f t="shared" si="24"/>
        <v>2794.591057850064</v>
      </c>
      <c r="N262" s="8">
        <f t="shared" si="25"/>
        <v>2794.1910578500638</v>
      </c>
      <c r="O262" s="9">
        <v>8.9</v>
      </c>
      <c r="P262" s="9">
        <v>60.7</v>
      </c>
      <c r="Q262" s="9">
        <v>63.9</v>
      </c>
      <c r="S262" s="10">
        <v>7.081E-05</v>
      </c>
      <c r="T262" s="10">
        <v>4.927E-05</v>
      </c>
      <c r="U262" s="10">
        <v>2.922E-05</v>
      </c>
      <c r="V262" s="11">
        <v>713.3</v>
      </c>
      <c r="W262" s="11">
        <v>314.9</v>
      </c>
      <c r="X262" s="11">
        <v>307.7</v>
      </c>
      <c r="Y262" s="11">
        <v>6.3</v>
      </c>
      <c r="Z262" s="12">
        <v>4.118</v>
      </c>
      <c r="AC262" s="12">
        <v>0.121</v>
      </c>
      <c r="AF262" s="14">
        <v>0</v>
      </c>
      <c r="AG262" s="8">
        <v>2794.1910578500638</v>
      </c>
    </row>
    <row r="263" spans="1:33" ht="12.75">
      <c r="A263" s="35">
        <f t="shared" si="27"/>
        <v>37104</v>
      </c>
      <c r="B263" s="1">
        <f>213</f>
        <v>213</v>
      </c>
      <c r="C263" s="37">
        <v>0.820949078</v>
      </c>
      <c r="D263" s="60">
        <v>0.820949078</v>
      </c>
      <c r="E263" s="38">
        <v>2539</v>
      </c>
      <c r="F263" s="16">
        <v>0</v>
      </c>
      <c r="G263" s="37">
        <v>40.43317554</v>
      </c>
      <c r="H263" s="37">
        <v>-79.80137848</v>
      </c>
      <c r="I263" s="6">
        <v>769.5</v>
      </c>
      <c r="J263" s="9">
        <f t="shared" si="26"/>
        <v>748.55</v>
      </c>
      <c r="K263" s="7">
        <f t="shared" si="22"/>
        <v>2514.2725854401424</v>
      </c>
      <c r="L263" s="7">
        <f t="shared" si="23"/>
        <v>2820.3725854401423</v>
      </c>
      <c r="M263" s="7">
        <f t="shared" si="24"/>
        <v>2821.1725854401425</v>
      </c>
      <c r="N263" s="8">
        <f t="shared" si="25"/>
        <v>2820.7725854401424</v>
      </c>
      <c r="O263" s="9">
        <v>9.2</v>
      </c>
      <c r="P263" s="9">
        <v>55.5</v>
      </c>
      <c r="Q263" s="9">
        <v>63.4</v>
      </c>
      <c r="Z263" s="12">
        <v>4.235</v>
      </c>
      <c r="AC263" s="12">
        <v>0.132</v>
      </c>
      <c r="AF263" s="14">
        <v>0</v>
      </c>
      <c r="AG263" s="8">
        <v>2820.7725854401424</v>
      </c>
    </row>
    <row r="264" spans="1:33" ht="12.75">
      <c r="A264" s="35">
        <f t="shared" si="27"/>
        <v>37104</v>
      </c>
      <c r="B264" s="1">
        <f>213</f>
        <v>213</v>
      </c>
      <c r="C264" s="37">
        <v>0.82106483</v>
      </c>
      <c r="D264" s="60">
        <v>0.82106483</v>
      </c>
      <c r="E264" s="38">
        <v>2549</v>
      </c>
      <c r="F264" s="16">
        <v>0</v>
      </c>
      <c r="G264" s="37">
        <v>40.43971249</v>
      </c>
      <c r="H264" s="37">
        <v>-79.80180324</v>
      </c>
      <c r="I264" s="6">
        <v>770.6</v>
      </c>
      <c r="J264" s="9">
        <f t="shared" si="26"/>
        <v>749.65</v>
      </c>
      <c r="K264" s="7">
        <f aca="true" t="shared" si="28" ref="K264:K327">(8303.951372*(LN(1013.25/J264)))</f>
        <v>2502.078822056676</v>
      </c>
      <c r="L264" s="7">
        <f aca="true" t="shared" si="29" ref="L264:L327">K264+306.1</f>
        <v>2808.178822056676</v>
      </c>
      <c r="M264" s="7">
        <f t="shared" si="24"/>
        <v>2808.978822056676</v>
      </c>
      <c r="N264" s="8">
        <f t="shared" si="25"/>
        <v>2808.578822056676</v>
      </c>
      <c r="O264" s="9">
        <v>9.6</v>
      </c>
      <c r="P264" s="9">
        <v>52.9</v>
      </c>
      <c r="Q264" s="9">
        <v>63.9</v>
      </c>
      <c r="Z264" s="12">
        <v>4.168</v>
      </c>
      <c r="AC264" s="12">
        <v>0.133</v>
      </c>
      <c r="AF264" s="14">
        <v>0</v>
      </c>
      <c r="AG264" s="8">
        <v>2808.578822056676</v>
      </c>
    </row>
    <row r="265" spans="1:33" ht="12.75">
      <c r="A265" s="35">
        <f t="shared" si="27"/>
        <v>37104</v>
      </c>
      <c r="B265" s="1">
        <f>213</f>
        <v>213</v>
      </c>
      <c r="C265" s="37">
        <v>0.821180582</v>
      </c>
      <c r="D265" s="60">
        <v>0.821180582</v>
      </c>
      <c r="E265" s="38">
        <v>2559</v>
      </c>
      <c r="F265" s="16">
        <v>0</v>
      </c>
      <c r="G265" s="37">
        <v>40.44603598</v>
      </c>
      <c r="H265" s="37">
        <v>-79.80334574</v>
      </c>
      <c r="I265" s="6">
        <v>770.3</v>
      </c>
      <c r="J265" s="9">
        <f t="shared" si="26"/>
        <v>749.3499999999999</v>
      </c>
      <c r="K265" s="7">
        <f t="shared" si="28"/>
        <v>2505.4026185141292</v>
      </c>
      <c r="L265" s="7">
        <f t="shared" si="29"/>
        <v>2811.502618514129</v>
      </c>
      <c r="M265" s="7">
        <f aca="true" t="shared" si="30" ref="M265:M328">K265+306.9</f>
        <v>2812.3026185141293</v>
      </c>
      <c r="N265" s="8">
        <f aca="true" t="shared" si="31" ref="N265:N328">AVERAGE(L265:M265)</f>
        <v>2811.9026185141292</v>
      </c>
      <c r="O265" s="9">
        <v>8.7</v>
      </c>
      <c r="P265" s="9">
        <v>59.9</v>
      </c>
      <c r="Q265" s="9">
        <v>63.2</v>
      </c>
      <c r="R265" s="10">
        <v>-8.09E-06</v>
      </c>
      <c r="S265" s="10">
        <v>5.816E-05</v>
      </c>
      <c r="T265" s="10">
        <v>3.947E-05</v>
      </c>
      <c r="U265" s="10">
        <v>2.279E-05</v>
      </c>
      <c r="V265" s="11">
        <v>712.1</v>
      </c>
      <c r="W265" s="11">
        <v>314.8</v>
      </c>
      <c r="X265" s="11">
        <v>307.5</v>
      </c>
      <c r="Y265" s="11">
        <v>6.2</v>
      </c>
      <c r="Z265" s="12">
        <v>4.016</v>
      </c>
      <c r="AC265" s="12">
        <v>0.122</v>
      </c>
      <c r="AF265" s="14">
        <v>0</v>
      </c>
      <c r="AG265" s="8">
        <v>2811.9026185141292</v>
      </c>
    </row>
    <row r="266" spans="1:33" ht="12.75">
      <c r="A266" s="35">
        <f t="shared" si="27"/>
        <v>37104</v>
      </c>
      <c r="B266" s="1">
        <f>213</f>
        <v>213</v>
      </c>
      <c r="C266" s="37">
        <v>0.821296275</v>
      </c>
      <c r="D266" s="60">
        <v>0.821296275</v>
      </c>
      <c r="E266" s="38">
        <v>2569</v>
      </c>
      <c r="F266" s="16">
        <v>0</v>
      </c>
      <c r="G266" s="37">
        <v>40.45228002</v>
      </c>
      <c r="H266" s="37">
        <v>-79.80550877</v>
      </c>
      <c r="I266" s="6">
        <v>770.8</v>
      </c>
      <c r="J266" s="9">
        <f aca="true" t="shared" si="32" ref="J266:J329">I266-20.95</f>
        <v>749.8499999999999</v>
      </c>
      <c r="K266" s="7">
        <f t="shared" si="28"/>
        <v>2499.863696635873</v>
      </c>
      <c r="L266" s="7">
        <f t="shared" si="29"/>
        <v>2805.963696635873</v>
      </c>
      <c r="M266" s="7">
        <f t="shared" si="30"/>
        <v>2806.763696635873</v>
      </c>
      <c r="N266" s="8">
        <f t="shared" si="31"/>
        <v>2806.363696635873</v>
      </c>
      <c r="O266" s="9">
        <v>8.9</v>
      </c>
      <c r="P266" s="9">
        <v>61.4</v>
      </c>
      <c r="Q266" s="9">
        <v>62.9</v>
      </c>
      <c r="Z266" s="12">
        <v>4.216</v>
      </c>
      <c r="AC266" s="12">
        <v>0.123</v>
      </c>
      <c r="AF266" s="14">
        <v>0</v>
      </c>
      <c r="AG266" s="8">
        <v>2806.363696635873</v>
      </c>
    </row>
    <row r="267" spans="1:33" ht="12.75">
      <c r="A267" s="35">
        <f aca="true" t="shared" si="33" ref="A267:A330">A266</f>
        <v>37104</v>
      </c>
      <c r="B267" s="1">
        <f>213</f>
        <v>213</v>
      </c>
      <c r="C267" s="37">
        <v>0.821412027</v>
      </c>
      <c r="D267" s="60">
        <v>0.821412027</v>
      </c>
      <c r="E267" s="38">
        <v>2579</v>
      </c>
      <c r="F267" s="16">
        <v>0</v>
      </c>
      <c r="G267" s="37">
        <v>40.45853733</v>
      </c>
      <c r="H267" s="37">
        <v>-79.80785096</v>
      </c>
      <c r="I267" s="6">
        <v>772.9</v>
      </c>
      <c r="J267" s="9">
        <f t="shared" si="32"/>
        <v>751.9499999999999</v>
      </c>
      <c r="K267" s="7">
        <f t="shared" si="28"/>
        <v>2476.6404854933235</v>
      </c>
      <c r="L267" s="7">
        <f t="shared" si="29"/>
        <v>2782.7404854933234</v>
      </c>
      <c r="M267" s="7">
        <f t="shared" si="30"/>
        <v>2783.5404854933236</v>
      </c>
      <c r="N267" s="8">
        <f t="shared" si="31"/>
        <v>2783.1404854933235</v>
      </c>
      <c r="O267" s="9">
        <v>9.2</v>
      </c>
      <c r="P267" s="9">
        <v>63.5</v>
      </c>
      <c r="Q267" s="9">
        <v>64.9</v>
      </c>
      <c r="Z267" s="12">
        <v>4.038</v>
      </c>
      <c r="AC267" s="12">
        <v>0.141</v>
      </c>
      <c r="AF267" s="14">
        <v>0</v>
      </c>
      <c r="AG267" s="8">
        <v>2783.1404854933235</v>
      </c>
    </row>
    <row r="268" spans="1:33" ht="12.75">
      <c r="A268" s="35">
        <f t="shared" si="33"/>
        <v>37104</v>
      </c>
      <c r="B268" s="1">
        <f>213</f>
        <v>213</v>
      </c>
      <c r="C268" s="37">
        <v>0.821527779</v>
      </c>
      <c r="D268" s="60">
        <v>0.821527779</v>
      </c>
      <c r="E268" s="38">
        <v>2589</v>
      </c>
      <c r="F268" s="16">
        <v>0</v>
      </c>
      <c r="G268" s="37">
        <v>40.46494779</v>
      </c>
      <c r="H268" s="37">
        <v>-79.81012609</v>
      </c>
      <c r="I268" s="6">
        <v>771.3</v>
      </c>
      <c r="J268" s="9">
        <f t="shared" si="32"/>
        <v>750.3499999999999</v>
      </c>
      <c r="K268" s="7">
        <f t="shared" si="28"/>
        <v>2494.3284668801925</v>
      </c>
      <c r="L268" s="7">
        <f t="shared" si="29"/>
        <v>2800.4284668801924</v>
      </c>
      <c r="M268" s="7">
        <f t="shared" si="30"/>
        <v>2801.2284668801926</v>
      </c>
      <c r="N268" s="8">
        <f t="shared" si="31"/>
        <v>2800.8284668801925</v>
      </c>
      <c r="O268" s="9">
        <v>9.3</v>
      </c>
      <c r="P268" s="9">
        <v>60.9</v>
      </c>
      <c r="Q268" s="9">
        <v>67.9</v>
      </c>
      <c r="S268" s="10">
        <v>5.132E-05</v>
      </c>
      <c r="T268" s="10">
        <v>3.51E-05</v>
      </c>
      <c r="U268" s="10">
        <v>2.077E-05</v>
      </c>
      <c r="V268" s="11">
        <v>713</v>
      </c>
      <c r="W268" s="11">
        <v>314.7</v>
      </c>
      <c r="X268" s="11">
        <v>307.3</v>
      </c>
      <c r="Y268" s="11">
        <v>5.8</v>
      </c>
      <c r="Z268" s="12">
        <v>4.089</v>
      </c>
      <c r="AC268" s="12">
        <v>0.132</v>
      </c>
      <c r="AF268" s="14">
        <v>0</v>
      </c>
      <c r="AG268" s="8">
        <v>2800.8284668801925</v>
      </c>
    </row>
    <row r="269" spans="1:33" ht="12.75">
      <c r="A269" s="35">
        <f t="shared" si="33"/>
        <v>37104</v>
      </c>
      <c r="B269" s="1">
        <f>213</f>
        <v>213</v>
      </c>
      <c r="C269" s="37">
        <v>0.821643531</v>
      </c>
      <c r="D269" s="60">
        <v>0.821643531</v>
      </c>
      <c r="E269" s="38">
        <v>2599</v>
      </c>
      <c r="F269" s="16">
        <v>0</v>
      </c>
      <c r="G269" s="37">
        <v>40.47161911</v>
      </c>
      <c r="H269" s="37">
        <v>-79.81194211</v>
      </c>
      <c r="I269" s="6">
        <v>771.4</v>
      </c>
      <c r="J269" s="9">
        <f t="shared" si="32"/>
        <v>750.4499999999999</v>
      </c>
      <c r="K269" s="7">
        <f t="shared" si="28"/>
        <v>2493.2218635507297</v>
      </c>
      <c r="L269" s="7">
        <f t="shared" si="29"/>
        <v>2799.3218635507296</v>
      </c>
      <c r="M269" s="7">
        <f t="shared" si="30"/>
        <v>2800.12186355073</v>
      </c>
      <c r="N269" s="8">
        <f t="shared" si="31"/>
        <v>2799.7218635507297</v>
      </c>
      <c r="O269" s="9">
        <v>8.8</v>
      </c>
      <c r="P269" s="9">
        <v>64.9</v>
      </c>
      <c r="Q269" s="9">
        <v>66.4</v>
      </c>
      <c r="Z269" s="12">
        <v>4.216</v>
      </c>
      <c r="AC269" s="12">
        <v>0.142</v>
      </c>
      <c r="AF269" s="14">
        <v>0</v>
      </c>
      <c r="AG269" s="8">
        <v>2799.7218635507297</v>
      </c>
    </row>
    <row r="270" spans="1:33" ht="12.75">
      <c r="A270" s="35">
        <f t="shared" si="33"/>
        <v>37104</v>
      </c>
      <c r="B270" s="1">
        <f>213</f>
        <v>213</v>
      </c>
      <c r="C270" s="37">
        <v>0.821759284</v>
      </c>
      <c r="D270" s="60">
        <v>0.821759284</v>
      </c>
      <c r="E270" s="38">
        <v>2609</v>
      </c>
      <c r="F270" s="16">
        <v>0</v>
      </c>
      <c r="G270" s="37">
        <v>40.47830504</v>
      </c>
      <c r="H270" s="37">
        <v>-79.81299276</v>
      </c>
      <c r="I270" s="6">
        <v>772.7</v>
      </c>
      <c r="J270" s="9">
        <f t="shared" si="32"/>
        <v>751.75</v>
      </c>
      <c r="K270" s="7">
        <f t="shared" si="28"/>
        <v>2478.849423824363</v>
      </c>
      <c r="L270" s="7">
        <f t="shared" si="29"/>
        <v>2784.949423824363</v>
      </c>
      <c r="M270" s="7">
        <f t="shared" si="30"/>
        <v>2785.749423824363</v>
      </c>
      <c r="N270" s="8">
        <f t="shared" si="31"/>
        <v>2785.349423824363</v>
      </c>
      <c r="O270" s="9">
        <v>9.1</v>
      </c>
      <c r="P270" s="9">
        <v>66.2</v>
      </c>
      <c r="Q270" s="9">
        <v>64.9</v>
      </c>
      <c r="Z270" s="12">
        <v>3.999</v>
      </c>
      <c r="AC270" s="12">
        <v>0.152</v>
      </c>
      <c r="AF270" s="14">
        <v>0</v>
      </c>
      <c r="AG270" s="8">
        <v>2785.349423824363</v>
      </c>
    </row>
    <row r="271" spans="1:33" ht="12.75">
      <c r="A271" s="35">
        <f t="shared" si="33"/>
        <v>37104</v>
      </c>
      <c r="B271" s="1">
        <f>213</f>
        <v>213</v>
      </c>
      <c r="C271" s="37">
        <v>0.821874976</v>
      </c>
      <c r="D271" s="60">
        <v>0.821874976</v>
      </c>
      <c r="E271" s="38">
        <v>2619</v>
      </c>
      <c r="F271" s="16">
        <v>0</v>
      </c>
      <c r="G271" s="37">
        <v>40.4850098</v>
      </c>
      <c r="H271" s="37">
        <v>-79.81351694</v>
      </c>
      <c r="I271" s="6">
        <v>775.9</v>
      </c>
      <c r="J271" s="9">
        <f t="shared" si="32"/>
        <v>754.9499999999999</v>
      </c>
      <c r="K271" s="7">
        <f t="shared" si="28"/>
        <v>2443.576729400159</v>
      </c>
      <c r="L271" s="7">
        <f t="shared" si="29"/>
        <v>2749.676729400159</v>
      </c>
      <c r="M271" s="7">
        <f t="shared" si="30"/>
        <v>2750.476729400159</v>
      </c>
      <c r="N271" s="8">
        <f t="shared" si="31"/>
        <v>2750.076729400159</v>
      </c>
      <c r="O271" s="9">
        <v>9.7</v>
      </c>
      <c r="P271" s="9">
        <v>67</v>
      </c>
      <c r="Q271" s="9">
        <v>68.9</v>
      </c>
      <c r="R271" s="10">
        <v>1.29E-05</v>
      </c>
      <c r="S271" s="10">
        <v>6.851E-05</v>
      </c>
      <c r="T271" s="10">
        <v>4.696E-05</v>
      </c>
      <c r="U271" s="10">
        <v>2.783E-05</v>
      </c>
      <c r="V271" s="11">
        <v>714</v>
      </c>
      <c r="W271" s="11">
        <v>314.6</v>
      </c>
      <c r="X271" s="11">
        <v>307.2</v>
      </c>
      <c r="Y271" s="11">
        <v>6</v>
      </c>
      <c r="Z271" s="12">
        <v>4.009</v>
      </c>
      <c r="AC271" s="12">
        <v>0.132</v>
      </c>
      <c r="AF271" s="14">
        <v>0</v>
      </c>
      <c r="AG271" s="8">
        <v>2750.076729400159</v>
      </c>
    </row>
    <row r="272" spans="1:33" ht="12.75">
      <c r="A272" s="35">
        <f t="shared" si="33"/>
        <v>37104</v>
      </c>
      <c r="B272" s="1">
        <f>213</f>
        <v>213</v>
      </c>
      <c r="C272" s="37">
        <v>0.821990728</v>
      </c>
      <c r="D272" s="60">
        <v>0.821990728</v>
      </c>
      <c r="E272" s="38">
        <v>2629</v>
      </c>
      <c r="F272" s="16">
        <v>0</v>
      </c>
      <c r="G272" s="37">
        <v>40.49191553</v>
      </c>
      <c r="H272" s="37">
        <v>-79.81360911</v>
      </c>
      <c r="I272" s="6">
        <v>772.1</v>
      </c>
      <c r="J272" s="9">
        <f t="shared" si="32"/>
        <v>751.15</v>
      </c>
      <c r="K272" s="7">
        <f t="shared" si="28"/>
        <v>2485.4797666121763</v>
      </c>
      <c r="L272" s="7">
        <f t="shared" si="29"/>
        <v>2791.579766612176</v>
      </c>
      <c r="M272" s="7">
        <f t="shared" si="30"/>
        <v>2792.3797666121764</v>
      </c>
      <c r="N272" s="8">
        <f t="shared" si="31"/>
        <v>2791.9797666121763</v>
      </c>
      <c r="O272" s="9">
        <v>8.9</v>
      </c>
      <c r="P272" s="9">
        <v>65.6</v>
      </c>
      <c r="Q272" s="9">
        <v>70.8</v>
      </c>
      <c r="Z272" s="12">
        <v>4.078</v>
      </c>
      <c r="AC272" s="12">
        <v>0.121</v>
      </c>
      <c r="AF272" s="14">
        <v>0</v>
      </c>
      <c r="AG272" s="8">
        <v>2791.9797666121763</v>
      </c>
    </row>
    <row r="273" spans="1:33" ht="12.75">
      <c r="A273" s="35">
        <f t="shared" si="33"/>
        <v>37104</v>
      </c>
      <c r="B273" s="1">
        <f>213</f>
        <v>213</v>
      </c>
      <c r="C273" s="37">
        <v>0.822106481</v>
      </c>
      <c r="D273" s="60">
        <v>0.822106481</v>
      </c>
      <c r="E273" s="38">
        <v>2639</v>
      </c>
      <c r="F273" s="16">
        <v>0</v>
      </c>
      <c r="G273" s="37">
        <v>40.49901342</v>
      </c>
      <c r="H273" s="37">
        <v>-79.81382232</v>
      </c>
      <c r="I273" s="6">
        <v>772.4</v>
      </c>
      <c r="J273" s="9">
        <f t="shared" si="32"/>
        <v>751.4499999999999</v>
      </c>
      <c r="K273" s="7">
        <f t="shared" si="28"/>
        <v>2482.1639334633674</v>
      </c>
      <c r="L273" s="7">
        <f t="shared" si="29"/>
        <v>2788.2639334633673</v>
      </c>
      <c r="M273" s="7">
        <f t="shared" si="30"/>
        <v>2789.0639334633674</v>
      </c>
      <c r="N273" s="8">
        <f t="shared" si="31"/>
        <v>2788.6639334633674</v>
      </c>
      <c r="O273" s="9">
        <v>9.8</v>
      </c>
      <c r="P273" s="9">
        <v>53.3</v>
      </c>
      <c r="Q273" s="9">
        <v>69.9</v>
      </c>
      <c r="Z273" s="12">
        <v>4.089</v>
      </c>
      <c r="AC273" s="12">
        <v>0.122</v>
      </c>
      <c r="AF273" s="14">
        <v>0</v>
      </c>
      <c r="AG273" s="8">
        <v>2788.6639334633674</v>
      </c>
    </row>
    <row r="274" spans="1:33" ht="12.75">
      <c r="A274" s="35">
        <f t="shared" si="33"/>
        <v>37104</v>
      </c>
      <c r="B274" s="1">
        <f>213</f>
        <v>213</v>
      </c>
      <c r="C274" s="37">
        <v>0.822222233</v>
      </c>
      <c r="D274" s="60">
        <v>0.822222233</v>
      </c>
      <c r="E274" s="38">
        <v>2649</v>
      </c>
      <c r="F274" s="16">
        <v>0</v>
      </c>
      <c r="G274" s="37">
        <v>40.50572715</v>
      </c>
      <c r="H274" s="37">
        <v>-79.81471186</v>
      </c>
      <c r="I274" s="6">
        <v>774.1</v>
      </c>
      <c r="J274" s="9">
        <f t="shared" si="32"/>
        <v>753.15</v>
      </c>
      <c r="K274" s="7">
        <f t="shared" si="28"/>
        <v>2463.399180918436</v>
      </c>
      <c r="L274" s="7">
        <f t="shared" si="29"/>
        <v>2769.4991809184357</v>
      </c>
      <c r="M274" s="7">
        <f t="shared" si="30"/>
        <v>2770.299180918436</v>
      </c>
      <c r="N274" s="8">
        <f t="shared" si="31"/>
        <v>2769.899180918436</v>
      </c>
      <c r="O274" s="9">
        <v>9.7</v>
      </c>
      <c r="P274" s="9">
        <v>53.2</v>
      </c>
      <c r="Q274" s="9">
        <v>64.9</v>
      </c>
      <c r="S274" s="10">
        <v>7.614E-05</v>
      </c>
      <c r="T274" s="10">
        <v>5.277E-05</v>
      </c>
      <c r="U274" s="10">
        <v>3.011E-05</v>
      </c>
      <c r="V274" s="11">
        <v>714.2</v>
      </c>
      <c r="W274" s="11">
        <v>314.5</v>
      </c>
      <c r="X274" s="11">
        <v>307</v>
      </c>
      <c r="Y274" s="11">
        <v>6.3</v>
      </c>
      <c r="Z274" s="12">
        <v>4.128</v>
      </c>
      <c r="AC274" s="12">
        <v>0.133</v>
      </c>
      <c r="AF274" s="14">
        <v>0</v>
      </c>
      <c r="AG274" s="8">
        <v>2769.899180918436</v>
      </c>
    </row>
    <row r="275" spans="1:33" ht="12.75">
      <c r="A275" s="35">
        <f t="shared" si="33"/>
        <v>37104</v>
      </c>
      <c r="B275" s="1">
        <f>213</f>
        <v>213</v>
      </c>
      <c r="C275" s="37">
        <v>0.822337985</v>
      </c>
      <c r="D275" s="60">
        <v>0.822337985</v>
      </c>
      <c r="E275" s="38">
        <v>2659</v>
      </c>
      <c r="F275" s="16">
        <v>0</v>
      </c>
      <c r="G275" s="37">
        <v>40.51255298</v>
      </c>
      <c r="H275" s="37">
        <v>-79.8160348</v>
      </c>
      <c r="I275" s="6">
        <v>775</v>
      </c>
      <c r="J275" s="9">
        <f t="shared" si="32"/>
        <v>754.05</v>
      </c>
      <c r="K275" s="7">
        <f t="shared" si="28"/>
        <v>2453.482040362334</v>
      </c>
      <c r="L275" s="7">
        <f t="shared" si="29"/>
        <v>2759.582040362334</v>
      </c>
      <c r="M275" s="7">
        <f t="shared" si="30"/>
        <v>2760.382040362334</v>
      </c>
      <c r="N275" s="8">
        <f t="shared" si="31"/>
        <v>2759.982040362334</v>
      </c>
      <c r="O275" s="9">
        <v>9.9</v>
      </c>
      <c r="P275" s="9">
        <v>52.9</v>
      </c>
      <c r="Q275" s="9">
        <v>60.9</v>
      </c>
      <c r="Z275" s="12">
        <v>4.128</v>
      </c>
      <c r="AC275" s="12">
        <v>0.123</v>
      </c>
      <c r="AF275" s="14">
        <v>0</v>
      </c>
      <c r="AG275" s="8">
        <v>2759.982040362334</v>
      </c>
    </row>
    <row r="276" spans="1:33" ht="12.75">
      <c r="A276" s="35">
        <f t="shared" si="33"/>
        <v>37104</v>
      </c>
      <c r="B276" s="1">
        <f>213</f>
        <v>213</v>
      </c>
      <c r="C276" s="37">
        <v>0.822453678</v>
      </c>
      <c r="D276" s="60">
        <v>0.822453678</v>
      </c>
      <c r="E276" s="38">
        <v>2669</v>
      </c>
      <c r="F276" s="16">
        <v>0</v>
      </c>
      <c r="G276" s="37">
        <v>40.51947145</v>
      </c>
      <c r="H276" s="37">
        <v>-79.81761863</v>
      </c>
      <c r="I276" s="6">
        <v>774.8</v>
      </c>
      <c r="J276" s="9">
        <f t="shared" si="32"/>
        <v>753.8499999999999</v>
      </c>
      <c r="K276" s="7">
        <f t="shared" si="28"/>
        <v>2455.684826069794</v>
      </c>
      <c r="L276" s="7">
        <f t="shared" si="29"/>
        <v>2761.784826069794</v>
      </c>
      <c r="M276" s="7">
        <f t="shared" si="30"/>
        <v>2762.584826069794</v>
      </c>
      <c r="N276" s="8">
        <f t="shared" si="31"/>
        <v>2762.184826069794</v>
      </c>
      <c r="O276" s="9">
        <v>10.1</v>
      </c>
      <c r="P276" s="9">
        <v>50.3</v>
      </c>
      <c r="Q276" s="9">
        <v>63.4</v>
      </c>
      <c r="Z276" s="12">
        <v>4.038</v>
      </c>
      <c r="AC276" s="12">
        <v>0.141</v>
      </c>
      <c r="AF276" s="14">
        <v>0</v>
      </c>
      <c r="AG276" s="8">
        <v>2762.184826069794</v>
      </c>
    </row>
    <row r="277" spans="1:33" ht="12.75">
      <c r="A277" s="35">
        <f t="shared" si="33"/>
        <v>37104</v>
      </c>
      <c r="B277" s="1">
        <f>213</f>
        <v>213</v>
      </c>
      <c r="C277" s="37">
        <v>0.82256943</v>
      </c>
      <c r="D277" s="60">
        <v>0.82256943</v>
      </c>
      <c r="E277" s="38">
        <v>2679</v>
      </c>
      <c r="F277" s="16">
        <v>0</v>
      </c>
      <c r="G277" s="37">
        <v>40.52638992</v>
      </c>
      <c r="H277" s="37">
        <v>-79.8193427</v>
      </c>
      <c r="I277" s="6">
        <v>775.6</v>
      </c>
      <c r="J277" s="9">
        <f t="shared" si="32"/>
        <v>754.65</v>
      </c>
      <c r="K277" s="7">
        <f t="shared" si="28"/>
        <v>2446.877187063639</v>
      </c>
      <c r="L277" s="7">
        <f t="shared" si="29"/>
        <v>2752.977187063639</v>
      </c>
      <c r="M277" s="7">
        <f t="shared" si="30"/>
        <v>2753.7771870636393</v>
      </c>
      <c r="N277" s="8">
        <f t="shared" si="31"/>
        <v>2753.377187063639</v>
      </c>
      <c r="O277" s="9">
        <v>10.4</v>
      </c>
      <c r="P277" s="9">
        <v>47.8</v>
      </c>
      <c r="Q277" s="9">
        <v>55.9</v>
      </c>
      <c r="R277" s="10">
        <v>-3.23E-05</v>
      </c>
      <c r="S277" s="10">
        <v>4.073E-05</v>
      </c>
      <c r="T277" s="10">
        <v>2.833E-05</v>
      </c>
      <c r="U277" s="10">
        <v>1.719E-05</v>
      </c>
      <c r="V277" s="11">
        <v>716.3</v>
      </c>
      <c r="W277" s="11">
        <v>314.4</v>
      </c>
      <c r="X277" s="11">
        <v>306.9</v>
      </c>
      <c r="Y277" s="11">
        <v>5.8</v>
      </c>
      <c r="Z277" s="12">
        <v>4.158</v>
      </c>
      <c r="AC277" s="12">
        <v>0.132</v>
      </c>
      <c r="AF277" s="14">
        <v>0</v>
      </c>
      <c r="AG277" s="8">
        <v>2753.377187063639</v>
      </c>
    </row>
    <row r="278" spans="1:33" ht="12.75">
      <c r="A278" s="35">
        <f t="shared" si="33"/>
        <v>37104</v>
      </c>
      <c r="B278" s="1">
        <f>213</f>
        <v>213</v>
      </c>
      <c r="C278" s="37">
        <v>0.822685182</v>
      </c>
      <c r="D278" s="60">
        <v>0.822685182</v>
      </c>
      <c r="E278" s="38">
        <v>2689</v>
      </c>
      <c r="F278" s="16">
        <v>0</v>
      </c>
      <c r="G278" s="37">
        <v>40.5333845</v>
      </c>
      <c r="H278" s="37">
        <v>-79.8210978</v>
      </c>
      <c r="I278" s="6">
        <v>776.6</v>
      </c>
      <c r="J278" s="9">
        <f t="shared" si="32"/>
        <v>755.65</v>
      </c>
      <c r="K278" s="7">
        <f t="shared" si="28"/>
        <v>2435.880759088411</v>
      </c>
      <c r="L278" s="7">
        <f t="shared" si="29"/>
        <v>2741.980759088411</v>
      </c>
      <c r="M278" s="7">
        <f t="shared" si="30"/>
        <v>2742.7807590884113</v>
      </c>
      <c r="N278" s="8">
        <f t="shared" si="31"/>
        <v>2742.380759088411</v>
      </c>
      <c r="O278" s="9">
        <v>10.3</v>
      </c>
      <c r="P278" s="9">
        <v>47.1</v>
      </c>
      <c r="Q278" s="9">
        <v>57.9</v>
      </c>
      <c r="Z278" s="12">
        <v>4.078</v>
      </c>
      <c r="AC278" s="12">
        <v>0.142</v>
      </c>
      <c r="AF278" s="14">
        <v>0</v>
      </c>
      <c r="AG278" s="8">
        <v>2742.380759088411</v>
      </c>
    </row>
    <row r="279" spans="1:33" ht="12.75">
      <c r="A279" s="35">
        <f t="shared" si="33"/>
        <v>37104</v>
      </c>
      <c r="B279" s="1">
        <f>213</f>
        <v>213</v>
      </c>
      <c r="C279" s="37">
        <v>0.822800934</v>
      </c>
      <c r="D279" s="60">
        <v>0.822800934</v>
      </c>
      <c r="E279" s="38">
        <v>2699</v>
      </c>
      <c r="F279" s="16">
        <v>0</v>
      </c>
      <c r="G279" s="37">
        <v>40.54040838</v>
      </c>
      <c r="H279" s="37">
        <v>-79.82258394</v>
      </c>
      <c r="I279" s="6">
        <v>777.7</v>
      </c>
      <c r="J279" s="9">
        <f t="shared" si="32"/>
        <v>756.75</v>
      </c>
      <c r="K279" s="7">
        <f t="shared" si="28"/>
        <v>2423.801483605898</v>
      </c>
      <c r="L279" s="7">
        <f t="shared" si="29"/>
        <v>2729.9014836058977</v>
      </c>
      <c r="M279" s="7">
        <f t="shared" si="30"/>
        <v>2730.701483605898</v>
      </c>
      <c r="N279" s="8">
        <f t="shared" si="31"/>
        <v>2730.301483605898</v>
      </c>
      <c r="O279" s="9">
        <v>9.9</v>
      </c>
      <c r="P279" s="9">
        <v>51.1</v>
      </c>
      <c r="Q279" s="9">
        <v>56.6</v>
      </c>
      <c r="Z279" s="12">
        <v>3.899</v>
      </c>
      <c r="AC279" s="12">
        <v>0.113</v>
      </c>
      <c r="AF279" s="14">
        <v>0</v>
      </c>
      <c r="AG279" s="8">
        <v>2730.301483605898</v>
      </c>
    </row>
    <row r="280" spans="1:33" ht="12.75">
      <c r="A280" s="35">
        <f t="shared" si="33"/>
        <v>37104</v>
      </c>
      <c r="B280" s="1">
        <f>213</f>
        <v>213</v>
      </c>
      <c r="C280" s="37">
        <v>0.822916687</v>
      </c>
      <c r="D280" s="60">
        <v>0.822916687</v>
      </c>
      <c r="E280" s="38">
        <v>2709</v>
      </c>
      <c r="F280" s="16">
        <v>0</v>
      </c>
      <c r="G280" s="37">
        <v>40.54751831</v>
      </c>
      <c r="H280" s="37">
        <v>-79.82342379</v>
      </c>
      <c r="I280" s="6">
        <v>779.2</v>
      </c>
      <c r="J280" s="9">
        <f t="shared" si="32"/>
        <v>758.25</v>
      </c>
      <c r="K280" s="7">
        <f t="shared" si="28"/>
        <v>2407.358010169372</v>
      </c>
      <c r="L280" s="7">
        <f t="shared" si="29"/>
        <v>2713.458010169372</v>
      </c>
      <c r="M280" s="7">
        <f t="shared" si="30"/>
        <v>2714.258010169372</v>
      </c>
      <c r="N280" s="8">
        <f t="shared" si="31"/>
        <v>2713.858010169372</v>
      </c>
      <c r="O280" s="9">
        <v>10</v>
      </c>
      <c r="P280" s="9">
        <v>54.9</v>
      </c>
      <c r="Q280" s="9">
        <v>55.4</v>
      </c>
      <c r="S280" s="10">
        <v>2.026E-05</v>
      </c>
      <c r="T280" s="10">
        <v>1.477E-05</v>
      </c>
      <c r="U280" s="10">
        <v>8.002E-06</v>
      </c>
      <c r="V280" s="11">
        <v>718.8</v>
      </c>
      <c r="W280" s="11">
        <v>314.4</v>
      </c>
      <c r="X280" s="11">
        <v>306.7</v>
      </c>
      <c r="Y280" s="11">
        <v>4.9</v>
      </c>
      <c r="Z280" s="12">
        <v>4.008</v>
      </c>
      <c r="AC280" s="12">
        <v>0.131</v>
      </c>
      <c r="AF280" s="14">
        <v>10</v>
      </c>
      <c r="AG280" s="8">
        <v>2713.858010169372</v>
      </c>
    </row>
    <row r="281" spans="1:33" ht="12.75">
      <c r="A281" s="35">
        <f t="shared" si="33"/>
        <v>37104</v>
      </c>
      <c r="B281" s="1">
        <f>213</f>
        <v>213</v>
      </c>
      <c r="C281" s="37">
        <v>0.823032379</v>
      </c>
      <c r="D281" s="60">
        <v>0.823032379</v>
      </c>
      <c r="E281" s="38">
        <v>2719</v>
      </c>
      <c r="F281" s="16">
        <v>0</v>
      </c>
      <c r="G281" s="37">
        <v>40.55452484</v>
      </c>
      <c r="H281" s="37">
        <v>-79.8233026</v>
      </c>
      <c r="I281" s="6">
        <v>780</v>
      </c>
      <c r="J281" s="9">
        <f t="shared" si="32"/>
        <v>759.05</v>
      </c>
      <c r="K281" s="7">
        <f t="shared" si="28"/>
        <v>2398.6014535053137</v>
      </c>
      <c r="L281" s="7">
        <f t="shared" si="29"/>
        <v>2704.7014535053136</v>
      </c>
      <c r="M281" s="7">
        <f t="shared" si="30"/>
        <v>2705.5014535053137</v>
      </c>
      <c r="N281" s="8">
        <f t="shared" si="31"/>
        <v>2705.1014535053137</v>
      </c>
      <c r="O281" s="9">
        <v>10.2</v>
      </c>
      <c r="P281" s="9">
        <v>53.7</v>
      </c>
      <c r="Q281" s="9">
        <v>57.9</v>
      </c>
      <c r="Z281" s="12">
        <v>3.947</v>
      </c>
      <c r="AC281" s="12">
        <v>0.142</v>
      </c>
      <c r="AF281" s="14">
        <v>10</v>
      </c>
      <c r="AG281" s="8">
        <v>2705.1014535053137</v>
      </c>
    </row>
    <row r="282" spans="1:33" ht="12.75">
      <c r="A282" s="35">
        <f t="shared" si="33"/>
        <v>37104</v>
      </c>
      <c r="B282" s="1">
        <f>213</f>
        <v>213</v>
      </c>
      <c r="C282" s="37">
        <v>0.823148131</v>
      </c>
      <c r="D282" s="60">
        <v>0.823148131</v>
      </c>
      <c r="E282" s="38">
        <v>2729</v>
      </c>
      <c r="F282" s="16">
        <v>0</v>
      </c>
      <c r="G282" s="37">
        <v>40.56179704</v>
      </c>
      <c r="H282" s="37">
        <v>-79.82291736</v>
      </c>
      <c r="I282" s="6">
        <v>780.7</v>
      </c>
      <c r="J282" s="9">
        <f t="shared" si="32"/>
        <v>759.75</v>
      </c>
      <c r="K282" s="7">
        <f t="shared" si="28"/>
        <v>2390.947033737099</v>
      </c>
      <c r="L282" s="7">
        <f t="shared" si="29"/>
        <v>2697.047033737099</v>
      </c>
      <c r="M282" s="7">
        <f t="shared" si="30"/>
        <v>2697.847033737099</v>
      </c>
      <c r="N282" s="8">
        <f t="shared" si="31"/>
        <v>2697.447033737099</v>
      </c>
      <c r="O282" s="9">
        <v>10.6</v>
      </c>
      <c r="P282" s="9">
        <v>51.7</v>
      </c>
      <c r="Q282" s="9">
        <v>60.4</v>
      </c>
      <c r="Z282" s="12">
        <v>3.986</v>
      </c>
      <c r="AC282" s="12">
        <v>0.181</v>
      </c>
      <c r="AF282" s="14">
        <v>10</v>
      </c>
      <c r="AG282" s="8">
        <v>2697.447033737099</v>
      </c>
    </row>
    <row r="283" spans="1:33" ht="12.75">
      <c r="A283" s="35">
        <f t="shared" si="33"/>
        <v>37104</v>
      </c>
      <c r="B283" s="1">
        <f>213</f>
        <v>213</v>
      </c>
      <c r="C283" s="37">
        <v>0.823263884</v>
      </c>
      <c r="D283" s="60">
        <v>0.823263884</v>
      </c>
      <c r="E283" s="38">
        <v>2739</v>
      </c>
      <c r="F283" s="16">
        <v>0</v>
      </c>
      <c r="G283" s="37">
        <v>40.56911379</v>
      </c>
      <c r="H283" s="37">
        <v>-79.82238635</v>
      </c>
      <c r="I283" s="6">
        <v>782.2</v>
      </c>
      <c r="J283" s="9">
        <f t="shared" si="32"/>
        <v>761.25</v>
      </c>
      <c r="K283" s="7">
        <f t="shared" si="28"/>
        <v>2374.56842611564</v>
      </c>
      <c r="L283" s="7">
        <f t="shared" si="29"/>
        <v>2680.6684261156397</v>
      </c>
      <c r="M283" s="7">
        <f t="shared" si="30"/>
        <v>2681.46842611564</v>
      </c>
      <c r="N283" s="8">
        <f t="shared" si="31"/>
        <v>2681.06842611564</v>
      </c>
      <c r="O283" s="9">
        <v>10.3</v>
      </c>
      <c r="P283" s="9">
        <v>53.9</v>
      </c>
      <c r="Q283" s="9">
        <v>60.9</v>
      </c>
      <c r="R283" s="10">
        <v>2.48E-05</v>
      </c>
      <c r="Z283" s="12">
        <v>4.178</v>
      </c>
      <c r="AC283" s="12">
        <v>0.204</v>
      </c>
      <c r="AF283" s="14">
        <v>10</v>
      </c>
      <c r="AG283" s="8">
        <v>2681.06842611564</v>
      </c>
    </row>
    <row r="284" spans="1:33" ht="12.75">
      <c r="A284" s="35">
        <f t="shared" si="33"/>
        <v>37104</v>
      </c>
      <c r="B284" s="1">
        <f>213</f>
        <v>213</v>
      </c>
      <c r="C284" s="37">
        <v>0.823379636</v>
      </c>
      <c r="D284" s="60">
        <v>0.823379636</v>
      </c>
      <c r="E284" s="38">
        <v>2749</v>
      </c>
      <c r="F284" s="16">
        <v>0</v>
      </c>
      <c r="G284" s="37">
        <v>40.57639538</v>
      </c>
      <c r="H284" s="37">
        <v>-79.82174979</v>
      </c>
      <c r="I284" s="6">
        <v>785.2</v>
      </c>
      <c r="J284" s="9">
        <f t="shared" si="32"/>
        <v>764.25</v>
      </c>
      <c r="K284" s="7">
        <f t="shared" si="28"/>
        <v>2341.907808310722</v>
      </c>
      <c r="L284" s="7">
        <f t="shared" si="29"/>
        <v>2648.007808310722</v>
      </c>
      <c r="M284" s="7">
        <f t="shared" si="30"/>
        <v>2648.807808310722</v>
      </c>
      <c r="N284" s="8">
        <f t="shared" si="31"/>
        <v>2648.407808310722</v>
      </c>
      <c r="O284" s="9">
        <v>10.3</v>
      </c>
      <c r="P284" s="9">
        <v>57.1</v>
      </c>
      <c r="Q284" s="9">
        <v>60.9</v>
      </c>
      <c r="S284" s="10">
        <v>3.606E-05</v>
      </c>
      <c r="T284" s="10">
        <v>2.476E-05</v>
      </c>
      <c r="U284" s="10">
        <v>1.467E-05</v>
      </c>
      <c r="V284" s="11">
        <v>722.2</v>
      </c>
      <c r="W284" s="11">
        <v>314.3</v>
      </c>
      <c r="X284" s="11">
        <v>306.6</v>
      </c>
      <c r="Y284" s="11">
        <v>4.9</v>
      </c>
      <c r="Z284" s="12">
        <v>4.066</v>
      </c>
      <c r="AC284" s="12">
        <v>0.202</v>
      </c>
      <c r="AF284" s="14">
        <v>10</v>
      </c>
      <c r="AG284" s="8">
        <v>2648.407808310722</v>
      </c>
    </row>
    <row r="285" spans="1:33" ht="12.75">
      <c r="A285" s="35">
        <f t="shared" si="33"/>
        <v>37104</v>
      </c>
      <c r="B285" s="1">
        <f>213</f>
        <v>213</v>
      </c>
      <c r="C285" s="37">
        <v>0.823495388</v>
      </c>
      <c r="D285" s="60">
        <v>0.823495388</v>
      </c>
      <c r="E285" s="38">
        <v>2759</v>
      </c>
      <c r="F285" s="16">
        <v>0</v>
      </c>
      <c r="G285" s="37">
        <v>40.58369234</v>
      </c>
      <c r="H285" s="37">
        <v>-79.82108238000001</v>
      </c>
      <c r="I285" s="6">
        <v>786.5</v>
      </c>
      <c r="J285" s="9">
        <f t="shared" si="32"/>
        <v>765.55</v>
      </c>
      <c r="K285" s="7">
        <f t="shared" si="28"/>
        <v>2327.7946701461124</v>
      </c>
      <c r="L285" s="7">
        <f t="shared" si="29"/>
        <v>2633.8946701461123</v>
      </c>
      <c r="M285" s="7">
        <f t="shared" si="30"/>
        <v>2634.6946701461125</v>
      </c>
      <c r="N285" s="8">
        <f t="shared" si="31"/>
        <v>2634.2946701461124</v>
      </c>
      <c r="O285" s="9">
        <v>10.4</v>
      </c>
      <c r="P285" s="9">
        <v>58.2</v>
      </c>
      <c r="Q285" s="9">
        <v>58.6</v>
      </c>
      <c r="Z285" s="12">
        <v>4.087</v>
      </c>
      <c r="AC285" s="12">
        <v>0.202</v>
      </c>
      <c r="AF285" s="14">
        <v>10</v>
      </c>
      <c r="AG285" s="8">
        <v>2634.2946701461124</v>
      </c>
    </row>
    <row r="286" spans="1:33" ht="12.75">
      <c r="A286" s="35">
        <f t="shared" si="33"/>
        <v>37104</v>
      </c>
      <c r="B286" s="1">
        <f>213</f>
        <v>213</v>
      </c>
      <c r="C286" s="37">
        <v>0.82361114</v>
      </c>
      <c r="D286" s="60">
        <v>0.82361114</v>
      </c>
      <c r="E286" s="38">
        <v>2769</v>
      </c>
      <c r="F286" s="16">
        <v>0</v>
      </c>
      <c r="G286" s="37">
        <v>40.59119075</v>
      </c>
      <c r="H286" s="37">
        <v>-79.82044252</v>
      </c>
      <c r="I286" s="6">
        <v>786.7</v>
      </c>
      <c r="J286" s="9">
        <f t="shared" si="32"/>
        <v>765.75</v>
      </c>
      <c r="K286" s="7">
        <f t="shared" si="28"/>
        <v>2325.6255455018954</v>
      </c>
      <c r="L286" s="7">
        <f t="shared" si="29"/>
        <v>2631.7255455018953</v>
      </c>
      <c r="M286" s="7">
        <f t="shared" si="30"/>
        <v>2632.5255455018955</v>
      </c>
      <c r="N286" s="8">
        <f t="shared" si="31"/>
        <v>2632.1255455018954</v>
      </c>
      <c r="O286" s="9">
        <v>10.3</v>
      </c>
      <c r="P286" s="9">
        <v>59.4</v>
      </c>
      <c r="Q286" s="9">
        <v>59.8</v>
      </c>
      <c r="Z286" s="12">
        <v>4.226</v>
      </c>
      <c r="AA286" s="4">
        <v>86.26</v>
      </c>
      <c r="AB286" s="4">
        <f aca="true" t="shared" si="34" ref="AB286:AB349">AVERAGE(AA281:AA286)</f>
        <v>86.26</v>
      </c>
      <c r="AC286" s="12">
        <v>0.221</v>
      </c>
      <c r="AD286" s="13">
        <v>0.872</v>
      </c>
      <c r="AE286" s="13">
        <f aca="true" t="shared" si="35" ref="AE286:AE349">AVERAGE(AD281:AD286)</f>
        <v>0.872</v>
      </c>
      <c r="AF286" s="14">
        <v>10</v>
      </c>
      <c r="AG286" s="8">
        <v>2632.1255455018954</v>
      </c>
    </row>
    <row r="287" spans="1:33" ht="12.75">
      <c r="A287" s="35">
        <f t="shared" si="33"/>
        <v>37104</v>
      </c>
      <c r="B287" s="1">
        <f>213</f>
        <v>213</v>
      </c>
      <c r="C287" s="37">
        <v>0.823726833</v>
      </c>
      <c r="D287" s="60">
        <v>0.823726833</v>
      </c>
      <c r="E287" s="38">
        <v>2779</v>
      </c>
      <c r="F287" s="16">
        <v>0</v>
      </c>
      <c r="G287" s="37">
        <v>40.5987642</v>
      </c>
      <c r="H287" s="37">
        <v>-79.81981939</v>
      </c>
      <c r="I287" s="6">
        <v>787.2</v>
      </c>
      <c r="J287" s="9">
        <f t="shared" si="32"/>
        <v>766.25</v>
      </c>
      <c r="K287" s="7">
        <f t="shared" si="28"/>
        <v>2320.205211515708</v>
      </c>
      <c r="L287" s="7">
        <f t="shared" si="29"/>
        <v>2626.305211515708</v>
      </c>
      <c r="M287" s="7">
        <f t="shared" si="30"/>
        <v>2627.105211515708</v>
      </c>
      <c r="N287" s="8">
        <f t="shared" si="31"/>
        <v>2626.705211515708</v>
      </c>
      <c r="O287" s="9">
        <v>10.2</v>
      </c>
      <c r="P287" s="9">
        <v>60.2</v>
      </c>
      <c r="Q287" s="9">
        <v>60.4</v>
      </c>
      <c r="S287" s="10">
        <v>4.227E-05</v>
      </c>
      <c r="T287" s="10">
        <v>2.823E-05</v>
      </c>
      <c r="U287" s="10">
        <v>1.584E-05</v>
      </c>
      <c r="V287" s="11">
        <v>727.4</v>
      </c>
      <c r="W287" s="11">
        <v>314.2</v>
      </c>
      <c r="X287" s="11">
        <v>306.4</v>
      </c>
      <c r="Y287" s="11">
        <v>5.3</v>
      </c>
      <c r="Z287" s="12">
        <v>4.254</v>
      </c>
      <c r="AA287" s="4">
        <v>137.488</v>
      </c>
      <c r="AB287" s="4">
        <f t="shared" si="34"/>
        <v>111.874</v>
      </c>
      <c r="AC287" s="12">
        <v>0.213</v>
      </c>
      <c r="AD287" s="13">
        <v>0.87</v>
      </c>
      <c r="AE287" s="13">
        <f t="shared" si="35"/>
        <v>0.871</v>
      </c>
      <c r="AF287" s="14">
        <v>10</v>
      </c>
      <c r="AG287" s="8">
        <v>2626.705211515708</v>
      </c>
    </row>
    <row r="288" spans="1:33" ht="12.75">
      <c r="A288" s="35">
        <f t="shared" si="33"/>
        <v>37104</v>
      </c>
      <c r="B288" s="1">
        <f>213</f>
        <v>213</v>
      </c>
      <c r="C288" s="37">
        <v>0.823842585</v>
      </c>
      <c r="D288" s="60">
        <v>0.823842585</v>
      </c>
      <c r="E288" s="38">
        <v>2789</v>
      </c>
      <c r="F288" s="16">
        <v>0</v>
      </c>
      <c r="G288" s="37">
        <v>40.60622378</v>
      </c>
      <c r="H288" s="37">
        <v>-79.81926467</v>
      </c>
      <c r="I288" s="6">
        <v>788.8</v>
      </c>
      <c r="J288" s="9">
        <f t="shared" si="32"/>
        <v>767.8499999999999</v>
      </c>
      <c r="K288" s="7">
        <f t="shared" si="28"/>
        <v>2302.8838804256343</v>
      </c>
      <c r="L288" s="7">
        <f t="shared" si="29"/>
        <v>2608.983880425634</v>
      </c>
      <c r="M288" s="7">
        <f t="shared" si="30"/>
        <v>2609.7838804256344</v>
      </c>
      <c r="N288" s="8">
        <f t="shared" si="31"/>
        <v>2609.3838804256343</v>
      </c>
      <c r="O288" s="9">
        <v>10.3</v>
      </c>
      <c r="P288" s="9">
        <v>60.5</v>
      </c>
      <c r="Q288" s="9">
        <v>71.9</v>
      </c>
      <c r="Z288" s="12">
        <v>4.177</v>
      </c>
      <c r="AA288" s="4">
        <v>90.512</v>
      </c>
      <c r="AB288" s="4">
        <f t="shared" si="34"/>
        <v>104.75333333333333</v>
      </c>
      <c r="AC288" s="12">
        <v>0.233</v>
      </c>
      <c r="AD288" s="13">
        <v>0.869</v>
      </c>
      <c r="AE288" s="13">
        <f t="shared" si="35"/>
        <v>0.8703333333333333</v>
      </c>
      <c r="AF288" s="14">
        <v>10</v>
      </c>
      <c r="AG288" s="8">
        <v>2609.3838804256343</v>
      </c>
    </row>
    <row r="289" spans="1:33" ht="12.75">
      <c r="A289" s="35">
        <f t="shared" si="33"/>
        <v>37104</v>
      </c>
      <c r="B289" s="1">
        <f>213</f>
        <v>213</v>
      </c>
      <c r="C289" s="37">
        <v>0.823958337</v>
      </c>
      <c r="D289" s="60">
        <v>0.823958337</v>
      </c>
      <c r="E289" s="38">
        <v>2799</v>
      </c>
      <c r="F289" s="16">
        <v>0</v>
      </c>
      <c r="G289" s="37">
        <v>40.61335277</v>
      </c>
      <c r="H289" s="37">
        <v>-79.81935503</v>
      </c>
      <c r="I289" s="6">
        <v>791.2</v>
      </c>
      <c r="J289" s="9">
        <f t="shared" si="32"/>
        <v>770.25</v>
      </c>
      <c r="K289" s="7">
        <f t="shared" si="28"/>
        <v>2276.969441225033</v>
      </c>
      <c r="L289" s="7">
        <f t="shared" si="29"/>
        <v>2583.0694412250327</v>
      </c>
      <c r="M289" s="7">
        <f t="shared" si="30"/>
        <v>2583.869441225033</v>
      </c>
      <c r="N289" s="8">
        <f t="shared" si="31"/>
        <v>2583.469441225033</v>
      </c>
      <c r="O289" s="9">
        <v>10.4</v>
      </c>
      <c r="P289" s="9">
        <v>60.7</v>
      </c>
      <c r="Q289" s="9">
        <v>65.4</v>
      </c>
      <c r="R289" s="10">
        <v>1.25E-05</v>
      </c>
      <c r="Z289" s="12">
        <v>4.316</v>
      </c>
      <c r="AA289" s="4">
        <v>141.335</v>
      </c>
      <c r="AB289" s="4">
        <f t="shared" si="34"/>
        <v>113.89875</v>
      </c>
      <c r="AC289" s="12">
        <v>0.202</v>
      </c>
      <c r="AD289" s="13">
        <v>0.867</v>
      </c>
      <c r="AE289" s="13">
        <f t="shared" si="35"/>
        <v>0.8694999999999999</v>
      </c>
      <c r="AF289" s="14">
        <v>10</v>
      </c>
      <c r="AG289" s="8">
        <v>2583.469441225033</v>
      </c>
    </row>
    <row r="290" spans="1:33" ht="12.75">
      <c r="A290" s="35">
        <f t="shared" si="33"/>
        <v>37104</v>
      </c>
      <c r="B290" s="1">
        <f>213</f>
        <v>213</v>
      </c>
      <c r="C290" s="37">
        <v>0.82407409</v>
      </c>
      <c r="D290" s="60">
        <v>0.82407409</v>
      </c>
      <c r="E290" s="38">
        <v>2809</v>
      </c>
      <c r="F290" s="16">
        <v>0</v>
      </c>
      <c r="G290" s="37">
        <v>40.6200682</v>
      </c>
      <c r="H290" s="37">
        <v>-79.82162376</v>
      </c>
      <c r="I290" s="6">
        <v>793.4</v>
      </c>
      <c r="J290" s="9">
        <f t="shared" si="32"/>
        <v>772.4499999999999</v>
      </c>
      <c r="K290" s="7">
        <f t="shared" si="28"/>
        <v>2253.2853738073463</v>
      </c>
      <c r="L290" s="7">
        <f t="shared" si="29"/>
        <v>2559.3853738073462</v>
      </c>
      <c r="M290" s="7">
        <f t="shared" si="30"/>
        <v>2560.1853738073464</v>
      </c>
      <c r="N290" s="8">
        <f t="shared" si="31"/>
        <v>2559.7853738073463</v>
      </c>
      <c r="O290" s="9">
        <v>10.6</v>
      </c>
      <c r="P290" s="9">
        <v>60.3</v>
      </c>
      <c r="Q290" s="9">
        <v>56.9</v>
      </c>
      <c r="S290" s="10">
        <v>5.428E-05</v>
      </c>
      <c r="T290" s="10">
        <v>3.749E-05</v>
      </c>
      <c r="U290" s="10">
        <v>2.256E-05</v>
      </c>
      <c r="V290" s="11">
        <v>730.7</v>
      </c>
      <c r="W290" s="11">
        <v>314.1</v>
      </c>
      <c r="X290" s="11">
        <v>306.2</v>
      </c>
      <c r="Y290" s="11">
        <v>5.8</v>
      </c>
      <c r="Z290" s="12">
        <v>4.303</v>
      </c>
      <c r="AA290" s="4">
        <v>143.36</v>
      </c>
      <c r="AB290" s="4">
        <f t="shared" si="34"/>
        <v>119.79100000000001</v>
      </c>
      <c r="AC290" s="12">
        <v>0.242</v>
      </c>
      <c r="AD290" s="13">
        <v>0.865</v>
      </c>
      <c r="AE290" s="13">
        <f t="shared" si="35"/>
        <v>0.8686</v>
      </c>
      <c r="AF290" s="14">
        <v>10</v>
      </c>
      <c r="AG290" s="8">
        <v>2559.7853738073463</v>
      </c>
    </row>
    <row r="291" spans="1:33" ht="12.75">
      <c r="A291" s="35">
        <f t="shared" si="33"/>
        <v>37104</v>
      </c>
      <c r="B291" s="1">
        <f>213</f>
        <v>213</v>
      </c>
      <c r="C291" s="37">
        <v>0.824189842</v>
      </c>
      <c r="D291" s="60">
        <v>0.824189842</v>
      </c>
      <c r="E291" s="38">
        <v>2819</v>
      </c>
      <c r="F291" s="16">
        <v>0</v>
      </c>
      <c r="G291" s="37">
        <v>40.62550284</v>
      </c>
      <c r="H291" s="37">
        <v>-79.82769469</v>
      </c>
      <c r="I291" s="6">
        <v>793.1</v>
      </c>
      <c r="J291" s="9">
        <f t="shared" si="32"/>
        <v>772.15</v>
      </c>
      <c r="K291" s="7">
        <f t="shared" si="28"/>
        <v>2256.5110444572547</v>
      </c>
      <c r="L291" s="7">
        <f t="shared" si="29"/>
        <v>2562.6110444572546</v>
      </c>
      <c r="M291" s="7">
        <f t="shared" si="30"/>
        <v>2563.411044457255</v>
      </c>
      <c r="N291" s="8">
        <f t="shared" si="31"/>
        <v>2563.0110444572547</v>
      </c>
      <c r="O291" s="9">
        <v>11.1</v>
      </c>
      <c r="P291" s="9">
        <v>54</v>
      </c>
      <c r="Q291" s="9">
        <v>57.3</v>
      </c>
      <c r="Z291" s="12">
        <v>4.128</v>
      </c>
      <c r="AA291" s="4">
        <v>47.587</v>
      </c>
      <c r="AB291" s="4">
        <f t="shared" si="34"/>
        <v>107.757</v>
      </c>
      <c r="AC291" s="12">
        <v>0.231</v>
      </c>
      <c r="AD291" s="13">
        <v>0.863</v>
      </c>
      <c r="AE291" s="13">
        <f t="shared" si="35"/>
        <v>0.8676666666666666</v>
      </c>
      <c r="AF291" s="14">
        <v>10</v>
      </c>
      <c r="AG291" s="8">
        <v>2563.0110444572547</v>
      </c>
    </row>
    <row r="292" spans="1:33" ht="12.75">
      <c r="A292" s="35">
        <f t="shared" si="33"/>
        <v>37104</v>
      </c>
      <c r="B292" s="1">
        <f>213</f>
        <v>213</v>
      </c>
      <c r="C292" s="37">
        <v>0.824305534</v>
      </c>
      <c r="D292" s="60">
        <v>0.824305534</v>
      </c>
      <c r="E292" s="38">
        <v>2829</v>
      </c>
      <c r="F292" s="16">
        <v>0</v>
      </c>
      <c r="G292" s="37">
        <v>40.62733971</v>
      </c>
      <c r="H292" s="37">
        <v>-79.83664853</v>
      </c>
      <c r="I292" s="6">
        <v>795.8</v>
      </c>
      <c r="J292" s="9">
        <f t="shared" si="32"/>
        <v>774.8499999999999</v>
      </c>
      <c r="K292" s="7">
        <f t="shared" si="28"/>
        <v>2227.5250179934096</v>
      </c>
      <c r="L292" s="7">
        <f t="shared" si="29"/>
        <v>2533.6250179934095</v>
      </c>
      <c r="M292" s="7">
        <f t="shared" si="30"/>
        <v>2534.4250179934097</v>
      </c>
      <c r="N292" s="8">
        <f t="shared" si="31"/>
        <v>2534.0250179934096</v>
      </c>
      <c r="O292" s="9">
        <v>11</v>
      </c>
      <c r="P292" s="9">
        <v>54.8</v>
      </c>
      <c r="Q292" s="9">
        <v>58.9</v>
      </c>
      <c r="Z292" s="12">
        <v>4.198</v>
      </c>
      <c r="AA292" s="4">
        <v>98.612</v>
      </c>
      <c r="AB292" s="4">
        <f t="shared" si="34"/>
        <v>109.81566666666667</v>
      </c>
      <c r="AC292" s="12">
        <v>0.252</v>
      </c>
      <c r="AD292" s="13">
        <v>1.972</v>
      </c>
      <c r="AE292" s="13">
        <f t="shared" si="35"/>
        <v>1.051</v>
      </c>
      <c r="AF292" s="14">
        <v>10</v>
      </c>
      <c r="AG292" s="8">
        <v>2534.0250179934096</v>
      </c>
    </row>
    <row r="293" spans="1:33" ht="12.75">
      <c r="A293" s="35">
        <f t="shared" si="33"/>
        <v>37104</v>
      </c>
      <c r="B293" s="1">
        <f>213</f>
        <v>213</v>
      </c>
      <c r="C293" s="37">
        <v>0.824421287</v>
      </c>
      <c r="D293" s="60">
        <v>0.824421287</v>
      </c>
      <c r="E293" s="38">
        <v>2839</v>
      </c>
      <c r="F293" s="16">
        <v>0</v>
      </c>
      <c r="G293" s="37">
        <v>40.62556022</v>
      </c>
      <c r="H293" s="37">
        <v>-79.84508741</v>
      </c>
      <c r="I293" s="6">
        <v>800.4</v>
      </c>
      <c r="J293" s="9">
        <f t="shared" si="32"/>
        <v>779.4499999999999</v>
      </c>
      <c r="K293" s="7">
        <f t="shared" si="28"/>
        <v>2178.373261143983</v>
      </c>
      <c r="L293" s="7">
        <f t="shared" si="29"/>
        <v>2484.473261143983</v>
      </c>
      <c r="M293" s="7">
        <f t="shared" si="30"/>
        <v>2485.2732611439833</v>
      </c>
      <c r="N293" s="8">
        <f t="shared" si="31"/>
        <v>2484.873261143983</v>
      </c>
      <c r="O293" s="9">
        <v>11.6</v>
      </c>
      <c r="P293" s="9">
        <v>55.8</v>
      </c>
      <c r="Q293" s="9">
        <v>58.4</v>
      </c>
      <c r="S293" s="10">
        <v>5.437E-05</v>
      </c>
      <c r="T293" s="10">
        <v>3.679E-05</v>
      </c>
      <c r="U293" s="10">
        <v>2.108E-05</v>
      </c>
      <c r="V293" s="11">
        <v>736</v>
      </c>
      <c r="W293" s="11">
        <v>314</v>
      </c>
      <c r="X293" s="11">
        <v>306.1</v>
      </c>
      <c r="Y293" s="11">
        <v>6.2</v>
      </c>
      <c r="Z293" s="12">
        <v>4.176</v>
      </c>
      <c r="AA293" s="4">
        <v>100.435</v>
      </c>
      <c r="AB293" s="4">
        <f t="shared" si="34"/>
        <v>103.64016666666664</v>
      </c>
      <c r="AC293" s="12">
        <v>0.242</v>
      </c>
      <c r="AD293" s="13">
        <v>0.86</v>
      </c>
      <c r="AE293" s="13">
        <f t="shared" si="35"/>
        <v>1.0493333333333335</v>
      </c>
      <c r="AF293" s="14">
        <v>10</v>
      </c>
      <c r="AG293" s="8">
        <v>2484.873261143983</v>
      </c>
    </row>
    <row r="294" spans="1:33" ht="12.75">
      <c r="A294" s="35">
        <f t="shared" si="33"/>
        <v>37104</v>
      </c>
      <c r="B294" s="1">
        <f>213</f>
        <v>213</v>
      </c>
      <c r="C294" s="37">
        <v>0.824537039</v>
      </c>
      <c r="D294" s="60">
        <v>0.824537039</v>
      </c>
      <c r="E294" s="38">
        <v>2849</v>
      </c>
      <c r="F294" s="16">
        <v>0</v>
      </c>
      <c r="G294" s="37">
        <v>40.62081095</v>
      </c>
      <c r="H294" s="37">
        <v>-79.85144558</v>
      </c>
      <c r="I294" s="6">
        <v>800.9</v>
      </c>
      <c r="J294" s="9">
        <f t="shared" si="32"/>
        <v>779.9499999999999</v>
      </c>
      <c r="K294" s="7">
        <f t="shared" si="28"/>
        <v>2173.0481670971913</v>
      </c>
      <c r="L294" s="7">
        <f t="shared" si="29"/>
        <v>2479.148167097191</v>
      </c>
      <c r="M294" s="7">
        <f t="shared" si="30"/>
        <v>2479.9481670971913</v>
      </c>
      <c r="N294" s="8">
        <f t="shared" si="31"/>
        <v>2479.5481670971913</v>
      </c>
      <c r="O294" s="9">
        <v>11.3</v>
      </c>
      <c r="P294" s="9">
        <v>59.7</v>
      </c>
      <c r="Q294" s="9">
        <v>62.4</v>
      </c>
      <c r="Z294" s="12">
        <v>4.227</v>
      </c>
      <c r="AA294" s="4">
        <v>102.46</v>
      </c>
      <c r="AB294" s="4">
        <f t="shared" si="34"/>
        <v>105.6315</v>
      </c>
      <c r="AC294" s="12">
        <v>0.292</v>
      </c>
      <c r="AD294" s="13">
        <v>1.968</v>
      </c>
      <c r="AE294" s="13">
        <f t="shared" si="35"/>
        <v>1.2325000000000002</v>
      </c>
      <c r="AF294" s="14">
        <v>10</v>
      </c>
      <c r="AG294" s="8">
        <v>2479.5481670971913</v>
      </c>
    </row>
    <row r="295" spans="1:33" ht="12.75">
      <c r="A295" s="35">
        <f t="shared" si="33"/>
        <v>37104</v>
      </c>
      <c r="B295" s="1">
        <f>213</f>
        <v>213</v>
      </c>
      <c r="C295" s="37">
        <v>0.824652791</v>
      </c>
      <c r="D295" s="60">
        <v>0.824652791</v>
      </c>
      <c r="E295" s="38">
        <v>2859</v>
      </c>
      <c r="F295" s="16">
        <v>0</v>
      </c>
      <c r="G295" s="37">
        <v>40.61456546</v>
      </c>
      <c r="H295" s="37">
        <v>-79.85471136</v>
      </c>
      <c r="I295" s="6">
        <v>803.3</v>
      </c>
      <c r="J295" s="9">
        <f t="shared" si="32"/>
        <v>782.3499999999999</v>
      </c>
      <c r="K295" s="7">
        <f t="shared" si="28"/>
        <v>2147.53514274845</v>
      </c>
      <c r="L295" s="7">
        <f t="shared" si="29"/>
        <v>2453.63514274845</v>
      </c>
      <c r="M295" s="7">
        <f t="shared" si="30"/>
        <v>2454.4351427484503</v>
      </c>
      <c r="N295" s="8">
        <f t="shared" si="31"/>
        <v>2454.03514274845</v>
      </c>
      <c r="O295" s="9">
        <v>11.4</v>
      </c>
      <c r="P295" s="9">
        <v>62.4</v>
      </c>
      <c r="Q295" s="9">
        <v>64.9</v>
      </c>
      <c r="R295" s="10">
        <v>2.08E-05</v>
      </c>
      <c r="Z295" s="12">
        <v>4.177</v>
      </c>
      <c r="AA295" s="4">
        <v>104.687</v>
      </c>
      <c r="AB295" s="4">
        <f t="shared" si="34"/>
        <v>99.5235</v>
      </c>
      <c r="AC295" s="12">
        <v>0.333</v>
      </c>
      <c r="AD295" s="13">
        <v>1.966</v>
      </c>
      <c r="AE295" s="13">
        <f t="shared" si="35"/>
        <v>1.4156666666666666</v>
      </c>
      <c r="AF295" s="14">
        <v>10</v>
      </c>
      <c r="AG295" s="8">
        <v>2454.03514274845</v>
      </c>
    </row>
    <row r="296" spans="1:33" ht="12.75">
      <c r="A296" s="35">
        <f t="shared" si="33"/>
        <v>37104</v>
      </c>
      <c r="B296" s="1">
        <f>213</f>
        <v>213</v>
      </c>
      <c r="C296" s="37">
        <v>0.824768543</v>
      </c>
      <c r="D296" s="60">
        <v>0.824768543</v>
      </c>
      <c r="E296" s="38">
        <v>2869</v>
      </c>
      <c r="F296" s="16">
        <v>0</v>
      </c>
      <c r="G296" s="37">
        <v>40.60781107</v>
      </c>
      <c r="H296" s="37">
        <v>-79.85419298</v>
      </c>
      <c r="I296" s="6">
        <v>806.4</v>
      </c>
      <c r="J296" s="9">
        <f t="shared" si="32"/>
        <v>785.4499999999999</v>
      </c>
      <c r="K296" s="7">
        <f t="shared" si="28"/>
        <v>2114.696409745095</v>
      </c>
      <c r="L296" s="7">
        <f t="shared" si="29"/>
        <v>2420.796409745095</v>
      </c>
      <c r="M296" s="7">
        <f t="shared" si="30"/>
        <v>2421.596409745095</v>
      </c>
      <c r="N296" s="8">
        <f t="shared" si="31"/>
        <v>2421.196409745095</v>
      </c>
      <c r="O296" s="9">
        <v>11.6</v>
      </c>
      <c r="P296" s="9">
        <v>63.1</v>
      </c>
      <c r="Q296" s="9">
        <v>66.4</v>
      </c>
      <c r="S296" s="10">
        <v>5.998E-05</v>
      </c>
      <c r="T296" s="10">
        <v>4.069E-05</v>
      </c>
      <c r="U296" s="10">
        <v>2.308E-05</v>
      </c>
      <c r="V296" s="11">
        <v>743.4</v>
      </c>
      <c r="W296" s="11">
        <v>313.9</v>
      </c>
      <c r="X296" s="11">
        <v>306</v>
      </c>
      <c r="Y296" s="11">
        <v>6</v>
      </c>
      <c r="Z296" s="12">
        <v>4.057</v>
      </c>
      <c r="AA296" s="4">
        <v>57.712</v>
      </c>
      <c r="AB296" s="4">
        <f t="shared" si="34"/>
        <v>85.24883333333334</v>
      </c>
      <c r="AC296" s="12">
        <v>0.413</v>
      </c>
      <c r="AD296" s="13">
        <v>3.075</v>
      </c>
      <c r="AE296" s="13">
        <f t="shared" si="35"/>
        <v>1.784</v>
      </c>
      <c r="AF296" s="14">
        <v>10</v>
      </c>
      <c r="AG296" s="8">
        <v>2421.196409745095</v>
      </c>
    </row>
    <row r="297" spans="1:33" ht="12.75">
      <c r="A297" s="35">
        <f t="shared" si="33"/>
        <v>37104</v>
      </c>
      <c r="B297" s="1">
        <f>213</f>
        <v>213</v>
      </c>
      <c r="C297" s="37">
        <v>0.824884236</v>
      </c>
      <c r="D297" s="60">
        <v>0.824884236</v>
      </c>
      <c r="E297" s="38">
        <v>2879</v>
      </c>
      <c r="F297" s="16">
        <v>0</v>
      </c>
      <c r="G297" s="37">
        <v>40.60144105</v>
      </c>
      <c r="H297" s="37">
        <v>-79.85074839</v>
      </c>
      <c r="I297" s="6">
        <v>809</v>
      </c>
      <c r="J297" s="9">
        <f t="shared" si="32"/>
        <v>788.05</v>
      </c>
      <c r="K297" s="7">
        <f t="shared" si="28"/>
        <v>2087.2540287896845</v>
      </c>
      <c r="L297" s="7">
        <f t="shared" si="29"/>
        <v>2393.3540287896844</v>
      </c>
      <c r="M297" s="7">
        <f t="shared" si="30"/>
        <v>2394.1540287896846</v>
      </c>
      <c r="N297" s="8">
        <f t="shared" si="31"/>
        <v>2393.7540287896845</v>
      </c>
      <c r="O297" s="9">
        <v>11.9</v>
      </c>
      <c r="P297" s="9">
        <v>63.3</v>
      </c>
      <c r="Q297" s="9">
        <v>65</v>
      </c>
      <c r="Z297" s="12">
        <v>4.098</v>
      </c>
      <c r="AA297" s="4">
        <v>59.534</v>
      </c>
      <c r="AB297" s="4">
        <f t="shared" si="34"/>
        <v>87.24000000000001</v>
      </c>
      <c r="AC297" s="12">
        <v>0.464</v>
      </c>
      <c r="AD297" s="13">
        <v>4.183</v>
      </c>
      <c r="AE297" s="13">
        <f t="shared" si="35"/>
        <v>2.3373333333333335</v>
      </c>
      <c r="AF297" s="14">
        <v>10</v>
      </c>
      <c r="AG297" s="8">
        <v>2393.7540287896845</v>
      </c>
    </row>
    <row r="298" spans="1:33" ht="12.75">
      <c r="A298" s="35">
        <f t="shared" si="33"/>
        <v>37104</v>
      </c>
      <c r="B298" s="1">
        <f>213</f>
        <v>213</v>
      </c>
      <c r="C298" s="37">
        <v>0.824999988</v>
      </c>
      <c r="D298" s="60">
        <v>0.824999988</v>
      </c>
      <c r="E298" s="38">
        <v>2889</v>
      </c>
      <c r="F298" s="16">
        <v>0</v>
      </c>
      <c r="G298" s="37">
        <v>40.59545443</v>
      </c>
      <c r="H298" s="37">
        <v>-79.8458692</v>
      </c>
      <c r="I298" s="6">
        <v>810.9</v>
      </c>
      <c r="J298" s="9">
        <f t="shared" si="32"/>
        <v>789.9499999999999</v>
      </c>
      <c r="K298" s="7">
        <f t="shared" si="28"/>
        <v>2067.2571780529443</v>
      </c>
      <c r="L298" s="7">
        <f t="shared" si="29"/>
        <v>2373.357178052944</v>
      </c>
      <c r="M298" s="7">
        <f t="shared" si="30"/>
        <v>2374.1571780529443</v>
      </c>
      <c r="N298" s="8">
        <f t="shared" si="31"/>
        <v>2373.7571780529443</v>
      </c>
      <c r="O298" s="9">
        <v>11.8</v>
      </c>
      <c r="P298" s="9">
        <v>63.9</v>
      </c>
      <c r="Q298" s="9">
        <v>66</v>
      </c>
      <c r="Z298" s="12">
        <v>4.199</v>
      </c>
      <c r="AA298" s="4">
        <v>110.559</v>
      </c>
      <c r="AB298" s="4">
        <f t="shared" si="34"/>
        <v>89.23116666666665</v>
      </c>
      <c r="AC298" s="12">
        <v>0.453</v>
      </c>
      <c r="AD298" s="13">
        <v>4.181</v>
      </c>
      <c r="AE298" s="13">
        <f t="shared" si="35"/>
        <v>2.7055000000000002</v>
      </c>
      <c r="AF298" s="14">
        <v>10</v>
      </c>
      <c r="AG298" s="8">
        <v>2373.7571780529443</v>
      </c>
    </row>
    <row r="299" spans="1:33" ht="12.75">
      <c r="A299" s="35">
        <f t="shared" si="33"/>
        <v>37104</v>
      </c>
      <c r="B299" s="1">
        <f>213</f>
        <v>213</v>
      </c>
      <c r="C299" s="37">
        <v>0.82511574</v>
      </c>
      <c r="D299" s="60">
        <v>0.82511574</v>
      </c>
      <c r="E299" s="38">
        <v>2899</v>
      </c>
      <c r="F299" s="16">
        <v>0</v>
      </c>
      <c r="G299" s="37">
        <v>40.58965193</v>
      </c>
      <c r="H299" s="37">
        <v>-79.84069817</v>
      </c>
      <c r="I299" s="6">
        <v>812.3</v>
      </c>
      <c r="J299" s="9">
        <f t="shared" si="32"/>
        <v>791.3499999999999</v>
      </c>
      <c r="K299" s="7">
        <f t="shared" si="28"/>
        <v>2052.553409054878</v>
      </c>
      <c r="L299" s="7">
        <f t="shared" si="29"/>
        <v>2358.653409054878</v>
      </c>
      <c r="M299" s="7">
        <f t="shared" si="30"/>
        <v>2359.453409054878</v>
      </c>
      <c r="N299" s="8">
        <f t="shared" si="31"/>
        <v>2359.053409054878</v>
      </c>
      <c r="O299" s="9">
        <v>11.8</v>
      </c>
      <c r="P299" s="9">
        <v>67.9</v>
      </c>
      <c r="Q299" s="9">
        <v>65</v>
      </c>
      <c r="Z299" s="12">
        <v>4.198</v>
      </c>
      <c r="AA299" s="4">
        <v>112.787</v>
      </c>
      <c r="AB299" s="4">
        <f t="shared" si="34"/>
        <v>91.28983333333333</v>
      </c>
      <c r="AC299" s="12">
        <v>0.462</v>
      </c>
      <c r="AD299" s="13">
        <v>4.18</v>
      </c>
      <c r="AE299" s="13">
        <f t="shared" si="35"/>
        <v>3.2588333333333335</v>
      </c>
      <c r="AF299" s="14">
        <v>10</v>
      </c>
      <c r="AG299" s="8">
        <v>2359.053409054878</v>
      </c>
    </row>
    <row r="300" spans="1:33" ht="12.75">
      <c r="A300" s="35">
        <f t="shared" si="33"/>
        <v>37104</v>
      </c>
      <c r="B300" s="1">
        <f>213</f>
        <v>213</v>
      </c>
      <c r="C300" s="37">
        <v>0.825231493</v>
      </c>
      <c r="D300" s="60">
        <v>0.825231493</v>
      </c>
      <c r="E300" s="38">
        <v>2909</v>
      </c>
      <c r="F300" s="16">
        <v>0</v>
      </c>
      <c r="G300" s="37">
        <v>40.58432823</v>
      </c>
      <c r="H300" s="37">
        <v>-79.83520271</v>
      </c>
      <c r="I300" s="6">
        <v>815.9</v>
      </c>
      <c r="J300" s="9">
        <f t="shared" si="32"/>
        <v>794.9499999999999</v>
      </c>
      <c r="K300" s="7">
        <f t="shared" si="28"/>
        <v>2014.8628382158388</v>
      </c>
      <c r="L300" s="7">
        <f t="shared" si="29"/>
        <v>2320.962838215839</v>
      </c>
      <c r="M300" s="7">
        <f t="shared" si="30"/>
        <v>2321.7628382158387</v>
      </c>
      <c r="N300" s="8">
        <f t="shared" si="31"/>
        <v>2321.3628382158386</v>
      </c>
      <c r="O300" s="9">
        <v>12.1</v>
      </c>
      <c r="P300" s="9">
        <v>73.1</v>
      </c>
      <c r="Q300" s="9">
        <v>68.4</v>
      </c>
      <c r="S300" s="10">
        <v>8.39E-05</v>
      </c>
      <c r="T300" s="10">
        <v>5.689E-05</v>
      </c>
      <c r="U300" s="10">
        <v>3.288E-05</v>
      </c>
      <c r="V300" s="11">
        <v>750.8</v>
      </c>
      <c r="W300" s="11">
        <v>313.9</v>
      </c>
      <c r="X300" s="11">
        <v>305.9</v>
      </c>
      <c r="Y300" s="11">
        <v>6.5</v>
      </c>
      <c r="Z300" s="12">
        <v>4.158</v>
      </c>
      <c r="AA300" s="4">
        <v>114.609</v>
      </c>
      <c r="AB300" s="4">
        <f t="shared" si="34"/>
        <v>93.31466666666667</v>
      </c>
      <c r="AC300" s="12">
        <v>0.512</v>
      </c>
      <c r="AD300" s="13">
        <v>4.178</v>
      </c>
      <c r="AE300" s="13">
        <f t="shared" si="35"/>
        <v>3.627166666666667</v>
      </c>
      <c r="AF300" s="14">
        <v>10</v>
      </c>
      <c r="AG300" s="8">
        <v>2321.3628382158386</v>
      </c>
    </row>
    <row r="301" spans="1:33" ht="12.75">
      <c r="A301" s="35">
        <f t="shared" si="33"/>
        <v>37104</v>
      </c>
      <c r="B301" s="1">
        <f>213</f>
        <v>213</v>
      </c>
      <c r="C301" s="37">
        <v>0.825347245</v>
      </c>
      <c r="D301" s="60">
        <v>0.825347245</v>
      </c>
      <c r="E301" s="38">
        <v>2919</v>
      </c>
      <c r="F301" s="16">
        <v>0</v>
      </c>
      <c r="G301" s="37">
        <v>40.58007099</v>
      </c>
      <c r="H301" s="37">
        <v>-79.82832567</v>
      </c>
      <c r="I301" s="6">
        <v>819.7</v>
      </c>
      <c r="J301" s="9">
        <f t="shared" si="32"/>
        <v>798.75</v>
      </c>
      <c r="K301" s="7">
        <f t="shared" si="28"/>
        <v>1975.2630703626612</v>
      </c>
      <c r="L301" s="7">
        <f t="shared" si="29"/>
        <v>2281.3630703626613</v>
      </c>
      <c r="M301" s="7">
        <f t="shared" si="30"/>
        <v>2282.163070362661</v>
      </c>
      <c r="N301" s="8">
        <f t="shared" si="31"/>
        <v>2281.763070362661</v>
      </c>
      <c r="O301" s="9">
        <v>12.6</v>
      </c>
      <c r="P301" s="9">
        <v>74.2</v>
      </c>
      <c r="Q301" s="9">
        <v>69.9</v>
      </c>
      <c r="R301" s="10">
        <v>3.8E-05</v>
      </c>
      <c r="Z301" s="12">
        <v>4.227</v>
      </c>
      <c r="AA301" s="4">
        <v>116.634</v>
      </c>
      <c r="AB301" s="4">
        <f t="shared" si="34"/>
        <v>95.30583333333333</v>
      </c>
      <c r="AC301" s="12">
        <v>0.422</v>
      </c>
      <c r="AD301" s="13">
        <v>3.066</v>
      </c>
      <c r="AE301" s="13">
        <f t="shared" si="35"/>
        <v>3.8104999999999998</v>
      </c>
      <c r="AF301" s="14">
        <v>10</v>
      </c>
      <c r="AG301" s="8">
        <v>2281.763070362661</v>
      </c>
    </row>
    <row r="302" spans="1:33" ht="12.75">
      <c r="A302" s="35">
        <f t="shared" si="33"/>
        <v>37104</v>
      </c>
      <c r="B302" s="1">
        <f>213</f>
        <v>213</v>
      </c>
      <c r="C302" s="37">
        <v>0.825462937</v>
      </c>
      <c r="D302" s="60">
        <v>0.825462937</v>
      </c>
      <c r="E302" s="38">
        <v>2929</v>
      </c>
      <c r="F302" s="16">
        <v>0</v>
      </c>
      <c r="G302" s="37">
        <v>40.57809205</v>
      </c>
      <c r="H302" s="37">
        <v>-79.81942435</v>
      </c>
      <c r="I302" s="6">
        <v>823.1</v>
      </c>
      <c r="J302" s="9">
        <f t="shared" si="32"/>
        <v>802.15</v>
      </c>
      <c r="K302" s="7">
        <f t="shared" si="28"/>
        <v>1939.9910644730408</v>
      </c>
      <c r="L302" s="7">
        <f t="shared" si="29"/>
        <v>2246.0910644730407</v>
      </c>
      <c r="M302" s="7">
        <f t="shared" si="30"/>
        <v>2246.891064473041</v>
      </c>
      <c r="N302" s="8">
        <f t="shared" si="31"/>
        <v>2246.4910644730408</v>
      </c>
      <c r="O302" s="9">
        <v>13.2</v>
      </c>
      <c r="P302" s="9">
        <v>68.3</v>
      </c>
      <c r="Q302" s="9">
        <v>71</v>
      </c>
      <c r="Z302" s="12">
        <v>4.179</v>
      </c>
      <c r="AA302" s="4">
        <v>118.862</v>
      </c>
      <c r="AB302" s="4">
        <f t="shared" si="34"/>
        <v>105.49749999999999</v>
      </c>
      <c r="AC302" s="12">
        <v>0.424</v>
      </c>
      <c r="AD302" s="13">
        <v>3.064</v>
      </c>
      <c r="AE302" s="13">
        <f t="shared" si="35"/>
        <v>3.808666666666667</v>
      </c>
      <c r="AF302" s="14">
        <v>10</v>
      </c>
      <c r="AG302" s="8">
        <v>2246.4910644730408</v>
      </c>
    </row>
    <row r="303" spans="1:33" ht="12.75">
      <c r="A303" s="35">
        <f t="shared" si="33"/>
        <v>37104</v>
      </c>
      <c r="B303" s="1">
        <f>213</f>
        <v>213</v>
      </c>
      <c r="C303" s="37">
        <v>0.82557869</v>
      </c>
      <c r="D303" s="60">
        <v>0.82557869</v>
      </c>
      <c r="E303" s="38">
        <v>2939</v>
      </c>
      <c r="F303" s="16">
        <v>0</v>
      </c>
      <c r="G303" s="37">
        <v>40.57844435</v>
      </c>
      <c r="H303" s="37">
        <v>-79.80993251</v>
      </c>
      <c r="I303" s="6">
        <v>822.9</v>
      </c>
      <c r="J303" s="9">
        <f t="shared" si="32"/>
        <v>801.9499999999999</v>
      </c>
      <c r="K303" s="7">
        <f t="shared" si="28"/>
        <v>1942.0617462048613</v>
      </c>
      <c r="L303" s="7">
        <f t="shared" si="29"/>
        <v>2248.161746204861</v>
      </c>
      <c r="M303" s="7">
        <f t="shared" si="30"/>
        <v>2248.9617462048614</v>
      </c>
      <c r="N303" s="8">
        <f t="shared" si="31"/>
        <v>2248.5617462048613</v>
      </c>
      <c r="O303" s="9">
        <v>13.1</v>
      </c>
      <c r="P303" s="9">
        <v>68.3</v>
      </c>
      <c r="Q303" s="9">
        <v>72.4</v>
      </c>
      <c r="S303" s="10">
        <v>0.0001026</v>
      </c>
      <c r="T303" s="10">
        <v>7.119E-05</v>
      </c>
      <c r="U303" s="10">
        <v>4.296E-05</v>
      </c>
      <c r="V303" s="11">
        <v>759.7</v>
      </c>
      <c r="W303" s="11">
        <v>313.8</v>
      </c>
      <c r="X303" s="11">
        <v>305.8</v>
      </c>
      <c r="Y303" s="11">
        <v>7.4</v>
      </c>
      <c r="Z303" s="12">
        <v>4.177</v>
      </c>
      <c r="AA303" s="4">
        <v>120.887</v>
      </c>
      <c r="AB303" s="4">
        <f t="shared" si="34"/>
        <v>115.723</v>
      </c>
      <c r="AC303" s="12">
        <v>0.383</v>
      </c>
      <c r="AD303" s="13">
        <v>3.063</v>
      </c>
      <c r="AE303" s="13">
        <f t="shared" si="35"/>
        <v>3.622</v>
      </c>
      <c r="AF303" s="14">
        <v>10</v>
      </c>
      <c r="AG303" s="8">
        <v>2248.5617462048613</v>
      </c>
    </row>
    <row r="304" spans="1:33" ht="12.75">
      <c r="A304" s="35">
        <f t="shared" si="33"/>
        <v>37104</v>
      </c>
      <c r="B304" s="1">
        <f>213</f>
        <v>213</v>
      </c>
      <c r="C304" s="37">
        <v>0.825694442</v>
      </c>
      <c r="D304" s="60">
        <v>0.825694442</v>
      </c>
      <c r="E304" s="38">
        <v>2949</v>
      </c>
      <c r="F304" s="16">
        <v>0</v>
      </c>
      <c r="G304" s="37">
        <v>40.58082851</v>
      </c>
      <c r="H304" s="37">
        <v>-79.80108035</v>
      </c>
      <c r="I304" s="6">
        <v>822.6</v>
      </c>
      <c r="J304" s="9">
        <f t="shared" si="32"/>
        <v>801.65</v>
      </c>
      <c r="K304" s="7">
        <f t="shared" si="28"/>
        <v>1945.1687372757788</v>
      </c>
      <c r="L304" s="7">
        <f t="shared" si="29"/>
        <v>2251.2687372757787</v>
      </c>
      <c r="M304" s="7">
        <f t="shared" si="30"/>
        <v>2252.068737275779</v>
      </c>
      <c r="N304" s="8">
        <f t="shared" si="31"/>
        <v>2251.6687372757788</v>
      </c>
      <c r="O304" s="9">
        <v>12.4</v>
      </c>
      <c r="P304" s="9">
        <v>76.1</v>
      </c>
      <c r="Q304" s="9">
        <v>73.4</v>
      </c>
      <c r="Z304" s="12">
        <v>4.146</v>
      </c>
      <c r="AA304" s="4">
        <v>73.709</v>
      </c>
      <c r="AB304" s="4">
        <f t="shared" si="34"/>
        <v>109.58133333333335</v>
      </c>
      <c r="AC304" s="12">
        <v>0.511</v>
      </c>
      <c r="AD304" s="13">
        <v>4.171</v>
      </c>
      <c r="AE304" s="13">
        <f t="shared" si="35"/>
        <v>3.620333333333333</v>
      </c>
      <c r="AF304" s="14">
        <v>10</v>
      </c>
      <c r="AG304" s="8">
        <v>2251.6687372757788</v>
      </c>
    </row>
    <row r="305" spans="1:33" ht="12.75">
      <c r="A305" s="35">
        <f t="shared" si="33"/>
        <v>37104</v>
      </c>
      <c r="B305" s="1">
        <f>213</f>
        <v>213</v>
      </c>
      <c r="C305" s="37">
        <v>0.825810194</v>
      </c>
      <c r="D305" s="60">
        <v>0.825810194</v>
      </c>
      <c r="E305" s="38">
        <v>2959</v>
      </c>
      <c r="F305" s="16">
        <v>0</v>
      </c>
      <c r="G305" s="37">
        <v>40.58493157</v>
      </c>
      <c r="H305" s="37">
        <v>-79.79390481</v>
      </c>
      <c r="I305" s="6">
        <v>825.4</v>
      </c>
      <c r="J305" s="9">
        <f t="shared" si="32"/>
        <v>804.4499999999999</v>
      </c>
      <c r="K305" s="7">
        <f t="shared" si="28"/>
        <v>1916.2152631494473</v>
      </c>
      <c r="L305" s="7">
        <f t="shared" si="29"/>
        <v>2222.315263149447</v>
      </c>
      <c r="M305" s="7">
        <f t="shared" si="30"/>
        <v>2223.1152631494474</v>
      </c>
      <c r="N305" s="8">
        <f t="shared" si="31"/>
        <v>2222.7152631494473</v>
      </c>
      <c r="O305" s="9">
        <v>12.4</v>
      </c>
      <c r="P305" s="9">
        <v>80.9</v>
      </c>
      <c r="Q305" s="9">
        <v>75.9</v>
      </c>
      <c r="Z305" s="12">
        <v>4.198</v>
      </c>
      <c r="AA305" s="4">
        <v>124.734</v>
      </c>
      <c r="AB305" s="4">
        <f t="shared" si="34"/>
        <v>111.5725</v>
      </c>
      <c r="AC305" s="12">
        <v>0.641</v>
      </c>
      <c r="AD305" s="13">
        <v>5.279</v>
      </c>
      <c r="AE305" s="13">
        <f t="shared" si="35"/>
        <v>3.8035</v>
      </c>
      <c r="AF305" s="14">
        <v>10</v>
      </c>
      <c r="AG305" s="8">
        <v>2222.7152631494473</v>
      </c>
    </row>
    <row r="306" spans="1:33" ht="12.75">
      <c r="A306" s="35">
        <f t="shared" si="33"/>
        <v>37104</v>
      </c>
      <c r="B306" s="1">
        <f>213</f>
        <v>213</v>
      </c>
      <c r="C306" s="37">
        <v>0.825925946</v>
      </c>
      <c r="D306" s="60">
        <v>0.825925946</v>
      </c>
      <c r="E306" s="38">
        <v>2969</v>
      </c>
      <c r="F306" s="16">
        <v>0</v>
      </c>
      <c r="G306" s="37">
        <v>40.59038574</v>
      </c>
      <c r="H306" s="37">
        <v>-79.78936285</v>
      </c>
      <c r="I306" s="6">
        <v>830.6</v>
      </c>
      <c r="J306" s="9">
        <f t="shared" si="32"/>
        <v>809.65</v>
      </c>
      <c r="K306" s="7">
        <f t="shared" si="28"/>
        <v>1862.7108996994834</v>
      </c>
      <c r="L306" s="7">
        <f t="shared" si="29"/>
        <v>2168.8108996994833</v>
      </c>
      <c r="M306" s="7">
        <f t="shared" si="30"/>
        <v>2169.6108996994835</v>
      </c>
      <c r="N306" s="8">
        <f t="shared" si="31"/>
        <v>2169.2108996994834</v>
      </c>
      <c r="O306" s="9">
        <v>13.4</v>
      </c>
      <c r="P306" s="9">
        <v>68.7</v>
      </c>
      <c r="Q306" s="9">
        <v>76.9</v>
      </c>
      <c r="S306" s="10">
        <v>0.0001274</v>
      </c>
      <c r="T306" s="10">
        <v>8.752E-05</v>
      </c>
      <c r="U306" s="10">
        <v>5.202E-05</v>
      </c>
      <c r="V306" s="11">
        <v>763.9</v>
      </c>
      <c r="W306" s="11">
        <v>313.8</v>
      </c>
      <c r="X306" s="11">
        <v>305.7</v>
      </c>
      <c r="Y306" s="11">
        <v>8.5</v>
      </c>
      <c r="Z306" s="12">
        <v>4.169</v>
      </c>
      <c r="AA306" s="4">
        <v>126.961</v>
      </c>
      <c r="AB306" s="4">
        <f t="shared" si="34"/>
        <v>113.63116666666667</v>
      </c>
      <c r="AC306" s="12">
        <v>0.681</v>
      </c>
      <c r="AD306" s="13">
        <v>6.387</v>
      </c>
      <c r="AE306" s="13">
        <f t="shared" si="35"/>
        <v>4.171666666666667</v>
      </c>
      <c r="AF306" s="14">
        <v>10</v>
      </c>
      <c r="AG306" s="8">
        <v>2169.2108996994834</v>
      </c>
    </row>
    <row r="307" spans="1:33" ht="12.75">
      <c r="A307" s="35">
        <f t="shared" si="33"/>
        <v>37104</v>
      </c>
      <c r="B307" s="1">
        <f>213</f>
        <v>213</v>
      </c>
      <c r="C307" s="37">
        <v>0.826041639</v>
      </c>
      <c r="D307" s="60">
        <v>0.826041639</v>
      </c>
      <c r="E307" s="38">
        <v>2979</v>
      </c>
      <c r="F307" s="16">
        <v>0</v>
      </c>
      <c r="G307" s="37">
        <v>40.59685649</v>
      </c>
      <c r="H307" s="37">
        <v>-79.78766026</v>
      </c>
      <c r="I307" s="6">
        <v>832.9</v>
      </c>
      <c r="J307" s="9">
        <f t="shared" si="32"/>
        <v>811.9499999999999</v>
      </c>
      <c r="K307" s="7">
        <f t="shared" si="28"/>
        <v>1839.1550277668566</v>
      </c>
      <c r="L307" s="7">
        <f t="shared" si="29"/>
        <v>2145.2550277668565</v>
      </c>
      <c r="M307" s="7">
        <f t="shared" si="30"/>
        <v>2146.0550277668567</v>
      </c>
      <c r="N307" s="8">
        <f t="shared" si="31"/>
        <v>2145.6550277668566</v>
      </c>
      <c r="O307" s="9">
        <v>13.5</v>
      </c>
      <c r="P307" s="9">
        <v>68.6</v>
      </c>
      <c r="Q307" s="9">
        <v>76.4</v>
      </c>
      <c r="R307" s="10">
        <v>1.14E-05</v>
      </c>
      <c r="Z307" s="12">
        <v>4.159</v>
      </c>
      <c r="AA307" s="4">
        <v>128.986</v>
      </c>
      <c r="AB307" s="4">
        <f t="shared" si="34"/>
        <v>115.68983333333331</v>
      </c>
      <c r="AC307" s="12">
        <v>0.662</v>
      </c>
      <c r="AD307" s="13">
        <v>6.386</v>
      </c>
      <c r="AE307" s="13">
        <f t="shared" si="35"/>
        <v>4.7250000000000005</v>
      </c>
      <c r="AF307" s="14">
        <v>10</v>
      </c>
      <c r="AG307" s="8">
        <v>2145.6550277668566</v>
      </c>
    </row>
    <row r="308" spans="1:33" ht="12.75">
      <c r="A308" s="35">
        <f t="shared" si="33"/>
        <v>37104</v>
      </c>
      <c r="B308" s="1">
        <f>213</f>
        <v>213</v>
      </c>
      <c r="C308" s="37">
        <v>0.826157391</v>
      </c>
      <c r="D308" s="60">
        <v>0.826157391</v>
      </c>
      <c r="E308" s="38">
        <v>2989</v>
      </c>
      <c r="F308" s="16">
        <v>0</v>
      </c>
      <c r="G308" s="37">
        <v>40.60376158</v>
      </c>
      <c r="H308" s="37">
        <v>-79.78939678</v>
      </c>
      <c r="I308" s="6">
        <v>835.4</v>
      </c>
      <c r="J308" s="9">
        <f t="shared" si="32"/>
        <v>814.4499999999999</v>
      </c>
      <c r="K308" s="7">
        <f t="shared" si="28"/>
        <v>1813.6263819473281</v>
      </c>
      <c r="L308" s="7">
        <f t="shared" si="29"/>
        <v>2119.7263819473283</v>
      </c>
      <c r="M308" s="7">
        <f t="shared" si="30"/>
        <v>2120.526381947328</v>
      </c>
      <c r="N308" s="8">
        <f t="shared" si="31"/>
        <v>2120.126381947328</v>
      </c>
      <c r="O308" s="9">
        <v>13.8</v>
      </c>
      <c r="P308" s="9">
        <v>68.9</v>
      </c>
      <c r="Q308" s="9">
        <v>67.4</v>
      </c>
      <c r="Z308" s="12">
        <v>4.178</v>
      </c>
      <c r="AA308" s="4">
        <v>130.809</v>
      </c>
      <c r="AB308" s="4">
        <f t="shared" si="34"/>
        <v>117.681</v>
      </c>
      <c r="AC308" s="12">
        <v>0.662</v>
      </c>
      <c r="AD308" s="13">
        <v>6.384</v>
      </c>
      <c r="AE308" s="13">
        <f t="shared" si="35"/>
        <v>5.278333333333333</v>
      </c>
      <c r="AF308" s="14">
        <v>10</v>
      </c>
      <c r="AG308" s="8">
        <v>2120.126381947328</v>
      </c>
    </row>
    <row r="309" spans="1:33" ht="12.75">
      <c r="A309" s="35">
        <f t="shared" si="33"/>
        <v>37104</v>
      </c>
      <c r="B309" s="1">
        <f>213</f>
        <v>213</v>
      </c>
      <c r="C309" s="37">
        <v>0.826273143</v>
      </c>
      <c r="D309" s="60">
        <v>0.826273143</v>
      </c>
      <c r="E309" s="38">
        <v>2999</v>
      </c>
      <c r="F309" s="16">
        <v>0</v>
      </c>
      <c r="G309" s="37">
        <v>40.60999371</v>
      </c>
      <c r="H309" s="37">
        <v>-79.79387262</v>
      </c>
      <c r="I309" s="6">
        <v>837.5</v>
      </c>
      <c r="J309" s="9">
        <f t="shared" si="32"/>
        <v>816.55</v>
      </c>
      <c r="K309" s="7">
        <f t="shared" si="28"/>
        <v>1792.242804365991</v>
      </c>
      <c r="L309" s="7">
        <f t="shared" si="29"/>
        <v>2098.342804365991</v>
      </c>
      <c r="M309" s="7">
        <f t="shared" si="30"/>
        <v>2099.142804365991</v>
      </c>
      <c r="N309" s="8">
        <f t="shared" si="31"/>
        <v>2098.742804365991</v>
      </c>
      <c r="O309" s="9">
        <v>13.9</v>
      </c>
      <c r="P309" s="9">
        <v>72.1</v>
      </c>
      <c r="Q309" s="9">
        <v>64.9</v>
      </c>
      <c r="S309" s="10">
        <v>0.0001268</v>
      </c>
      <c r="T309" s="10">
        <v>8.803E-05</v>
      </c>
      <c r="U309" s="10">
        <v>5.246E-05</v>
      </c>
      <c r="V309" s="11">
        <v>773.2</v>
      </c>
      <c r="W309" s="11">
        <v>313.7</v>
      </c>
      <c r="X309" s="11">
        <v>305.6</v>
      </c>
      <c r="Y309" s="11">
        <v>8.9</v>
      </c>
      <c r="Z309" s="12">
        <v>4.187</v>
      </c>
      <c r="AA309" s="4">
        <v>132.834</v>
      </c>
      <c r="AB309" s="4">
        <f t="shared" si="34"/>
        <v>119.67216666666666</v>
      </c>
      <c r="AC309" s="12">
        <v>0.571</v>
      </c>
      <c r="AD309" s="13">
        <v>5.272</v>
      </c>
      <c r="AE309" s="13">
        <f t="shared" si="35"/>
        <v>5.6465</v>
      </c>
      <c r="AF309" s="14">
        <v>10</v>
      </c>
      <c r="AG309" s="8">
        <v>2098.742804365991</v>
      </c>
    </row>
    <row r="310" spans="1:33" ht="12.75">
      <c r="A310" s="35">
        <f t="shared" si="33"/>
        <v>37104</v>
      </c>
      <c r="B310" s="1">
        <f>213</f>
        <v>213</v>
      </c>
      <c r="C310" s="37">
        <v>0.826388896</v>
      </c>
      <c r="D310" s="60">
        <v>0.826388896</v>
      </c>
      <c r="E310" s="38">
        <v>3009</v>
      </c>
      <c r="F310" s="16">
        <v>0</v>
      </c>
      <c r="G310" s="37">
        <v>40.61363348</v>
      </c>
      <c r="H310" s="37">
        <v>-79.80180578</v>
      </c>
      <c r="I310" s="6">
        <v>843.3</v>
      </c>
      <c r="J310" s="9">
        <f t="shared" si="32"/>
        <v>822.3499999999999</v>
      </c>
      <c r="K310" s="7">
        <f t="shared" si="28"/>
        <v>1733.4678711462086</v>
      </c>
      <c r="L310" s="7">
        <f t="shared" si="29"/>
        <v>2039.5678711462087</v>
      </c>
      <c r="M310" s="7">
        <f t="shared" si="30"/>
        <v>2040.3678711462085</v>
      </c>
      <c r="N310" s="8">
        <f t="shared" si="31"/>
        <v>2039.9678711462086</v>
      </c>
      <c r="O310" s="9">
        <v>15</v>
      </c>
      <c r="P310" s="9">
        <v>66.4</v>
      </c>
      <c r="Q310" s="9">
        <v>68.4</v>
      </c>
      <c r="Z310" s="12">
        <v>4.118</v>
      </c>
      <c r="AA310" s="4">
        <v>86.061</v>
      </c>
      <c r="AB310" s="4">
        <f t="shared" si="34"/>
        <v>121.73083333333335</v>
      </c>
      <c r="AC310" s="12">
        <v>0.482</v>
      </c>
      <c r="AD310" s="13">
        <v>4.16</v>
      </c>
      <c r="AE310" s="13">
        <f t="shared" si="35"/>
        <v>5.644666666666666</v>
      </c>
      <c r="AF310" s="14">
        <v>10</v>
      </c>
      <c r="AG310" s="8">
        <v>2039.9678711462086</v>
      </c>
    </row>
    <row r="311" spans="1:33" ht="12.75">
      <c r="A311" s="35">
        <f t="shared" si="33"/>
        <v>37104</v>
      </c>
      <c r="B311" s="1">
        <f>213</f>
        <v>213</v>
      </c>
      <c r="C311" s="37">
        <v>0.826504648</v>
      </c>
      <c r="D311" s="60">
        <v>0.826504648</v>
      </c>
      <c r="E311" s="38">
        <v>3019</v>
      </c>
      <c r="F311" s="16">
        <v>0</v>
      </c>
      <c r="G311" s="37">
        <v>40.61241813</v>
      </c>
      <c r="H311" s="37">
        <v>-79.81067343</v>
      </c>
      <c r="I311" s="6">
        <v>844.7</v>
      </c>
      <c r="J311" s="9">
        <f t="shared" si="32"/>
        <v>823.75</v>
      </c>
      <c r="K311" s="7">
        <f t="shared" si="28"/>
        <v>1719.3429276751192</v>
      </c>
      <c r="L311" s="7">
        <f t="shared" si="29"/>
        <v>2025.4429276751193</v>
      </c>
      <c r="M311" s="7">
        <f t="shared" si="30"/>
        <v>2026.242927675119</v>
      </c>
      <c r="N311" s="8">
        <f t="shared" si="31"/>
        <v>2025.8429276751192</v>
      </c>
      <c r="O311" s="9">
        <v>14.8</v>
      </c>
      <c r="P311" s="9">
        <v>77.4</v>
      </c>
      <c r="Q311" s="9">
        <v>69.4</v>
      </c>
      <c r="Z311" s="12">
        <v>4.038</v>
      </c>
      <c r="AA311" s="4">
        <v>39.086</v>
      </c>
      <c r="AB311" s="4">
        <f t="shared" si="34"/>
        <v>107.45616666666666</v>
      </c>
      <c r="AC311" s="12">
        <v>0.502</v>
      </c>
      <c r="AD311" s="13">
        <v>4.159</v>
      </c>
      <c r="AE311" s="13">
        <f t="shared" si="35"/>
        <v>5.458000000000001</v>
      </c>
      <c r="AF311" s="14">
        <v>10</v>
      </c>
      <c r="AG311" s="8">
        <v>2025.8429276751192</v>
      </c>
    </row>
    <row r="312" spans="1:33" ht="12.75">
      <c r="A312" s="35">
        <f t="shared" si="33"/>
        <v>37104</v>
      </c>
      <c r="B312" s="1">
        <f>213</f>
        <v>213</v>
      </c>
      <c r="C312" s="37">
        <v>0.8266204</v>
      </c>
      <c r="D312" s="60">
        <v>0.8266204</v>
      </c>
      <c r="E312" s="38">
        <v>3029</v>
      </c>
      <c r="F312" s="16">
        <v>0</v>
      </c>
      <c r="G312" s="37">
        <v>40.60778553</v>
      </c>
      <c r="H312" s="37">
        <v>-79.81670408</v>
      </c>
      <c r="I312" s="6">
        <v>847.6</v>
      </c>
      <c r="J312" s="9">
        <f t="shared" si="32"/>
        <v>826.65</v>
      </c>
      <c r="K312" s="7">
        <f t="shared" si="28"/>
        <v>1690.1603249566442</v>
      </c>
      <c r="L312" s="7">
        <f t="shared" si="29"/>
        <v>1996.2603249566441</v>
      </c>
      <c r="M312" s="7">
        <f t="shared" si="30"/>
        <v>1997.0603249566443</v>
      </c>
      <c r="N312" s="8">
        <f t="shared" si="31"/>
        <v>1996.6603249566442</v>
      </c>
      <c r="O312" s="9">
        <v>14.8</v>
      </c>
      <c r="P312" s="9">
        <v>82.1</v>
      </c>
      <c r="Q312" s="9">
        <v>71.8</v>
      </c>
      <c r="S312" s="10">
        <v>0.0001079</v>
      </c>
      <c r="T312" s="10">
        <v>7.424E-05</v>
      </c>
      <c r="U312" s="10">
        <v>4.35E-05</v>
      </c>
      <c r="V312" s="11">
        <v>783</v>
      </c>
      <c r="W312" s="11">
        <v>313.6</v>
      </c>
      <c r="X312" s="11">
        <v>305.5</v>
      </c>
      <c r="Y312" s="11">
        <v>9.1</v>
      </c>
      <c r="Z312" s="12">
        <v>4.136</v>
      </c>
      <c r="AA312" s="4">
        <v>89.909</v>
      </c>
      <c r="AB312" s="4">
        <f t="shared" si="34"/>
        <v>101.28083333333332</v>
      </c>
      <c r="AC312" s="12">
        <v>0.581</v>
      </c>
      <c r="AD312" s="13">
        <v>5.267</v>
      </c>
      <c r="AE312" s="13">
        <f t="shared" si="35"/>
        <v>5.271333333333334</v>
      </c>
      <c r="AF312" s="14">
        <v>10</v>
      </c>
      <c r="AG312" s="8">
        <v>1996.6603249566442</v>
      </c>
    </row>
    <row r="313" spans="1:33" ht="12.75">
      <c r="A313" s="35">
        <f t="shared" si="33"/>
        <v>37104</v>
      </c>
      <c r="B313" s="1">
        <f>213</f>
        <v>213</v>
      </c>
      <c r="C313" s="37">
        <v>0.826736093</v>
      </c>
      <c r="D313" s="60">
        <v>0.826736093</v>
      </c>
      <c r="E313" s="38">
        <v>3039</v>
      </c>
      <c r="F313" s="16">
        <v>0</v>
      </c>
      <c r="G313" s="37">
        <v>40.6012794</v>
      </c>
      <c r="H313" s="37">
        <v>-79.81786784</v>
      </c>
      <c r="I313" s="6">
        <v>849.7</v>
      </c>
      <c r="J313" s="9">
        <f t="shared" si="32"/>
        <v>828.75</v>
      </c>
      <c r="K313" s="7">
        <f t="shared" si="28"/>
        <v>1669.091933950724</v>
      </c>
      <c r="L313" s="7">
        <f t="shared" si="29"/>
        <v>1975.191933950724</v>
      </c>
      <c r="M313" s="7">
        <f t="shared" si="30"/>
        <v>1975.9919339507242</v>
      </c>
      <c r="N313" s="8">
        <f t="shared" si="31"/>
        <v>1975.591933950724</v>
      </c>
      <c r="O313" s="9">
        <v>15</v>
      </c>
      <c r="P313" s="9">
        <v>75</v>
      </c>
      <c r="Q313" s="9">
        <v>68.5</v>
      </c>
      <c r="R313" s="10">
        <v>3.1E-05</v>
      </c>
      <c r="Z313" s="12">
        <v>4.098</v>
      </c>
      <c r="AA313" s="4">
        <v>91.934</v>
      </c>
      <c r="AB313" s="4">
        <f t="shared" si="34"/>
        <v>95.1055</v>
      </c>
      <c r="AC313" s="12">
        <v>0.861</v>
      </c>
      <c r="AD313" s="13">
        <v>8.595</v>
      </c>
      <c r="AE313" s="13">
        <f t="shared" si="35"/>
        <v>5.639500000000001</v>
      </c>
      <c r="AF313" s="14">
        <v>10</v>
      </c>
      <c r="AG313" s="8">
        <v>1975.591933950724</v>
      </c>
    </row>
    <row r="314" spans="1:33" ht="12.75">
      <c r="A314" s="35">
        <f t="shared" si="33"/>
        <v>37104</v>
      </c>
      <c r="B314" s="1">
        <f>213</f>
        <v>213</v>
      </c>
      <c r="C314" s="37">
        <v>0.826851845</v>
      </c>
      <c r="D314" s="60">
        <v>0.826851845</v>
      </c>
      <c r="E314" s="38">
        <v>3049</v>
      </c>
      <c r="F314" s="16">
        <v>0</v>
      </c>
      <c r="G314" s="37">
        <v>40.5954366</v>
      </c>
      <c r="H314" s="37">
        <v>-79.81404729</v>
      </c>
      <c r="I314" s="6">
        <v>851.5</v>
      </c>
      <c r="J314" s="9">
        <f t="shared" si="32"/>
        <v>830.55</v>
      </c>
      <c r="K314" s="7">
        <f t="shared" si="28"/>
        <v>1651.0757604646058</v>
      </c>
      <c r="L314" s="7">
        <f t="shared" si="29"/>
        <v>1957.175760464606</v>
      </c>
      <c r="M314" s="7">
        <f t="shared" si="30"/>
        <v>1957.9757604646056</v>
      </c>
      <c r="N314" s="8">
        <f t="shared" si="31"/>
        <v>1957.5757604646058</v>
      </c>
      <c r="O314" s="9">
        <v>15</v>
      </c>
      <c r="P314" s="9">
        <v>78.1</v>
      </c>
      <c r="Q314" s="9">
        <v>69.4</v>
      </c>
      <c r="Z314" s="12">
        <v>3.984</v>
      </c>
      <c r="AA314" s="4">
        <v>45.161</v>
      </c>
      <c r="AB314" s="4">
        <f t="shared" si="34"/>
        <v>80.83083333333333</v>
      </c>
      <c r="AC314" s="12">
        <v>1.239</v>
      </c>
      <c r="AD314" s="13">
        <v>11.924</v>
      </c>
      <c r="AE314" s="13">
        <f t="shared" si="35"/>
        <v>6.562833333333334</v>
      </c>
      <c r="AF314" s="14">
        <v>10</v>
      </c>
      <c r="AG314" s="8">
        <v>1957.5757604646058</v>
      </c>
    </row>
    <row r="315" spans="1:33" ht="12.75">
      <c r="A315" s="35">
        <f t="shared" si="33"/>
        <v>37104</v>
      </c>
      <c r="B315" s="1">
        <f>213</f>
        <v>213</v>
      </c>
      <c r="C315" s="37">
        <v>0.826967597</v>
      </c>
      <c r="D315" s="60">
        <v>0.826967597</v>
      </c>
      <c r="E315" s="38">
        <v>3059</v>
      </c>
      <c r="F315" s="16">
        <v>0</v>
      </c>
      <c r="G315" s="37">
        <v>40.59222784</v>
      </c>
      <c r="H315" s="37">
        <v>-79.80666294</v>
      </c>
      <c r="I315" s="6">
        <v>853.7</v>
      </c>
      <c r="J315" s="9">
        <f t="shared" si="32"/>
        <v>832.75</v>
      </c>
      <c r="K315" s="7">
        <f t="shared" si="28"/>
        <v>1629.1089430872662</v>
      </c>
      <c r="L315" s="7">
        <f t="shared" si="29"/>
        <v>1935.208943087266</v>
      </c>
      <c r="M315" s="7">
        <f t="shared" si="30"/>
        <v>1936.0089430872663</v>
      </c>
      <c r="N315" s="8">
        <f t="shared" si="31"/>
        <v>1935.6089430872662</v>
      </c>
      <c r="O315" s="9">
        <v>15.2</v>
      </c>
      <c r="P315" s="9">
        <v>79.7</v>
      </c>
      <c r="Q315" s="9">
        <v>74.9</v>
      </c>
      <c r="S315" s="10">
        <v>0.0001693</v>
      </c>
      <c r="T315" s="10">
        <v>0.0001163</v>
      </c>
      <c r="U315" s="10">
        <v>6.881E-05</v>
      </c>
      <c r="V315" s="11">
        <v>790.5</v>
      </c>
      <c r="W315" s="11">
        <v>313.6</v>
      </c>
      <c r="X315" s="11">
        <v>305.4</v>
      </c>
      <c r="Y315" s="11">
        <v>10.2</v>
      </c>
      <c r="Z315" s="12">
        <v>4.008</v>
      </c>
      <c r="AA315" s="4">
        <v>47.186</v>
      </c>
      <c r="AB315" s="4">
        <f t="shared" si="34"/>
        <v>66.55616666666667</v>
      </c>
      <c r="AC315" s="12">
        <v>1.491</v>
      </c>
      <c r="AD315" s="13">
        <v>15.252</v>
      </c>
      <c r="AE315" s="13">
        <f t="shared" si="35"/>
        <v>8.226166666666666</v>
      </c>
      <c r="AF315" s="14">
        <v>10</v>
      </c>
      <c r="AG315" s="8">
        <v>1935.6089430872662</v>
      </c>
    </row>
    <row r="316" spans="1:33" ht="12.75">
      <c r="A316" s="35">
        <f t="shared" si="33"/>
        <v>37104</v>
      </c>
      <c r="B316" s="1">
        <f>213</f>
        <v>213</v>
      </c>
      <c r="C316" s="37">
        <v>0.827083349</v>
      </c>
      <c r="D316" s="60">
        <v>0.827083349</v>
      </c>
      <c r="E316" s="38">
        <v>3069</v>
      </c>
      <c r="F316" s="16">
        <v>0</v>
      </c>
      <c r="G316" s="37">
        <v>40.59257816</v>
      </c>
      <c r="H316" s="37">
        <v>-79.79812389</v>
      </c>
      <c r="I316" s="6">
        <v>857</v>
      </c>
      <c r="J316" s="9">
        <f t="shared" si="32"/>
        <v>836.05</v>
      </c>
      <c r="K316" s="7">
        <f t="shared" si="28"/>
        <v>1596.267290107308</v>
      </c>
      <c r="L316" s="7">
        <f t="shared" si="29"/>
        <v>1902.3672901073082</v>
      </c>
      <c r="M316" s="7">
        <f t="shared" si="30"/>
        <v>1903.167290107308</v>
      </c>
      <c r="N316" s="8">
        <f t="shared" si="31"/>
        <v>1902.767290107308</v>
      </c>
      <c r="O316" s="9">
        <v>15.5</v>
      </c>
      <c r="P316" s="9">
        <v>77.6</v>
      </c>
      <c r="Q316" s="9">
        <v>74.1</v>
      </c>
      <c r="Z316" s="12">
        <v>4.054</v>
      </c>
      <c r="AA316" s="4">
        <v>98.008</v>
      </c>
      <c r="AB316" s="4">
        <f t="shared" si="34"/>
        <v>68.54733333333333</v>
      </c>
      <c r="AC316" s="12">
        <v>1.777</v>
      </c>
      <c r="AD316" s="13">
        <v>18.58</v>
      </c>
      <c r="AE316" s="13">
        <f t="shared" si="35"/>
        <v>10.6295</v>
      </c>
      <c r="AF316" s="14">
        <v>10</v>
      </c>
      <c r="AG316" s="8">
        <v>1902.767290107308</v>
      </c>
    </row>
    <row r="317" spans="1:33" ht="12.75">
      <c r="A317" s="35">
        <f t="shared" si="33"/>
        <v>37104</v>
      </c>
      <c r="B317" s="1">
        <f>213</f>
        <v>213</v>
      </c>
      <c r="C317" s="37">
        <v>0.827199101</v>
      </c>
      <c r="D317" s="60">
        <v>0.827199101</v>
      </c>
      <c r="E317" s="38">
        <v>3079</v>
      </c>
      <c r="F317" s="16">
        <v>0</v>
      </c>
      <c r="G317" s="37">
        <v>40.59613189</v>
      </c>
      <c r="H317" s="37">
        <v>-79.79077162</v>
      </c>
      <c r="I317" s="6">
        <v>862.2</v>
      </c>
      <c r="J317" s="9">
        <f t="shared" si="32"/>
        <v>841.25</v>
      </c>
      <c r="K317" s="7">
        <f t="shared" si="28"/>
        <v>1544.7789630619725</v>
      </c>
      <c r="L317" s="7">
        <f t="shared" si="29"/>
        <v>1850.8789630619726</v>
      </c>
      <c r="M317" s="7">
        <f t="shared" si="30"/>
        <v>1851.6789630619724</v>
      </c>
      <c r="N317" s="8">
        <f t="shared" si="31"/>
        <v>1851.2789630619725</v>
      </c>
      <c r="O317" s="9">
        <v>16</v>
      </c>
      <c r="P317" s="9">
        <v>78.2</v>
      </c>
      <c r="Q317" s="9">
        <v>72.4</v>
      </c>
      <c r="Z317" s="12">
        <v>4.147</v>
      </c>
      <c r="AA317" s="4">
        <v>100.033</v>
      </c>
      <c r="AB317" s="4">
        <f t="shared" si="34"/>
        <v>78.70516666666667</v>
      </c>
      <c r="AC317" s="12">
        <v>1.801</v>
      </c>
      <c r="AD317" s="13">
        <v>18.579</v>
      </c>
      <c r="AE317" s="13">
        <f t="shared" si="35"/>
        <v>13.032833333333334</v>
      </c>
      <c r="AF317" s="14">
        <v>10</v>
      </c>
      <c r="AG317" s="8">
        <v>1851.2789630619725</v>
      </c>
    </row>
    <row r="318" spans="1:33" ht="12.75">
      <c r="A318" s="35">
        <f t="shared" si="33"/>
        <v>37104</v>
      </c>
      <c r="B318" s="1">
        <f>213</f>
        <v>213</v>
      </c>
      <c r="C318" s="37">
        <v>0.827314794</v>
      </c>
      <c r="D318" s="60">
        <v>0.827314794</v>
      </c>
      <c r="E318" s="38">
        <v>3089</v>
      </c>
      <c r="F318" s="16">
        <v>0</v>
      </c>
      <c r="G318" s="37">
        <v>40.60270583</v>
      </c>
      <c r="H318" s="37">
        <v>-79.7874088</v>
      </c>
      <c r="I318" s="6">
        <v>864.9</v>
      </c>
      <c r="J318" s="9">
        <f t="shared" si="32"/>
        <v>843.9499999999999</v>
      </c>
      <c r="K318" s="7">
        <f t="shared" si="28"/>
        <v>1518.1700289425887</v>
      </c>
      <c r="L318" s="7">
        <f t="shared" si="29"/>
        <v>1824.2700289425889</v>
      </c>
      <c r="M318" s="7">
        <f t="shared" si="30"/>
        <v>1825.0700289425886</v>
      </c>
      <c r="N318" s="8">
        <f t="shared" si="31"/>
        <v>1824.6700289425887</v>
      </c>
      <c r="O318" s="9">
        <v>16.3</v>
      </c>
      <c r="P318" s="9">
        <v>84.2</v>
      </c>
      <c r="Q318" s="9">
        <v>69.9</v>
      </c>
      <c r="Z318" s="12">
        <v>4.009</v>
      </c>
      <c r="AA318" s="4">
        <v>53.261</v>
      </c>
      <c r="AB318" s="4">
        <f t="shared" si="34"/>
        <v>72.59716666666667</v>
      </c>
      <c r="AC318" s="12">
        <v>1.622</v>
      </c>
      <c r="AD318" s="13">
        <v>16.357</v>
      </c>
      <c r="AE318" s="13">
        <f t="shared" si="35"/>
        <v>14.881166666666667</v>
      </c>
      <c r="AF318" s="14">
        <v>10</v>
      </c>
      <c r="AG318" s="8">
        <v>1824.6700289425887</v>
      </c>
    </row>
    <row r="319" spans="1:33" ht="12.75">
      <c r="A319" s="35">
        <f t="shared" si="33"/>
        <v>37104</v>
      </c>
      <c r="B319" s="1">
        <f>213</f>
        <v>213</v>
      </c>
      <c r="C319" s="37">
        <v>0.827430546</v>
      </c>
      <c r="D319" s="60">
        <v>0.827430546</v>
      </c>
      <c r="E319" s="38">
        <v>3099</v>
      </c>
      <c r="F319" s="16">
        <v>0</v>
      </c>
      <c r="G319" s="37">
        <v>40.6096196</v>
      </c>
      <c r="H319" s="37">
        <v>-79.79059592</v>
      </c>
      <c r="I319" s="6">
        <v>868.8</v>
      </c>
      <c r="J319" s="9">
        <f t="shared" si="32"/>
        <v>847.8499999999999</v>
      </c>
      <c r="K319" s="7">
        <f t="shared" si="28"/>
        <v>1479.884808801189</v>
      </c>
      <c r="L319" s="7">
        <f t="shared" si="29"/>
        <v>1785.984808801189</v>
      </c>
      <c r="M319" s="7">
        <f t="shared" si="30"/>
        <v>1786.7848088011888</v>
      </c>
      <c r="N319" s="8">
        <f t="shared" si="31"/>
        <v>1786.384808801189</v>
      </c>
      <c r="O319" s="9">
        <v>16.4</v>
      </c>
      <c r="P319" s="9">
        <v>90.4</v>
      </c>
      <c r="Q319" s="9">
        <v>70.4</v>
      </c>
      <c r="R319" s="10">
        <v>1.95E-05</v>
      </c>
      <c r="S319" s="10">
        <v>0.0001723</v>
      </c>
      <c r="T319" s="10">
        <v>0.0001194</v>
      </c>
      <c r="U319" s="10">
        <v>6.884E-05</v>
      </c>
      <c r="V319" s="11">
        <v>799.9</v>
      </c>
      <c r="W319" s="11">
        <v>313.5</v>
      </c>
      <c r="X319" s="11">
        <v>305.4</v>
      </c>
      <c r="Y319" s="11">
        <v>11.3</v>
      </c>
      <c r="Z319" s="12">
        <v>4.147</v>
      </c>
      <c r="AA319" s="4">
        <v>104.286</v>
      </c>
      <c r="AB319" s="4">
        <f t="shared" si="34"/>
        <v>74.65583333333335</v>
      </c>
      <c r="AC319" s="12">
        <v>1.291</v>
      </c>
      <c r="AD319" s="13">
        <v>13.025</v>
      </c>
      <c r="AE319" s="13">
        <f t="shared" si="35"/>
        <v>15.619500000000002</v>
      </c>
      <c r="AF319" s="14">
        <v>10</v>
      </c>
      <c r="AG319" s="8">
        <v>1786.384808801189</v>
      </c>
    </row>
    <row r="320" spans="1:33" ht="12.75">
      <c r="A320" s="35">
        <f t="shared" si="33"/>
        <v>37104</v>
      </c>
      <c r="B320" s="1">
        <f>213</f>
        <v>213</v>
      </c>
      <c r="C320" s="37">
        <v>0.827546299</v>
      </c>
      <c r="D320" s="60">
        <v>0.827546299</v>
      </c>
      <c r="E320" s="38">
        <v>3109</v>
      </c>
      <c r="F320" s="16">
        <v>0</v>
      </c>
      <c r="G320" s="37">
        <v>40.61431294</v>
      </c>
      <c r="H320" s="37">
        <v>-79.79709247</v>
      </c>
      <c r="I320" s="6">
        <v>872</v>
      </c>
      <c r="J320" s="9">
        <f t="shared" si="32"/>
        <v>851.05</v>
      </c>
      <c r="K320" s="7">
        <f t="shared" si="28"/>
        <v>1448.6025958214339</v>
      </c>
      <c r="L320" s="7">
        <f t="shared" si="29"/>
        <v>1754.702595821434</v>
      </c>
      <c r="M320" s="7">
        <f t="shared" si="30"/>
        <v>1755.5025958214337</v>
      </c>
      <c r="N320" s="8">
        <f t="shared" si="31"/>
        <v>1755.1025958214339</v>
      </c>
      <c r="O320" s="9">
        <v>17</v>
      </c>
      <c r="P320" s="9">
        <v>77</v>
      </c>
      <c r="Q320" s="9">
        <v>71.4</v>
      </c>
      <c r="Z320" s="12">
        <v>3.986</v>
      </c>
      <c r="AA320" s="4">
        <v>57.108</v>
      </c>
      <c r="AB320" s="4">
        <f t="shared" si="34"/>
        <v>76.647</v>
      </c>
      <c r="AC320" s="12">
        <v>1.041</v>
      </c>
      <c r="AD320" s="13">
        <v>9.693</v>
      </c>
      <c r="AE320" s="13">
        <f t="shared" si="35"/>
        <v>15.247666666666667</v>
      </c>
      <c r="AF320" s="14">
        <v>10</v>
      </c>
      <c r="AG320" s="8">
        <v>1755.1025958214339</v>
      </c>
    </row>
    <row r="321" spans="1:33" ht="12.75">
      <c r="A321" s="35">
        <f t="shared" si="33"/>
        <v>37104</v>
      </c>
      <c r="B321" s="1">
        <f>213</f>
        <v>213</v>
      </c>
      <c r="C321" s="37">
        <v>0.827662051</v>
      </c>
      <c r="D321" s="60">
        <v>0.827662051</v>
      </c>
      <c r="E321" s="38">
        <v>3119</v>
      </c>
      <c r="F321" s="16">
        <v>0</v>
      </c>
      <c r="G321" s="37">
        <v>40.61634426</v>
      </c>
      <c r="H321" s="37">
        <v>-79.80579601</v>
      </c>
      <c r="I321" s="6">
        <v>873.4</v>
      </c>
      <c r="J321" s="9">
        <f t="shared" si="32"/>
        <v>852.4499999999999</v>
      </c>
      <c r="K321" s="7">
        <f t="shared" si="28"/>
        <v>1434.953597244199</v>
      </c>
      <c r="L321" s="7">
        <f t="shared" si="29"/>
        <v>1741.053597244199</v>
      </c>
      <c r="M321" s="7">
        <f t="shared" si="30"/>
        <v>1741.8535972441991</v>
      </c>
      <c r="N321" s="8">
        <f t="shared" si="31"/>
        <v>1741.453597244199</v>
      </c>
      <c r="O321" s="9">
        <v>17</v>
      </c>
      <c r="P321" s="9">
        <v>86.9</v>
      </c>
      <c r="Q321" s="9">
        <v>70.9</v>
      </c>
      <c r="Z321" s="12">
        <v>4.089</v>
      </c>
      <c r="AA321" s="4">
        <v>108.133</v>
      </c>
      <c r="AB321" s="4">
        <f t="shared" si="34"/>
        <v>86.80483333333332</v>
      </c>
      <c r="AC321" s="12">
        <v>0.791</v>
      </c>
      <c r="AD321" s="13">
        <v>7.472</v>
      </c>
      <c r="AE321" s="13">
        <f t="shared" si="35"/>
        <v>13.950999999999999</v>
      </c>
      <c r="AF321" s="14">
        <v>10</v>
      </c>
      <c r="AG321" s="8">
        <v>1741.453597244199</v>
      </c>
    </row>
    <row r="322" spans="1:33" ht="12.75">
      <c r="A322" s="35">
        <f t="shared" si="33"/>
        <v>37104</v>
      </c>
      <c r="B322" s="1">
        <f>213</f>
        <v>213</v>
      </c>
      <c r="C322" s="37">
        <v>0.827777803</v>
      </c>
      <c r="D322" s="60">
        <v>0.827777803</v>
      </c>
      <c r="E322" s="38">
        <v>3129</v>
      </c>
      <c r="F322" s="16">
        <v>0</v>
      </c>
      <c r="G322" s="37">
        <v>40.61528144</v>
      </c>
      <c r="H322" s="37">
        <v>-79.81487995</v>
      </c>
      <c r="I322" s="6">
        <v>874</v>
      </c>
      <c r="J322" s="9">
        <f t="shared" si="32"/>
        <v>853.05</v>
      </c>
      <c r="K322" s="7">
        <f t="shared" si="28"/>
        <v>1429.1108871547833</v>
      </c>
      <c r="L322" s="7">
        <f t="shared" si="29"/>
        <v>1735.2108871547834</v>
      </c>
      <c r="M322" s="7">
        <f t="shared" si="30"/>
        <v>1736.0108871547832</v>
      </c>
      <c r="N322" s="8">
        <f t="shared" si="31"/>
        <v>1735.6108871547833</v>
      </c>
      <c r="O322" s="9">
        <v>16.8</v>
      </c>
      <c r="P322" s="9">
        <v>99.7</v>
      </c>
      <c r="Q322" s="9">
        <v>76.9</v>
      </c>
      <c r="S322" s="10">
        <v>0.0001383</v>
      </c>
      <c r="T322" s="10">
        <v>9.641E-05</v>
      </c>
      <c r="U322" s="10">
        <v>5.588E-05</v>
      </c>
      <c r="V322" s="11">
        <v>810</v>
      </c>
      <c r="W322" s="11">
        <v>313.5</v>
      </c>
      <c r="X322" s="11">
        <v>305.3</v>
      </c>
      <c r="Y322" s="11">
        <v>11.8</v>
      </c>
      <c r="Z322" s="12">
        <v>3.978</v>
      </c>
      <c r="AA322" s="4">
        <v>61.361</v>
      </c>
      <c r="AB322" s="4">
        <f t="shared" si="34"/>
        <v>80.697</v>
      </c>
      <c r="AC322" s="12">
        <v>0.722</v>
      </c>
      <c r="AD322" s="13">
        <v>6.36</v>
      </c>
      <c r="AE322" s="13">
        <f t="shared" si="35"/>
        <v>11.914333333333332</v>
      </c>
      <c r="AF322" s="14">
        <v>10</v>
      </c>
      <c r="AG322" s="8">
        <v>1735.6108871547833</v>
      </c>
    </row>
    <row r="323" spans="1:33" ht="12.75">
      <c r="A323" s="35">
        <f t="shared" si="33"/>
        <v>37104</v>
      </c>
      <c r="B323" s="1">
        <f>213</f>
        <v>213</v>
      </c>
      <c r="C323" s="37">
        <v>0.827893496</v>
      </c>
      <c r="D323" s="60">
        <v>0.827893496</v>
      </c>
      <c r="E323" s="38">
        <v>3139</v>
      </c>
      <c r="F323" s="16">
        <v>0</v>
      </c>
      <c r="G323" s="37">
        <v>40.61194865</v>
      </c>
      <c r="H323" s="37">
        <v>-79.82256666</v>
      </c>
      <c r="I323" s="6">
        <v>876</v>
      </c>
      <c r="J323" s="9">
        <f t="shared" si="32"/>
        <v>855.05</v>
      </c>
      <c r="K323" s="7">
        <f t="shared" si="28"/>
        <v>1409.6648238871214</v>
      </c>
      <c r="L323" s="7">
        <f t="shared" si="29"/>
        <v>1715.7648238871216</v>
      </c>
      <c r="M323" s="7">
        <f t="shared" si="30"/>
        <v>1716.5648238871213</v>
      </c>
      <c r="N323" s="8">
        <f t="shared" si="31"/>
        <v>1716.1648238871214</v>
      </c>
      <c r="O323" s="9">
        <v>17.1</v>
      </c>
      <c r="P323" s="9">
        <v>85.5</v>
      </c>
      <c r="Q323" s="9">
        <v>78.9</v>
      </c>
      <c r="Z323" s="12">
        <v>3.86</v>
      </c>
      <c r="AA323" s="4">
        <v>14.183</v>
      </c>
      <c r="AB323" s="4">
        <f t="shared" si="34"/>
        <v>66.38866666666667</v>
      </c>
      <c r="AC323" s="12">
        <v>0.931</v>
      </c>
      <c r="AD323" s="13">
        <v>8.578</v>
      </c>
      <c r="AE323" s="13">
        <f t="shared" si="35"/>
        <v>10.2475</v>
      </c>
      <c r="AF323" s="14">
        <v>10</v>
      </c>
      <c r="AG323" s="8">
        <v>1716.1648238871214</v>
      </c>
    </row>
    <row r="324" spans="1:33" ht="12.75">
      <c r="A324" s="35">
        <f t="shared" si="33"/>
        <v>37104</v>
      </c>
      <c r="B324" s="1">
        <f>213</f>
        <v>213</v>
      </c>
      <c r="C324" s="37">
        <v>0.828009248</v>
      </c>
      <c r="D324" s="60">
        <v>0.828009248</v>
      </c>
      <c r="E324" s="38">
        <v>3149</v>
      </c>
      <c r="F324" s="16">
        <v>0</v>
      </c>
      <c r="G324" s="37">
        <v>40.6067479</v>
      </c>
      <c r="H324" s="37">
        <v>-79.82764874</v>
      </c>
      <c r="I324" s="6">
        <v>879.9</v>
      </c>
      <c r="J324" s="9">
        <f t="shared" si="32"/>
        <v>858.9499999999999</v>
      </c>
      <c r="K324" s="7">
        <f t="shared" si="28"/>
        <v>1371.8754817153806</v>
      </c>
      <c r="L324" s="7">
        <f t="shared" si="29"/>
        <v>1677.9754817153807</v>
      </c>
      <c r="M324" s="7">
        <f t="shared" si="30"/>
        <v>1678.7754817153805</v>
      </c>
      <c r="N324" s="8">
        <f t="shared" si="31"/>
        <v>1678.3754817153806</v>
      </c>
      <c r="O324" s="9">
        <v>17.1</v>
      </c>
      <c r="P324" s="9">
        <v>100</v>
      </c>
      <c r="Q324" s="9">
        <v>79.4</v>
      </c>
      <c r="Z324" s="12">
        <v>3.977</v>
      </c>
      <c r="AA324" s="4">
        <v>65.208</v>
      </c>
      <c r="AB324" s="4">
        <f t="shared" si="34"/>
        <v>68.37983333333334</v>
      </c>
      <c r="AC324" s="12">
        <v>1.331</v>
      </c>
      <c r="AD324" s="13">
        <v>13.016</v>
      </c>
      <c r="AE324" s="13">
        <f t="shared" si="35"/>
        <v>9.690666666666667</v>
      </c>
      <c r="AF324" s="14">
        <v>10</v>
      </c>
      <c r="AG324" s="8">
        <v>1678.3754817153806</v>
      </c>
    </row>
    <row r="325" spans="1:33" ht="12.75">
      <c r="A325" s="35">
        <f t="shared" si="33"/>
        <v>37104</v>
      </c>
      <c r="B325" s="1">
        <f>213</f>
        <v>213</v>
      </c>
      <c r="C325" s="37">
        <v>0.828125</v>
      </c>
      <c r="D325" s="60">
        <v>0.828125</v>
      </c>
      <c r="E325" s="38">
        <v>3159</v>
      </c>
      <c r="F325" s="16">
        <v>0</v>
      </c>
      <c r="G325" s="37">
        <v>40.600453</v>
      </c>
      <c r="H325" s="37">
        <v>-79.82980383</v>
      </c>
      <c r="I325" s="6">
        <v>882.4</v>
      </c>
      <c r="J325" s="9">
        <f t="shared" si="32"/>
        <v>861.4499999999999</v>
      </c>
      <c r="K325" s="7">
        <f t="shared" si="28"/>
        <v>1347.7416837119815</v>
      </c>
      <c r="L325" s="7">
        <f t="shared" si="29"/>
        <v>1653.8416837119817</v>
      </c>
      <c r="M325" s="7">
        <f t="shared" si="30"/>
        <v>1654.6416837119814</v>
      </c>
      <c r="N325" s="8">
        <f t="shared" si="31"/>
        <v>1654.2416837119815</v>
      </c>
      <c r="O325" s="9">
        <v>17.4</v>
      </c>
      <c r="P325" s="9">
        <v>100</v>
      </c>
      <c r="Q325" s="9">
        <v>79.4</v>
      </c>
      <c r="R325" s="10">
        <v>2.2E-05</v>
      </c>
      <c r="S325" s="10">
        <v>0.0001716</v>
      </c>
      <c r="T325" s="10">
        <v>0.0001177</v>
      </c>
      <c r="U325" s="10">
        <v>6.921E-05</v>
      </c>
      <c r="V325" s="11">
        <v>815.7</v>
      </c>
      <c r="W325" s="11">
        <v>313.4</v>
      </c>
      <c r="X325" s="11">
        <v>305.2</v>
      </c>
      <c r="Y325" s="11">
        <v>12.7</v>
      </c>
      <c r="Z325" s="12">
        <v>4.067</v>
      </c>
      <c r="AA325" s="4">
        <v>116.436</v>
      </c>
      <c r="AB325" s="4">
        <f t="shared" si="34"/>
        <v>70.40483333333333</v>
      </c>
      <c r="AC325" s="12">
        <v>1.631</v>
      </c>
      <c r="AD325" s="13">
        <v>16.345</v>
      </c>
      <c r="AE325" s="13">
        <f t="shared" si="35"/>
        <v>10.243999999999998</v>
      </c>
      <c r="AF325" s="14">
        <v>10</v>
      </c>
      <c r="AG325" s="8">
        <v>1654.2416837119815</v>
      </c>
    </row>
    <row r="326" spans="1:33" ht="12.75">
      <c r="A326" s="35">
        <f t="shared" si="33"/>
        <v>37104</v>
      </c>
      <c r="B326" s="1">
        <f>213</f>
        <v>213</v>
      </c>
      <c r="C326" s="37">
        <v>0.828240752</v>
      </c>
      <c r="D326" s="60">
        <v>0.828240752</v>
      </c>
      <c r="E326" s="38">
        <v>3169</v>
      </c>
      <c r="F326" s="16">
        <v>0</v>
      </c>
      <c r="G326" s="37">
        <v>40.59449985</v>
      </c>
      <c r="H326" s="37">
        <v>-79.82472065</v>
      </c>
      <c r="I326" s="6">
        <v>884.1</v>
      </c>
      <c r="J326" s="9">
        <f t="shared" si="32"/>
        <v>863.15</v>
      </c>
      <c r="K326" s="7">
        <f t="shared" si="28"/>
        <v>1331.3706737332145</v>
      </c>
      <c r="L326" s="7">
        <f t="shared" si="29"/>
        <v>1637.4706737332144</v>
      </c>
      <c r="M326" s="7">
        <f t="shared" si="30"/>
        <v>1638.2706737332146</v>
      </c>
      <c r="N326" s="8">
        <f t="shared" si="31"/>
        <v>1637.8706737332145</v>
      </c>
      <c r="O326" s="9">
        <v>17.3</v>
      </c>
      <c r="P326" s="9">
        <v>100</v>
      </c>
      <c r="Q326" s="9">
        <v>77.8</v>
      </c>
      <c r="Z326" s="12">
        <v>3.987</v>
      </c>
      <c r="AA326" s="4">
        <v>69.461</v>
      </c>
      <c r="AB326" s="4">
        <f t="shared" si="34"/>
        <v>72.46366666666667</v>
      </c>
      <c r="AC326" s="12">
        <v>1.941</v>
      </c>
      <c r="AD326" s="13">
        <v>19.673</v>
      </c>
      <c r="AE326" s="13">
        <f t="shared" si="35"/>
        <v>11.907333333333334</v>
      </c>
      <c r="AF326" s="14">
        <v>10</v>
      </c>
      <c r="AG326" s="8">
        <v>1637.8706737332145</v>
      </c>
    </row>
    <row r="327" spans="1:33" ht="12.75">
      <c r="A327" s="35">
        <f t="shared" si="33"/>
        <v>37104</v>
      </c>
      <c r="B327" s="1">
        <f>213</f>
        <v>213</v>
      </c>
      <c r="C327" s="37">
        <v>0.828356504</v>
      </c>
      <c r="D327" s="60">
        <v>0.828356504</v>
      </c>
      <c r="E327" s="38">
        <v>3179</v>
      </c>
      <c r="F327" s="16">
        <v>0</v>
      </c>
      <c r="G327" s="37">
        <v>40.5918416</v>
      </c>
      <c r="H327" s="37">
        <v>-79.8167086</v>
      </c>
      <c r="I327" s="6">
        <v>887.1</v>
      </c>
      <c r="J327" s="9">
        <f t="shared" si="32"/>
        <v>866.15</v>
      </c>
      <c r="K327" s="7">
        <f t="shared" si="28"/>
        <v>1302.559155653971</v>
      </c>
      <c r="L327" s="7">
        <f t="shared" si="29"/>
        <v>1608.659155653971</v>
      </c>
      <c r="M327" s="7">
        <f t="shared" si="30"/>
        <v>1609.4591556539708</v>
      </c>
      <c r="N327" s="8">
        <f t="shared" si="31"/>
        <v>1609.059155653971</v>
      </c>
      <c r="O327" s="9">
        <v>18.1</v>
      </c>
      <c r="P327" s="9">
        <v>82.9</v>
      </c>
      <c r="Q327" s="9">
        <v>78.4</v>
      </c>
      <c r="Z327" s="12">
        <v>4.048</v>
      </c>
      <c r="AA327" s="4">
        <v>71.485</v>
      </c>
      <c r="AB327" s="4">
        <f t="shared" si="34"/>
        <v>66.35566666666666</v>
      </c>
      <c r="AC327" s="12">
        <v>2.181</v>
      </c>
      <c r="AD327" s="13">
        <v>23.001</v>
      </c>
      <c r="AE327" s="13">
        <f t="shared" si="35"/>
        <v>14.4955</v>
      </c>
      <c r="AF327" s="14">
        <v>10</v>
      </c>
      <c r="AG327" s="8">
        <v>1609.059155653971</v>
      </c>
    </row>
    <row r="328" spans="1:33" ht="12.75">
      <c r="A328" s="35">
        <f t="shared" si="33"/>
        <v>37104</v>
      </c>
      <c r="B328" s="1">
        <f>213</f>
        <v>213</v>
      </c>
      <c r="C328" s="37">
        <v>0.828472197</v>
      </c>
      <c r="D328" s="60">
        <v>0.828472197</v>
      </c>
      <c r="E328" s="38">
        <v>3189</v>
      </c>
      <c r="F328" s="16">
        <v>0</v>
      </c>
      <c r="G328" s="37">
        <v>40.59385424</v>
      </c>
      <c r="H328" s="37">
        <v>-79.80875484</v>
      </c>
      <c r="I328" s="6">
        <v>888.6</v>
      </c>
      <c r="J328" s="9">
        <f t="shared" si="32"/>
        <v>867.65</v>
      </c>
      <c r="K328" s="7">
        <f aca="true" t="shared" si="36" ref="K328:K391">(8303.951372*(LN(1013.25/J328)))</f>
        <v>1288.1907969439662</v>
      </c>
      <c r="L328" s="7">
        <f aca="true" t="shared" si="37" ref="L328:L391">K328+306.1</f>
        <v>1594.2907969439661</v>
      </c>
      <c r="M328" s="7">
        <f t="shared" si="30"/>
        <v>1595.0907969439663</v>
      </c>
      <c r="N328" s="8">
        <f t="shared" si="31"/>
        <v>1594.6907969439662</v>
      </c>
      <c r="O328" s="9">
        <v>18.1</v>
      </c>
      <c r="P328" s="9">
        <v>78.3</v>
      </c>
      <c r="Q328" s="9">
        <v>80</v>
      </c>
      <c r="S328" s="10">
        <v>0.0002148</v>
      </c>
      <c r="T328" s="10">
        <v>0.0001495</v>
      </c>
      <c r="U328" s="10">
        <v>8.849E-05</v>
      </c>
      <c r="V328" s="11">
        <v>823.4</v>
      </c>
      <c r="W328" s="11">
        <v>313.4</v>
      </c>
      <c r="X328" s="11">
        <v>305.1</v>
      </c>
      <c r="Y328" s="11">
        <v>14</v>
      </c>
      <c r="Z328" s="12">
        <v>4.119</v>
      </c>
      <c r="AA328" s="4">
        <v>122.308</v>
      </c>
      <c r="AB328" s="4">
        <f t="shared" si="34"/>
        <v>76.51350000000001</v>
      </c>
      <c r="AC328" s="12">
        <v>2.462</v>
      </c>
      <c r="AD328" s="13">
        <v>26.33</v>
      </c>
      <c r="AE328" s="13">
        <f t="shared" si="35"/>
        <v>17.823833333333333</v>
      </c>
      <c r="AF328" s="14">
        <v>10</v>
      </c>
      <c r="AG328" s="8">
        <v>1594.6907969439662</v>
      </c>
    </row>
    <row r="329" spans="1:33" ht="12.75">
      <c r="A329" s="35">
        <f t="shared" si="33"/>
        <v>37104</v>
      </c>
      <c r="B329" s="1">
        <f>213</f>
        <v>213</v>
      </c>
      <c r="C329" s="37">
        <v>0.828587949</v>
      </c>
      <c r="D329" s="60">
        <v>0.828587949</v>
      </c>
      <c r="E329" s="38">
        <v>3199</v>
      </c>
      <c r="F329" s="16">
        <v>0</v>
      </c>
      <c r="G329" s="37">
        <v>40.5986525</v>
      </c>
      <c r="H329" s="37">
        <v>-79.80300403</v>
      </c>
      <c r="I329" s="6">
        <v>891.4</v>
      </c>
      <c r="J329" s="9">
        <f t="shared" si="32"/>
        <v>870.4499999999999</v>
      </c>
      <c r="K329" s="7">
        <f t="shared" si="36"/>
        <v>1261.4361982958426</v>
      </c>
      <c r="L329" s="7">
        <f t="shared" si="37"/>
        <v>1567.5361982958425</v>
      </c>
      <c r="M329" s="7">
        <f aca="true" t="shared" si="38" ref="M329:M392">K329+306.9</f>
        <v>1568.3361982958427</v>
      </c>
      <c r="N329" s="8">
        <f aca="true" t="shared" si="39" ref="N329:N392">AVERAGE(L329:M329)</f>
        <v>1567.9361982958426</v>
      </c>
      <c r="O329" s="9">
        <v>18.2</v>
      </c>
      <c r="P329" s="9">
        <v>88.1</v>
      </c>
      <c r="Q329" s="9">
        <v>76.4</v>
      </c>
      <c r="Z329" s="12">
        <v>4.028</v>
      </c>
      <c r="AA329" s="4">
        <v>75.535</v>
      </c>
      <c r="AB329" s="4">
        <f t="shared" si="34"/>
        <v>86.73883333333333</v>
      </c>
      <c r="AC329" s="12">
        <v>2.421</v>
      </c>
      <c r="AD329" s="13">
        <v>25.218</v>
      </c>
      <c r="AE329" s="13">
        <f t="shared" si="35"/>
        <v>20.597166666666666</v>
      </c>
      <c r="AF329" s="14">
        <v>10</v>
      </c>
      <c r="AG329" s="8">
        <v>1567.9361982958426</v>
      </c>
    </row>
    <row r="330" spans="1:33" ht="12.75">
      <c r="A330" s="35">
        <f t="shared" si="33"/>
        <v>37104</v>
      </c>
      <c r="B330" s="1">
        <f>213</f>
        <v>213</v>
      </c>
      <c r="C330" s="37">
        <v>0.828703701</v>
      </c>
      <c r="D330" s="60">
        <v>0.828703701</v>
      </c>
      <c r="E330" s="38">
        <v>3209</v>
      </c>
      <c r="F330" s="16">
        <v>0</v>
      </c>
      <c r="G330" s="37">
        <v>40.60495437</v>
      </c>
      <c r="H330" s="37">
        <v>-79.80227783</v>
      </c>
      <c r="I330" s="6">
        <v>895.1</v>
      </c>
      <c r="J330" s="9">
        <f aca="true" t="shared" si="40" ref="J330:J393">I330-20.95</f>
        <v>874.15</v>
      </c>
      <c r="K330" s="7">
        <f t="shared" si="36"/>
        <v>1226.2136072811106</v>
      </c>
      <c r="L330" s="7">
        <f t="shared" si="37"/>
        <v>1532.3136072811108</v>
      </c>
      <c r="M330" s="7">
        <f t="shared" si="38"/>
        <v>1533.1136072811105</v>
      </c>
      <c r="N330" s="8">
        <f t="shared" si="39"/>
        <v>1532.7136072811106</v>
      </c>
      <c r="O330" s="9">
        <v>18.7</v>
      </c>
      <c r="P330" s="9">
        <v>80.7</v>
      </c>
      <c r="Q330" s="9">
        <v>75.4</v>
      </c>
      <c r="Z330" s="12">
        <v>4.107</v>
      </c>
      <c r="AA330" s="4">
        <v>126.56</v>
      </c>
      <c r="AB330" s="4">
        <f t="shared" si="34"/>
        <v>96.96416666666669</v>
      </c>
      <c r="AC330" s="12">
        <v>2.141</v>
      </c>
      <c r="AD330" s="13">
        <v>21.886</v>
      </c>
      <c r="AE330" s="13">
        <f t="shared" si="35"/>
        <v>22.0755</v>
      </c>
      <c r="AF330" s="14">
        <v>10</v>
      </c>
      <c r="AG330" s="8">
        <v>1532.7136072811106</v>
      </c>
    </row>
    <row r="331" spans="1:33" ht="12.75">
      <c r="A331" s="35">
        <f aca="true" t="shared" si="41" ref="A331:A394">A330</f>
        <v>37104</v>
      </c>
      <c r="B331" s="1">
        <f>213</f>
        <v>213</v>
      </c>
      <c r="C331" s="37">
        <v>0.828819454</v>
      </c>
      <c r="D331" s="60">
        <v>0.828819454</v>
      </c>
      <c r="E331" s="38">
        <v>3219</v>
      </c>
      <c r="F331" s="16">
        <v>0</v>
      </c>
      <c r="G331" s="37">
        <v>40.61060483</v>
      </c>
      <c r="H331" s="37">
        <v>-79.80624226</v>
      </c>
      <c r="I331" s="6">
        <v>894.2</v>
      </c>
      <c r="J331" s="9">
        <f t="shared" si="40"/>
        <v>873.25</v>
      </c>
      <c r="K331" s="7">
        <f t="shared" si="36"/>
        <v>1234.7675238378856</v>
      </c>
      <c r="L331" s="7">
        <f t="shared" si="37"/>
        <v>1540.8675238378855</v>
      </c>
      <c r="M331" s="7">
        <f t="shared" si="38"/>
        <v>1541.6675238378857</v>
      </c>
      <c r="N331" s="8">
        <f t="shared" si="39"/>
        <v>1541.2675238378856</v>
      </c>
      <c r="O331" s="9">
        <v>18.5</v>
      </c>
      <c r="P331" s="9">
        <v>81.9</v>
      </c>
      <c r="Q331" s="9">
        <v>75.9</v>
      </c>
      <c r="R331" s="10">
        <v>8.88E-06</v>
      </c>
      <c r="S331" s="10">
        <v>0.0002061</v>
      </c>
      <c r="T331" s="10">
        <v>0.0001442</v>
      </c>
      <c r="U331" s="10">
        <v>8.555E-05</v>
      </c>
      <c r="V331" s="11">
        <v>830.7</v>
      </c>
      <c r="W331" s="11">
        <v>313.3</v>
      </c>
      <c r="X331" s="11">
        <v>305</v>
      </c>
      <c r="Y331" s="11">
        <v>14.7</v>
      </c>
      <c r="Z331" s="12">
        <v>4.017</v>
      </c>
      <c r="AA331" s="4">
        <v>79.383</v>
      </c>
      <c r="AB331" s="4">
        <f t="shared" si="34"/>
        <v>90.78866666666666</v>
      </c>
      <c r="AC331" s="12">
        <v>1.851</v>
      </c>
      <c r="AD331" s="13">
        <v>19.664</v>
      </c>
      <c r="AE331" s="13">
        <f t="shared" si="35"/>
        <v>22.628666666666664</v>
      </c>
      <c r="AF331" s="14">
        <v>10</v>
      </c>
      <c r="AG331" s="8">
        <v>1541.2675238378856</v>
      </c>
    </row>
    <row r="332" spans="1:33" ht="12.75">
      <c r="A332" s="35">
        <f t="shared" si="41"/>
        <v>37104</v>
      </c>
      <c r="B332" s="1">
        <f>213</f>
        <v>213</v>
      </c>
      <c r="C332" s="37">
        <v>0.828935206</v>
      </c>
      <c r="D332" s="60">
        <v>0.828935206</v>
      </c>
      <c r="E332" s="38">
        <v>3229</v>
      </c>
      <c r="F332" s="16">
        <v>0</v>
      </c>
      <c r="G332" s="37">
        <v>40.6134058</v>
      </c>
      <c r="H332" s="37">
        <v>-79.81427251</v>
      </c>
      <c r="I332" s="6">
        <v>899</v>
      </c>
      <c r="J332" s="9">
        <f t="shared" si="40"/>
        <v>878.05</v>
      </c>
      <c r="K332" s="7">
        <f t="shared" si="36"/>
        <v>1189.2481195162572</v>
      </c>
      <c r="L332" s="7">
        <f t="shared" si="37"/>
        <v>1495.3481195162572</v>
      </c>
      <c r="M332" s="7">
        <f t="shared" si="38"/>
        <v>1496.1481195162573</v>
      </c>
      <c r="N332" s="8">
        <f t="shared" si="39"/>
        <v>1495.7481195162572</v>
      </c>
      <c r="O332" s="9">
        <v>18.8</v>
      </c>
      <c r="P332" s="9">
        <v>89.8</v>
      </c>
      <c r="Q332" s="9">
        <v>78.8</v>
      </c>
      <c r="Z332" s="12">
        <v>4.009</v>
      </c>
      <c r="AA332" s="4">
        <v>81.408</v>
      </c>
      <c r="AB332" s="4">
        <f t="shared" si="34"/>
        <v>92.77983333333333</v>
      </c>
      <c r="AC332" s="12">
        <v>1.542</v>
      </c>
      <c r="AD332" s="13">
        <v>15.223</v>
      </c>
      <c r="AE332" s="13">
        <f t="shared" si="35"/>
        <v>21.887</v>
      </c>
      <c r="AF332" s="14">
        <v>10</v>
      </c>
      <c r="AG332" s="8">
        <v>1495.7481195162572</v>
      </c>
    </row>
    <row r="333" spans="1:33" ht="12.75">
      <c r="A333" s="35">
        <f t="shared" si="41"/>
        <v>37104</v>
      </c>
      <c r="B333" s="1">
        <f>213</f>
        <v>213</v>
      </c>
      <c r="C333" s="37">
        <v>0.829050899</v>
      </c>
      <c r="D333" s="60">
        <v>0.829050899</v>
      </c>
      <c r="E333" s="38">
        <v>3239</v>
      </c>
      <c r="F333" s="16">
        <v>0</v>
      </c>
      <c r="G333" s="37">
        <v>40.61295183</v>
      </c>
      <c r="H333" s="37">
        <v>-79.82272755</v>
      </c>
      <c r="I333" s="6">
        <v>900</v>
      </c>
      <c r="J333" s="9">
        <f t="shared" si="40"/>
        <v>879.05</v>
      </c>
      <c r="K333" s="7">
        <f t="shared" si="36"/>
        <v>1179.7962359939274</v>
      </c>
      <c r="L333" s="7">
        <f t="shared" si="37"/>
        <v>1485.8962359939273</v>
      </c>
      <c r="M333" s="7">
        <f t="shared" si="38"/>
        <v>1486.6962359939275</v>
      </c>
      <c r="N333" s="8">
        <f t="shared" si="39"/>
        <v>1486.2962359939274</v>
      </c>
      <c r="O333" s="9">
        <v>19</v>
      </c>
      <c r="P333" s="9">
        <v>91</v>
      </c>
      <c r="Q333" s="9">
        <v>78.4</v>
      </c>
      <c r="Z333" s="12">
        <v>3.967</v>
      </c>
      <c r="AA333" s="4">
        <v>83.635</v>
      </c>
      <c r="AB333" s="4">
        <f t="shared" si="34"/>
        <v>94.80483333333335</v>
      </c>
      <c r="AC333" s="12">
        <v>1.591</v>
      </c>
      <c r="AD333" s="13">
        <v>16.331</v>
      </c>
      <c r="AE333" s="13">
        <f t="shared" si="35"/>
        <v>20.775333333333332</v>
      </c>
      <c r="AF333" s="14">
        <v>10</v>
      </c>
      <c r="AG333" s="8">
        <v>1486.2962359939274</v>
      </c>
    </row>
    <row r="334" spans="1:33" ht="12.75">
      <c r="A334" s="35">
        <f t="shared" si="41"/>
        <v>37104</v>
      </c>
      <c r="B334" s="1">
        <f>213</f>
        <v>213</v>
      </c>
      <c r="C334" s="37">
        <v>0.829166651</v>
      </c>
      <c r="D334" s="60">
        <v>0.829166651</v>
      </c>
      <c r="E334" s="38">
        <v>3249</v>
      </c>
      <c r="F334" s="16">
        <v>0</v>
      </c>
      <c r="G334" s="37">
        <v>40.60915971</v>
      </c>
      <c r="H334" s="37">
        <v>-79.82980673</v>
      </c>
      <c r="I334" s="6">
        <v>901</v>
      </c>
      <c r="J334" s="9">
        <f t="shared" si="40"/>
        <v>880.05</v>
      </c>
      <c r="K334" s="7">
        <f t="shared" si="36"/>
        <v>1170.3550987458975</v>
      </c>
      <c r="L334" s="7">
        <f t="shared" si="37"/>
        <v>1476.4550987458974</v>
      </c>
      <c r="M334" s="7">
        <f t="shared" si="38"/>
        <v>1477.2550987458976</v>
      </c>
      <c r="N334" s="8">
        <f t="shared" si="39"/>
        <v>1476.8550987458975</v>
      </c>
      <c r="O334" s="9">
        <v>19</v>
      </c>
      <c r="P334" s="9">
        <v>89.3</v>
      </c>
      <c r="Q334" s="9">
        <v>80.4</v>
      </c>
      <c r="S334" s="10">
        <v>0.0001935</v>
      </c>
      <c r="T334" s="10">
        <v>0.0001345</v>
      </c>
      <c r="U334" s="10">
        <v>7.943E-05</v>
      </c>
      <c r="V334" s="11">
        <v>837.2</v>
      </c>
      <c r="W334" s="11">
        <v>313.3</v>
      </c>
      <c r="X334" s="11">
        <v>305</v>
      </c>
      <c r="Y334" s="11">
        <v>14.7</v>
      </c>
      <c r="Z334" s="12">
        <v>3.958</v>
      </c>
      <c r="AA334" s="4">
        <v>85.66</v>
      </c>
      <c r="AB334" s="4">
        <f t="shared" si="34"/>
        <v>88.69683333333334</v>
      </c>
      <c r="AC334" s="12">
        <v>1.731</v>
      </c>
      <c r="AD334" s="13">
        <v>17.439</v>
      </c>
      <c r="AE334" s="13">
        <f t="shared" si="35"/>
        <v>19.293499999999998</v>
      </c>
      <c r="AF334" s="14">
        <v>10</v>
      </c>
      <c r="AG334" s="8">
        <v>1476.8550987458975</v>
      </c>
    </row>
    <row r="335" spans="1:33" ht="12.75">
      <c r="A335" s="35">
        <f t="shared" si="41"/>
        <v>37104</v>
      </c>
      <c r="B335" s="1">
        <f>213</f>
        <v>213</v>
      </c>
      <c r="C335" s="37">
        <v>0.829282403</v>
      </c>
      <c r="D335" s="60">
        <v>0.829282403</v>
      </c>
      <c r="E335" s="38">
        <v>3259</v>
      </c>
      <c r="F335" s="16">
        <v>0</v>
      </c>
      <c r="G335" s="37">
        <v>40.60366966</v>
      </c>
      <c r="H335" s="37">
        <v>-79.83434168</v>
      </c>
      <c r="I335" s="6">
        <v>905.5</v>
      </c>
      <c r="J335" s="9">
        <f t="shared" si="40"/>
        <v>884.55</v>
      </c>
      <c r="K335" s="7">
        <f t="shared" si="36"/>
        <v>1128.0023137762705</v>
      </c>
      <c r="L335" s="7">
        <f t="shared" si="37"/>
        <v>1434.1023137762704</v>
      </c>
      <c r="M335" s="7">
        <f t="shared" si="38"/>
        <v>1434.9023137762706</v>
      </c>
      <c r="N335" s="8">
        <f t="shared" si="39"/>
        <v>1434.5023137762705</v>
      </c>
      <c r="O335" s="9">
        <v>19.4</v>
      </c>
      <c r="P335" s="9">
        <v>88.8</v>
      </c>
      <c r="Q335" s="9">
        <v>78.4</v>
      </c>
      <c r="Z335" s="12">
        <v>3.977</v>
      </c>
      <c r="AA335" s="4">
        <v>87.483</v>
      </c>
      <c r="AB335" s="4">
        <f t="shared" si="34"/>
        <v>90.68816666666665</v>
      </c>
      <c r="AC335" s="12">
        <v>1.971</v>
      </c>
      <c r="AD335" s="13">
        <v>20.767</v>
      </c>
      <c r="AE335" s="13">
        <f t="shared" si="35"/>
        <v>18.551666666666666</v>
      </c>
      <c r="AF335" s="14">
        <v>10</v>
      </c>
      <c r="AG335" s="8">
        <v>1434.5023137762705</v>
      </c>
    </row>
    <row r="336" spans="1:33" ht="12.75">
      <c r="A336" s="35">
        <f t="shared" si="41"/>
        <v>37104</v>
      </c>
      <c r="B336" s="1">
        <f>213</f>
        <v>213</v>
      </c>
      <c r="C336" s="37">
        <v>0.829398155</v>
      </c>
      <c r="D336" s="60">
        <v>0.829398155</v>
      </c>
      <c r="E336" s="38">
        <v>3269</v>
      </c>
      <c r="F336" s="16">
        <v>0</v>
      </c>
      <c r="G336" s="37">
        <v>40.59759723</v>
      </c>
      <c r="H336" s="37">
        <v>-79.83527878</v>
      </c>
      <c r="I336" s="6">
        <v>907.4</v>
      </c>
      <c r="J336" s="9">
        <f t="shared" si="40"/>
        <v>886.4499999999999</v>
      </c>
      <c r="K336" s="7">
        <f t="shared" si="36"/>
        <v>1110.1846811844755</v>
      </c>
      <c r="L336" s="7">
        <f t="shared" si="37"/>
        <v>1416.2846811844756</v>
      </c>
      <c r="M336" s="7">
        <f t="shared" si="38"/>
        <v>1417.0846811844754</v>
      </c>
      <c r="N336" s="8">
        <f t="shared" si="39"/>
        <v>1416.6846811844755</v>
      </c>
      <c r="O336" s="9">
        <v>19.9</v>
      </c>
      <c r="P336" s="9">
        <v>87</v>
      </c>
      <c r="Q336" s="9">
        <v>82.4</v>
      </c>
      <c r="Z336" s="12">
        <v>3.937</v>
      </c>
      <c r="AA336" s="4">
        <v>40.508</v>
      </c>
      <c r="AB336" s="4">
        <f t="shared" si="34"/>
        <v>76.34616666666666</v>
      </c>
      <c r="AC336" s="12">
        <v>2.192</v>
      </c>
      <c r="AD336" s="13">
        <v>22.986</v>
      </c>
      <c r="AE336" s="13">
        <f t="shared" si="35"/>
        <v>18.735000000000003</v>
      </c>
      <c r="AF336" s="14">
        <v>10</v>
      </c>
      <c r="AG336" s="8">
        <v>1416.6846811844755</v>
      </c>
    </row>
    <row r="337" spans="1:33" ht="12.75">
      <c r="A337" s="35">
        <f t="shared" si="41"/>
        <v>37104</v>
      </c>
      <c r="B337" s="1">
        <f>213</f>
        <v>213</v>
      </c>
      <c r="C337" s="37">
        <v>0.829513907</v>
      </c>
      <c r="D337" s="60">
        <v>0.829513907</v>
      </c>
      <c r="E337" s="38">
        <v>3279</v>
      </c>
      <c r="F337" s="16">
        <v>0</v>
      </c>
      <c r="G337" s="37">
        <v>40.59209209</v>
      </c>
      <c r="H337" s="37">
        <v>-79.83115255</v>
      </c>
      <c r="I337" s="6">
        <v>905.4</v>
      </c>
      <c r="J337" s="9">
        <f t="shared" si="40"/>
        <v>884.4499999999999</v>
      </c>
      <c r="K337" s="7">
        <f t="shared" si="36"/>
        <v>1128.941143779759</v>
      </c>
      <c r="L337" s="7">
        <f t="shared" si="37"/>
        <v>1435.0411437797588</v>
      </c>
      <c r="M337" s="7">
        <f t="shared" si="38"/>
        <v>1435.841143779759</v>
      </c>
      <c r="N337" s="8">
        <f t="shared" si="39"/>
        <v>1435.441143779759</v>
      </c>
      <c r="O337" s="9">
        <v>19.4</v>
      </c>
      <c r="P337" s="9">
        <v>86.6</v>
      </c>
      <c r="Q337" s="9">
        <v>82.8</v>
      </c>
      <c r="R337" s="10">
        <v>1.3E-05</v>
      </c>
      <c r="Z337" s="12">
        <v>3.969</v>
      </c>
      <c r="AA337" s="4">
        <v>91.735</v>
      </c>
      <c r="AB337" s="4">
        <f t="shared" si="34"/>
        <v>78.40483333333334</v>
      </c>
      <c r="AC337" s="12">
        <v>2.361</v>
      </c>
      <c r="AD337" s="13">
        <v>25.204</v>
      </c>
      <c r="AE337" s="13">
        <f t="shared" si="35"/>
        <v>19.658333333333335</v>
      </c>
      <c r="AF337" s="14">
        <v>10</v>
      </c>
      <c r="AG337" s="8">
        <v>1435.441143779759</v>
      </c>
    </row>
    <row r="338" spans="1:33" ht="12.75">
      <c r="A338" s="35">
        <f t="shared" si="41"/>
        <v>37104</v>
      </c>
      <c r="B338" s="1">
        <f>213</f>
        <v>213</v>
      </c>
      <c r="C338" s="37">
        <v>0.8296296</v>
      </c>
      <c r="D338" s="60">
        <v>0.8296296</v>
      </c>
      <c r="E338" s="38">
        <v>3289</v>
      </c>
      <c r="F338" s="16">
        <v>0</v>
      </c>
      <c r="G338" s="37">
        <v>40.58885746</v>
      </c>
      <c r="H338" s="37">
        <v>-79.82376729</v>
      </c>
      <c r="I338" s="6">
        <v>907.4</v>
      </c>
      <c r="J338" s="9">
        <f t="shared" si="40"/>
        <v>886.4499999999999</v>
      </c>
      <c r="K338" s="7">
        <f t="shared" si="36"/>
        <v>1110.1846811844755</v>
      </c>
      <c r="L338" s="7">
        <f t="shared" si="37"/>
        <v>1416.2846811844756</v>
      </c>
      <c r="M338" s="7">
        <f t="shared" si="38"/>
        <v>1417.0846811844754</v>
      </c>
      <c r="N338" s="8">
        <f t="shared" si="39"/>
        <v>1416.6846811844755</v>
      </c>
      <c r="O338" s="9">
        <v>19.4</v>
      </c>
      <c r="P338" s="9">
        <v>83.4</v>
      </c>
      <c r="Q338" s="9">
        <v>83.9</v>
      </c>
      <c r="S338" s="10">
        <v>0.0002288</v>
      </c>
      <c r="T338" s="10">
        <v>0.000161</v>
      </c>
      <c r="U338" s="10">
        <v>9.493E-05</v>
      </c>
      <c r="V338" s="11">
        <v>843.4</v>
      </c>
      <c r="W338" s="11">
        <v>313.2</v>
      </c>
      <c r="X338" s="11">
        <v>305</v>
      </c>
      <c r="Y338" s="11">
        <v>15.2</v>
      </c>
      <c r="Z338" s="12">
        <v>3.968</v>
      </c>
      <c r="AA338" s="4">
        <v>93.76</v>
      </c>
      <c r="AB338" s="4">
        <f t="shared" si="34"/>
        <v>80.4635</v>
      </c>
      <c r="AC338" s="12">
        <v>2.422</v>
      </c>
      <c r="AD338" s="13">
        <v>25.202</v>
      </c>
      <c r="AE338" s="13">
        <f t="shared" si="35"/>
        <v>21.3215</v>
      </c>
      <c r="AF338" s="14">
        <v>10</v>
      </c>
      <c r="AG338" s="8">
        <v>1416.6846811844755</v>
      </c>
    </row>
    <row r="339" spans="1:33" ht="12.75">
      <c r="A339" s="35">
        <f t="shared" si="41"/>
        <v>37104</v>
      </c>
      <c r="B339" s="1">
        <f>213</f>
        <v>213</v>
      </c>
      <c r="C339" s="37">
        <v>0.829745352</v>
      </c>
      <c r="D339" s="60">
        <v>0.829745352</v>
      </c>
      <c r="E339" s="38">
        <v>3299</v>
      </c>
      <c r="F339" s="16">
        <v>0</v>
      </c>
      <c r="G339" s="37">
        <v>40.58895966</v>
      </c>
      <c r="H339" s="37">
        <v>-79.81559293</v>
      </c>
      <c r="I339" s="6">
        <v>911.9</v>
      </c>
      <c r="J339" s="9">
        <f t="shared" si="40"/>
        <v>890.9499999999999</v>
      </c>
      <c r="K339" s="7">
        <f t="shared" si="36"/>
        <v>1068.1369023882755</v>
      </c>
      <c r="L339" s="7">
        <f t="shared" si="37"/>
        <v>1374.2369023882757</v>
      </c>
      <c r="M339" s="7">
        <f t="shared" si="38"/>
        <v>1375.0369023882754</v>
      </c>
      <c r="N339" s="8">
        <f t="shared" si="39"/>
        <v>1374.6369023882755</v>
      </c>
      <c r="O339" s="9">
        <v>20.1</v>
      </c>
      <c r="P339" s="9">
        <v>81.3</v>
      </c>
      <c r="Q339" s="9">
        <v>80.9</v>
      </c>
      <c r="Z339" s="12">
        <v>3.969</v>
      </c>
      <c r="AA339" s="4">
        <v>95.582</v>
      </c>
      <c r="AB339" s="4">
        <f t="shared" si="34"/>
        <v>82.45466666666667</v>
      </c>
      <c r="AC339" s="12">
        <v>2.422</v>
      </c>
      <c r="AD339" s="13">
        <v>25.2</v>
      </c>
      <c r="AE339" s="13">
        <f t="shared" si="35"/>
        <v>22.799666666666667</v>
      </c>
      <c r="AF339" s="14">
        <v>10</v>
      </c>
      <c r="AG339" s="8">
        <v>1374.6369023882755</v>
      </c>
    </row>
    <row r="340" spans="1:33" ht="12.75">
      <c r="A340" s="35">
        <f t="shared" si="41"/>
        <v>37104</v>
      </c>
      <c r="B340" s="1">
        <f>213</f>
        <v>213</v>
      </c>
      <c r="C340" s="37">
        <v>0.829861104</v>
      </c>
      <c r="D340" s="60">
        <v>0.829861104</v>
      </c>
      <c r="E340" s="38">
        <v>3309</v>
      </c>
      <c r="F340" s="16">
        <v>0</v>
      </c>
      <c r="G340" s="37">
        <v>40.59219292</v>
      </c>
      <c r="H340" s="37">
        <v>-79.80853076</v>
      </c>
      <c r="I340" s="6">
        <v>916</v>
      </c>
      <c r="J340" s="9">
        <f t="shared" si="40"/>
        <v>895.05</v>
      </c>
      <c r="K340" s="7">
        <f t="shared" si="36"/>
        <v>1030.0111908178224</v>
      </c>
      <c r="L340" s="7">
        <f t="shared" si="37"/>
        <v>1336.1111908178223</v>
      </c>
      <c r="M340" s="7">
        <f t="shared" si="38"/>
        <v>1336.9111908178224</v>
      </c>
      <c r="N340" s="8">
        <f t="shared" si="39"/>
        <v>1336.5111908178224</v>
      </c>
      <c r="O340" s="9">
        <v>20.7</v>
      </c>
      <c r="P340" s="9">
        <v>71.5</v>
      </c>
      <c r="Q340" s="9">
        <v>81.9</v>
      </c>
      <c r="Z340" s="12">
        <v>3.929</v>
      </c>
      <c r="AA340" s="4">
        <v>48.607</v>
      </c>
      <c r="AB340" s="4">
        <f t="shared" si="34"/>
        <v>76.27916666666665</v>
      </c>
      <c r="AC340" s="12">
        <v>2.391</v>
      </c>
      <c r="AD340" s="13">
        <v>25.199</v>
      </c>
      <c r="AE340" s="13">
        <f t="shared" si="35"/>
        <v>24.093</v>
      </c>
      <c r="AF340" s="14">
        <v>10</v>
      </c>
      <c r="AG340" s="8">
        <v>1336.5111908178224</v>
      </c>
    </row>
    <row r="341" spans="1:33" ht="12.75">
      <c r="A341" s="35">
        <f t="shared" si="41"/>
        <v>37104</v>
      </c>
      <c r="B341" s="1">
        <f>213</f>
        <v>213</v>
      </c>
      <c r="C341" s="37">
        <v>0.829976857</v>
      </c>
      <c r="D341" s="60">
        <v>0.829976857</v>
      </c>
      <c r="E341" s="38">
        <v>3319</v>
      </c>
      <c r="F341" s="16">
        <v>0</v>
      </c>
      <c r="G341" s="37">
        <v>40.5981526</v>
      </c>
      <c r="H341" s="37">
        <v>-79.80477873</v>
      </c>
      <c r="I341" s="6">
        <v>917.8</v>
      </c>
      <c r="J341" s="9">
        <f t="shared" si="40"/>
        <v>896.8499999999999</v>
      </c>
      <c r="K341" s="7">
        <f t="shared" si="36"/>
        <v>1013.3282090698237</v>
      </c>
      <c r="L341" s="7">
        <f t="shared" si="37"/>
        <v>1319.4282090698239</v>
      </c>
      <c r="M341" s="7">
        <f t="shared" si="38"/>
        <v>1320.2282090698236</v>
      </c>
      <c r="N341" s="8">
        <f t="shared" si="39"/>
        <v>1319.8282090698237</v>
      </c>
      <c r="O341" s="9">
        <v>20.7</v>
      </c>
      <c r="P341" s="9">
        <v>73.4</v>
      </c>
      <c r="Q341" s="9">
        <v>78.9</v>
      </c>
      <c r="S341" s="10">
        <v>0.0002364</v>
      </c>
      <c r="T341" s="10">
        <v>0.0001655</v>
      </c>
      <c r="U341" s="10">
        <v>9.649E-05</v>
      </c>
      <c r="V341" s="11">
        <v>849.2</v>
      </c>
      <c r="W341" s="11">
        <v>313.2</v>
      </c>
      <c r="X341" s="11">
        <v>305</v>
      </c>
      <c r="Y341" s="11">
        <v>15.8</v>
      </c>
      <c r="Z341" s="12">
        <v>4.057</v>
      </c>
      <c r="AA341" s="4">
        <v>148.835</v>
      </c>
      <c r="AB341" s="4">
        <f t="shared" si="34"/>
        <v>86.50450000000001</v>
      </c>
      <c r="AC341" s="12">
        <v>2.621</v>
      </c>
      <c r="AD341" s="13">
        <v>27.417</v>
      </c>
      <c r="AE341" s="13">
        <f t="shared" si="35"/>
        <v>25.201333333333334</v>
      </c>
      <c r="AF341" s="14">
        <v>10</v>
      </c>
      <c r="AG341" s="8">
        <v>1319.8282090698237</v>
      </c>
    </row>
    <row r="342" spans="1:33" ht="12.75">
      <c r="A342" s="35">
        <f t="shared" si="41"/>
        <v>37104</v>
      </c>
      <c r="B342" s="1">
        <f>213</f>
        <v>213</v>
      </c>
      <c r="C342" s="37">
        <v>0.830092609</v>
      </c>
      <c r="D342" s="60">
        <v>0.830092609</v>
      </c>
      <c r="E342" s="38">
        <v>3329</v>
      </c>
      <c r="F342" s="16">
        <v>0</v>
      </c>
      <c r="G342" s="37">
        <v>40.60501528</v>
      </c>
      <c r="H342" s="37">
        <v>-79.8051858</v>
      </c>
      <c r="I342" s="6">
        <v>920.8</v>
      </c>
      <c r="J342" s="9">
        <f t="shared" si="40"/>
        <v>899.8499999999999</v>
      </c>
      <c r="K342" s="7">
        <f t="shared" si="36"/>
        <v>985.5975058167702</v>
      </c>
      <c r="L342" s="7">
        <f t="shared" si="37"/>
        <v>1291.6975058167702</v>
      </c>
      <c r="M342" s="7">
        <f t="shared" si="38"/>
        <v>1292.4975058167702</v>
      </c>
      <c r="N342" s="8">
        <f t="shared" si="39"/>
        <v>1292.09750581677</v>
      </c>
      <c r="O342" s="9">
        <v>20.8</v>
      </c>
      <c r="P342" s="9">
        <v>72.4</v>
      </c>
      <c r="Q342" s="9">
        <v>77.4</v>
      </c>
      <c r="Z342" s="12">
        <v>3.919</v>
      </c>
      <c r="AA342" s="4">
        <v>52.86</v>
      </c>
      <c r="AB342" s="4">
        <f t="shared" si="34"/>
        <v>88.56316666666667</v>
      </c>
      <c r="AC342" s="12">
        <v>2.591</v>
      </c>
      <c r="AD342" s="13">
        <v>27.415</v>
      </c>
      <c r="AE342" s="13">
        <f t="shared" si="35"/>
        <v>25.9395</v>
      </c>
      <c r="AF342" s="14">
        <v>10</v>
      </c>
      <c r="AG342" s="8">
        <v>1292.09750581677</v>
      </c>
    </row>
    <row r="343" spans="1:33" ht="12.75">
      <c r="A343" s="35">
        <f t="shared" si="41"/>
        <v>37104</v>
      </c>
      <c r="B343" s="1">
        <f>213</f>
        <v>213</v>
      </c>
      <c r="C343" s="37">
        <v>0.830208361</v>
      </c>
      <c r="D343" s="60">
        <v>0.830208361</v>
      </c>
      <c r="E343" s="38">
        <v>3339</v>
      </c>
      <c r="F343" s="16">
        <v>0</v>
      </c>
      <c r="G343" s="37">
        <v>40.6106505</v>
      </c>
      <c r="H343" s="37">
        <v>-79.81032693</v>
      </c>
      <c r="I343" s="6">
        <v>924.1</v>
      </c>
      <c r="J343" s="9">
        <f t="shared" si="40"/>
        <v>903.15</v>
      </c>
      <c r="K343" s="7">
        <f t="shared" si="36"/>
        <v>955.200312109468</v>
      </c>
      <c r="L343" s="7">
        <f t="shared" si="37"/>
        <v>1261.300312109468</v>
      </c>
      <c r="M343" s="7">
        <f t="shared" si="38"/>
        <v>1262.100312109468</v>
      </c>
      <c r="N343" s="8">
        <f t="shared" si="39"/>
        <v>1261.700312109468</v>
      </c>
      <c r="O343" s="9">
        <v>21</v>
      </c>
      <c r="P343" s="9">
        <v>77.4</v>
      </c>
      <c r="Q343" s="9">
        <v>75.4</v>
      </c>
      <c r="R343" s="10">
        <v>7.93E-06</v>
      </c>
      <c r="Z343" s="12">
        <v>3.938</v>
      </c>
      <c r="AA343" s="4">
        <v>54.682</v>
      </c>
      <c r="AB343" s="4">
        <f t="shared" si="34"/>
        <v>82.38766666666668</v>
      </c>
      <c r="AC343" s="12">
        <v>2.301</v>
      </c>
      <c r="AD343" s="13">
        <v>24.084</v>
      </c>
      <c r="AE343" s="13">
        <f t="shared" si="35"/>
        <v>25.75283333333333</v>
      </c>
      <c r="AF343" s="14">
        <v>10</v>
      </c>
      <c r="AG343" s="8">
        <v>1261.700312109468</v>
      </c>
    </row>
    <row r="344" spans="1:33" ht="12.75">
      <c r="A344" s="35">
        <f t="shared" si="41"/>
        <v>37104</v>
      </c>
      <c r="B344" s="1">
        <f>213</f>
        <v>213</v>
      </c>
      <c r="C344" s="37">
        <v>0.830324054</v>
      </c>
      <c r="D344" s="60">
        <v>0.830324054</v>
      </c>
      <c r="E344" s="38">
        <v>3349</v>
      </c>
      <c r="F344" s="16">
        <v>0</v>
      </c>
      <c r="G344" s="37">
        <v>40.61298105</v>
      </c>
      <c r="H344" s="37">
        <v>-79.81853964</v>
      </c>
      <c r="I344" s="6">
        <v>927.5</v>
      </c>
      <c r="J344" s="9">
        <f t="shared" si="40"/>
        <v>906.55</v>
      </c>
      <c r="K344" s="7">
        <f t="shared" si="36"/>
        <v>923.9979383636393</v>
      </c>
      <c r="L344" s="7">
        <f t="shared" si="37"/>
        <v>1230.0979383636393</v>
      </c>
      <c r="M344" s="7">
        <f t="shared" si="38"/>
        <v>1230.8979383636392</v>
      </c>
      <c r="N344" s="8">
        <f t="shared" si="39"/>
        <v>1230.4979383636392</v>
      </c>
      <c r="O344" s="9">
        <v>21.3</v>
      </c>
      <c r="P344" s="9">
        <v>77.7</v>
      </c>
      <c r="Q344" s="9">
        <v>79.9</v>
      </c>
      <c r="S344" s="10">
        <v>0.0002205</v>
      </c>
      <c r="T344" s="10">
        <v>0.0001551</v>
      </c>
      <c r="U344" s="10">
        <v>9.12E-05</v>
      </c>
      <c r="V344" s="11">
        <v>858.7</v>
      </c>
      <c r="W344" s="11">
        <v>313.1</v>
      </c>
      <c r="X344" s="11">
        <v>304.9</v>
      </c>
      <c r="Y344" s="11">
        <v>16</v>
      </c>
      <c r="Z344" s="12">
        <v>3.958</v>
      </c>
      <c r="AA344" s="4">
        <v>105.707</v>
      </c>
      <c r="AB344" s="4">
        <f t="shared" si="34"/>
        <v>84.37883333333333</v>
      </c>
      <c r="AC344" s="12">
        <v>2.281</v>
      </c>
      <c r="AD344" s="13">
        <v>24.082</v>
      </c>
      <c r="AE344" s="13">
        <f t="shared" si="35"/>
        <v>25.566166666666664</v>
      </c>
      <c r="AF344" s="14">
        <v>10</v>
      </c>
      <c r="AG344" s="8">
        <v>1230.4979383636392</v>
      </c>
    </row>
    <row r="345" spans="1:33" ht="12.75">
      <c r="A345" s="35">
        <f t="shared" si="41"/>
        <v>37104</v>
      </c>
      <c r="B345" s="1">
        <f>213</f>
        <v>213</v>
      </c>
      <c r="C345" s="37">
        <v>0.830439806</v>
      </c>
      <c r="D345" s="60">
        <v>0.830439806</v>
      </c>
      <c r="E345" s="38">
        <v>3359</v>
      </c>
      <c r="F345" s="16">
        <v>0</v>
      </c>
      <c r="G345" s="37">
        <v>40.61165919</v>
      </c>
      <c r="H345" s="37">
        <v>-79.82665915</v>
      </c>
      <c r="I345" s="6">
        <v>930.3</v>
      </c>
      <c r="J345" s="9">
        <f t="shared" si="40"/>
        <v>909.3499999999999</v>
      </c>
      <c r="K345" s="7">
        <f t="shared" si="36"/>
        <v>898.3896094153611</v>
      </c>
      <c r="L345" s="7">
        <f t="shared" si="37"/>
        <v>1204.489609415361</v>
      </c>
      <c r="M345" s="7">
        <f t="shared" si="38"/>
        <v>1205.2896094153612</v>
      </c>
      <c r="N345" s="8">
        <f t="shared" si="39"/>
        <v>1204.889609415361</v>
      </c>
      <c r="O345" s="9">
        <v>21.7</v>
      </c>
      <c r="P345" s="9">
        <v>74.3</v>
      </c>
      <c r="Q345" s="9">
        <v>79.8</v>
      </c>
      <c r="Z345" s="12">
        <v>3.937</v>
      </c>
      <c r="AA345" s="4">
        <v>58.935</v>
      </c>
      <c r="AB345" s="4">
        <f t="shared" si="34"/>
        <v>78.271</v>
      </c>
      <c r="AC345" s="12">
        <v>2.251</v>
      </c>
      <c r="AD345" s="13">
        <v>24.08</v>
      </c>
      <c r="AE345" s="13">
        <f t="shared" si="35"/>
        <v>25.379499999999997</v>
      </c>
      <c r="AF345" s="14">
        <v>10</v>
      </c>
      <c r="AG345" s="8">
        <v>1204.889609415361</v>
      </c>
    </row>
    <row r="346" spans="1:33" ht="12.75">
      <c r="A346" s="35">
        <f t="shared" si="41"/>
        <v>37104</v>
      </c>
      <c r="B346" s="1">
        <f>213</f>
        <v>213</v>
      </c>
      <c r="C346" s="37">
        <v>0.830555558</v>
      </c>
      <c r="D346" s="60">
        <v>0.830555558</v>
      </c>
      <c r="E346" s="38">
        <v>3369</v>
      </c>
      <c r="F346" s="16">
        <v>0</v>
      </c>
      <c r="G346" s="37">
        <v>40.6068718</v>
      </c>
      <c r="H346" s="37">
        <v>-79.83202769</v>
      </c>
      <c r="I346" s="6">
        <v>932.7</v>
      </c>
      <c r="J346" s="9">
        <f t="shared" si="40"/>
        <v>911.75</v>
      </c>
      <c r="K346" s="7">
        <f t="shared" si="36"/>
        <v>876.5022942423444</v>
      </c>
      <c r="L346" s="7">
        <f t="shared" si="37"/>
        <v>1182.6022942423444</v>
      </c>
      <c r="M346" s="7">
        <f t="shared" si="38"/>
        <v>1183.4022942423444</v>
      </c>
      <c r="N346" s="8">
        <f t="shared" si="39"/>
        <v>1183.0022942423443</v>
      </c>
      <c r="O346" s="9">
        <v>21.8</v>
      </c>
      <c r="P346" s="9">
        <v>75.5</v>
      </c>
      <c r="Q346" s="9">
        <v>84.4</v>
      </c>
      <c r="Z346" s="12">
        <v>3.909</v>
      </c>
      <c r="AA346" s="4">
        <v>60.96</v>
      </c>
      <c r="AB346" s="4">
        <f t="shared" si="34"/>
        <v>80.32983333333333</v>
      </c>
      <c r="AC346" s="12">
        <v>2.361</v>
      </c>
      <c r="AD346" s="13">
        <v>25.188</v>
      </c>
      <c r="AE346" s="13">
        <f t="shared" si="35"/>
        <v>25.377666666666666</v>
      </c>
      <c r="AF346" s="14">
        <v>10</v>
      </c>
      <c r="AG346" s="8">
        <v>1183.0022942423443</v>
      </c>
    </row>
    <row r="347" spans="1:33" ht="12.75">
      <c r="A347" s="35">
        <f t="shared" si="41"/>
        <v>37104</v>
      </c>
      <c r="B347" s="1">
        <f>213</f>
        <v>213</v>
      </c>
      <c r="C347" s="37">
        <v>0.83067131</v>
      </c>
      <c r="D347" s="60">
        <v>0.83067131</v>
      </c>
      <c r="E347" s="38">
        <v>3379</v>
      </c>
      <c r="F347" s="16">
        <v>0</v>
      </c>
      <c r="G347" s="37">
        <v>40.60092189</v>
      </c>
      <c r="H347" s="37">
        <v>-79.83203983</v>
      </c>
      <c r="I347" s="6">
        <v>936.8</v>
      </c>
      <c r="J347" s="9">
        <f t="shared" si="40"/>
        <v>915.8499999999999</v>
      </c>
      <c r="K347" s="7">
        <f t="shared" si="36"/>
        <v>839.2444065856171</v>
      </c>
      <c r="L347" s="7">
        <f t="shared" si="37"/>
        <v>1145.344406585617</v>
      </c>
      <c r="M347" s="7">
        <f t="shared" si="38"/>
        <v>1146.1444065856172</v>
      </c>
      <c r="N347" s="8">
        <f t="shared" si="39"/>
        <v>1145.744406585617</v>
      </c>
      <c r="O347" s="9">
        <v>22.4</v>
      </c>
      <c r="P347" s="9">
        <v>73.6</v>
      </c>
      <c r="Q347" s="9">
        <v>81.4</v>
      </c>
      <c r="S347" s="10">
        <v>0.0002265</v>
      </c>
      <c r="T347" s="10">
        <v>0.0001572</v>
      </c>
      <c r="U347" s="10">
        <v>9.127E-05</v>
      </c>
      <c r="V347" s="11">
        <v>868.8</v>
      </c>
      <c r="W347" s="11">
        <v>313.1</v>
      </c>
      <c r="X347" s="11">
        <v>304.9</v>
      </c>
      <c r="Y347" s="11">
        <v>16</v>
      </c>
      <c r="Z347" s="12">
        <v>3.851</v>
      </c>
      <c r="AA347" s="4">
        <v>62.782</v>
      </c>
      <c r="AB347" s="4">
        <f t="shared" si="34"/>
        <v>65.98766666666666</v>
      </c>
      <c r="AC347" s="12">
        <v>2.402</v>
      </c>
      <c r="AD347" s="13">
        <v>25.187</v>
      </c>
      <c r="AE347" s="13">
        <f t="shared" si="35"/>
        <v>25.006</v>
      </c>
      <c r="AF347" s="14">
        <v>10</v>
      </c>
      <c r="AG347" s="8">
        <v>1145.744406585617</v>
      </c>
    </row>
    <row r="348" spans="1:33" ht="12.75">
      <c r="A348" s="35">
        <f t="shared" si="41"/>
        <v>37104</v>
      </c>
      <c r="B348" s="1">
        <f>213</f>
        <v>213</v>
      </c>
      <c r="C348" s="37">
        <v>0.830787063</v>
      </c>
      <c r="D348" s="60">
        <v>0.830787063</v>
      </c>
      <c r="E348" s="38">
        <v>3389</v>
      </c>
      <c r="F348" s="16">
        <v>0</v>
      </c>
      <c r="G348" s="37">
        <v>40.59613068</v>
      </c>
      <c r="H348" s="37">
        <v>-79.82713497</v>
      </c>
      <c r="I348" s="6">
        <v>934.8</v>
      </c>
      <c r="J348" s="9">
        <f t="shared" si="40"/>
        <v>913.8499999999999</v>
      </c>
      <c r="K348" s="7">
        <f t="shared" si="36"/>
        <v>857.398103211791</v>
      </c>
      <c r="L348" s="7">
        <f t="shared" si="37"/>
        <v>1163.498103211791</v>
      </c>
      <c r="M348" s="7">
        <f t="shared" si="38"/>
        <v>1164.298103211791</v>
      </c>
      <c r="N348" s="8">
        <f t="shared" si="39"/>
        <v>1163.8981032117908</v>
      </c>
      <c r="O348" s="9">
        <v>21.9</v>
      </c>
      <c r="P348" s="9">
        <v>73.3</v>
      </c>
      <c r="Q348" s="9">
        <v>80.9</v>
      </c>
      <c r="Z348" s="12">
        <v>3.987</v>
      </c>
      <c r="AA348" s="4">
        <v>113.807</v>
      </c>
      <c r="AB348" s="4">
        <f t="shared" si="34"/>
        <v>76.1455</v>
      </c>
      <c r="AC348" s="12">
        <v>2.481</v>
      </c>
      <c r="AD348" s="13">
        <v>26.295</v>
      </c>
      <c r="AE348" s="13">
        <f t="shared" si="35"/>
        <v>24.819333333333333</v>
      </c>
      <c r="AF348" s="14">
        <v>10</v>
      </c>
      <c r="AG348" s="8">
        <v>1163.8981032117908</v>
      </c>
    </row>
    <row r="349" spans="1:33" ht="12.75">
      <c r="A349" s="35">
        <f t="shared" si="41"/>
        <v>37104</v>
      </c>
      <c r="B349" s="1">
        <f>213</f>
        <v>213</v>
      </c>
      <c r="C349" s="37">
        <v>0.830902755</v>
      </c>
      <c r="D349" s="60">
        <v>0.830902755</v>
      </c>
      <c r="E349" s="38">
        <v>3399</v>
      </c>
      <c r="F349" s="16">
        <v>0</v>
      </c>
      <c r="G349" s="37">
        <v>40.5945183</v>
      </c>
      <c r="H349" s="37">
        <v>-79.81896256</v>
      </c>
      <c r="I349" s="6">
        <v>938</v>
      </c>
      <c r="J349" s="9">
        <f t="shared" si="40"/>
        <v>917.05</v>
      </c>
      <c r="K349" s="7">
        <f t="shared" si="36"/>
        <v>828.3712077530153</v>
      </c>
      <c r="L349" s="7">
        <f t="shared" si="37"/>
        <v>1134.4712077530153</v>
      </c>
      <c r="M349" s="7">
        <f t="shared" si="38"/>
        <v>1135.2712077530152</v>
      </c>
      <c r="N349" s="8">
        <f t="shared" si="39"/>
        <v>1134.8712077530154</v>
      </c>
      <c r="O349" s="9">
        <v>22.2</v>
      </c>
      <c r="P349" s="9">
        <v>73</v>
      </c>
      <c r="Q349" s="9">
        <v>79.9</v>
      </c>
      <c r="R349" s="10">
        <v>1.08E-05</v>
      </c>
      <c r="Z349" s="12">
        <v>3.87</v>
      </c>
      <c r="AA349" s="4">
        <v>67.034</v>
      </c>
      <c r="AB349" s="4">
        <f t="shared" si="34"/>
        <v>78.20416666666667</v>
      </c>
      <c r="AC349" s="12">
        <v>2.651</v>
      </c>
      <c r="AD349" s="13">
        <v>28.513</v>
      </c>
      <c r="AE349" s="13">
        <f t="shared" si="35"/>
        <v>25.5575</v>
      </c>
      <c r="AF349" s="14">
        <v>10</v>
      </c>
      <c r="AG349" s="8">
        <v>1134.8712077530154</v>
      </c>
    </row>
    <row r="350" spans="1:33" ht="12.75">
      <c r="A350" s="35">
        <f t="shared" si="41"/>
        <v>37104</v>
      </c>
      <c r="B350" s="1">
        <f>213</f>
        <v>213</v>
      </c>
      <c r="C350" s="37">
        <v>0.831018507</v>
      </c>
      <c r="D350" s="60">
        <v>0.831018507</v>
      </c>
      <c r="E350" s="38">
        <v>3409</v>
      </c>
      <c r="F350" s="16">
        <v>0</v>
      </c>
      <c r="G350" s="37">
        <v>40.59620941</v>
      </c>
      <c r="H350" s="37">
        <v>-79.81108266</v>
      </c>
      <c r="I350" s="6">
        <v>944.2</v>
      </c>
      <c r="J350" s="9">
        <f t="shared" si="40"/>
        <v>923.25</v>
      </c>
      <c r="K350" s="7">
        <f t="shared" si="36"/>
        <v>772.4187072961874</v>
      </c>
      <c r="L350" s="7">
        <f t="shared" si="37"/>
        <v>1078.5187072961876</v>
      </c>
      <c r="M350" s="7">
        <f t="shared" si="38"/>
        <v>1079.3187072961873</v>
      </c>
      <c r="N350" s="8">
        <f t="shared" si="39"/>
        <v>1078.9187072961874</v>
      </c>
      <c r="O350" s="9">
        <v>23.1</v>
      </c>
      <c r="P350" s="9">
        <v>67.6</v>
      </c>
      <c r="Q350" s="9">
        <v>80.4</v>
      </c>
      <c r="S350" s="10">
        <v>0.0002463</v>
      </c>
      <c r="T350" s="10">
        <v>0.0001723</v>
      </c>
      <c r="U350" s="10">
        <v>0.0001021</v>
      </c>
      <c r="V350" s="11">
        <v>874.5</v>
      </c>
      <c r="W350" s="11">
        <v>313.1</v>
      </c>
      <c r="X350" s="11">
        <v>304.8</v>
      </c>
      <c r="Y350" s="11">
        <v>16.7</v>
      </c>
      <c r="Z350" s="12">
        <v>3.938</v>
      </c>
      <c r="AA350" s="4">
        <v>69.059</v>
      </c>
      <c r="AB350" s="4">
        <f aca="true" t="shared" si="42" ref="AB350:AB408">AVERAGE(AA345:AA350)</f>
        <v>72.09616666666666</v>
      </c>
      <c r="AC350" s="12">
        <v>2.811</v>
      </c>
      <c r="AD350" s="13">
        <v>29.621</v>
      </c>
      <c r="AE350" s="13">
        <f aca="true" t="shared" si="43" ref="AE350:AE408">AVERAGE(AD345:AD350)</f>
        <v>26.480666666666668</v>
      </c>
      <c r="AF350" s="14">
        <v>10</v>
      </c>
      <c r="AG350" s="8">
        <v>1078.9187072961874</v>
      </c>
    </row>
    <row r="351" spans="1:33" ht="12.75">
      <c r="A351" s="35">
        <f t="shared" si="41"/>
        <v>37104</v>
      </c>
      <c r="B351" s="1">
        <f>213</f>
        <v>213</v>
      </c>
      <c r="C351" s="37">
        <v>0.83113426</v>
      </c>
      <c r="D351" s="60">
        <v>0.83113426</v>
      </c>
      <c r="E351" s="38">
        <v>3419</v>
      </c>
      <c r="F351" s="16">
        <v>0</v>
      </c>
      <c r="G351" s="37">
        <v>40.6018859</v>
      </c>
      <c r="H351" s="37">
        <v>-79.80684081</v>
      </c>
      <c r="I351" s="6">
        <v>943.8</v>
      </c>
      <c r="J351" s="9">
        <f t="shared" si="40"/>
        <v>922.8499999999999</v>
      </c>
      <c r="K351" s="7">
        <f t="shared" si="36"/>
        <v>776.0171912361482</v>
      </c>
      <c r="L351" s="7">
        <f t="shared" si="37"/>
        <v>1082.1171912361483</v>
      </c>
      <c r="M351" s="7">
        <f t="shared" si="38"/>
        <v>1082.917191236148</v>
      </c>
      <c r="N351" s="8">
        <f t="shared" si="39"/>
        <v>1082.5171912361482</v>
      </c>
      <c r="O351" s="9">
        <v>22.8</v>
      </c>
      <c r="P351" s="9">
        <v>65.1</v>
      </c>
      <c r="Q351" s="9">
        <v>78.4</v>
      </c>
      <c r="Z351" s="12">
        <v>3.919</v>
      </c>
      <c r="AA351" s="4">
        <v>70.882</v>
      </c>
      <c r="AB351" s="4">
        <f t="shared" si="42"/>
        <v>74.08733333333332</v>
      </c>
      <c r="AC351" s="12">
        <v>2.881</v>
      </c>
      <c r="AD351" s="13">
        <v>30.73</v>
      </c>
      <c r="AE351" s="13">
        <f t="shared" si="43"/>
        <v>27.589</v>
      </c>
      <c r="AF351" s="14">
        <v>10</v>
      </c>
      <c r="AG351" s="8">
        <v>1082.5171912361482</v>
      </c>
    </row>
    <row r="352" spans="1:33" ht="12.75">
      <c r="A352" s="35">
        <f t="shared" si="41"/>
        <v>37104</v>
      </c>
      <c r="B352" s="1">
        <f>213</f>
        <v>213</v>
      </c>
      <c r="C352" s="37">
        <v>0.831250012</v>
      </c>
      <c r="D352" s="60">
        <v>0.831250012</v>
      </c>
      <c r="E352" s="38">
        <v>3429</v>
      </c>
      <c r="F352" s="16">
        <v>0</v>
      </c>
      <c r="G352" s="37">
        <v>40.60851377</v>
      </c>
      <c r="H352" s="37">
        <v>-79.80840124</v>
      </c>
      <c r="I352" s="6">
        <v>950.7</v>
      </c>
      <c r="J352" s="9">
        <f t="shared" si="40"/>
        <v>929.75</v>
      </c>
      <c r="K352" s="7">
        <f t="shared" si="36"/>
        <v>714.1608494365317</v>
      </c>
      <c r="L352" s="7">
        <f t="shared" si="37"/>
        <v>1020.2608494365318</v>
      </c>
      <c r="M352" s="7">
        <f t="shared" si="38"/>
        <v>1021.0608494365317</v>
      </c>
      <c r="N352" s="8">
        <f t="shared" si="39"/>
        <v>1020.6608494365317</v>
      </c>
      <c r="O352" s="9">
        <v>23.4</v>
      </c>
      <c r="P352" s="9">
        <v>66.6</v>
      </c>
      <c r="Q352" s="9">
        <v>78.4</v>
      </c>
      <c r="Z352" s="12">
        <v>3.83</v>
      </c>
      <c r="AA352" s="4">
        <v>24.109</v>
      </c>
      <c r="AB352" s="4">
        <f t="shared" si="42"/>
        <v>67.9455</v>
      </c>
      <c r="AC352" s="12">
        <v>2.781</v>
      </c>
      <c r="AD352" s="13">
        <v>29.618</v>
      </c>
      <c r="AE352" s="13">
        <f t="shared" si="43"/>
        <v>28.327333333333332</v>
      </c>
      <c r="AF352" s="14">
        <v>10</v>
      </c>
      <c r="AG352" s="8">
        <v>1020.6608494365317</v>
      </c>
    </row>
    <row r="353" spans="1:33" ht="12.75">
      <c r="A353" s="35">
        <f t="shared" si="41"/>
        <v>37104</v>
      </c>
      <c r="B353" s="1">
        <f>213</f>
        <v>213</v>
      </c>
      <c r="C353" s="37">
        <v>0.831365764</v>
      </c>
      <c r="D353" s="60">
        <v>0.831365764</v>
      </c>
      <c r="E353" s="38">
        <v>3439</v>
      </c>
      <c r="F353" s="16">
        <v>0</v>
      </c>
      <c r="G353" s="37">
        <v>40.61345622</v>
      </c>
      <c r="H353" s="37">
        <v>-79.81382156</v>
      </c>
      <c r="I353" s="6">
        <v>954.6</v>
      </c>
      <c r="J353" s="9">
        <f t="shared" si="40"/>
        <v>933.65</v>
      </c>
      <c r="K353" s="7">
        <f t="shared" si="36"/>
        <v>679.4013156399286</v>
      </c>
      <c r="L353" s="7">
        <f t="shared" si="37"/>
        <v>985.5013156399286</v>
      </c>
      <c r="M353" s="7">
        <f t="shared" si="38"/>
        <v>986.3013156399286</v>
      </c>
      <c r="N353" s="8">
        <f t="shared" si="39"/>
        <v>985.9013156399286</v>
      </c>
      <c r="O353" s="9">
        <v>23.9</v>
      </c>
      <c r="P353" s="9">
        <v>67.2</v>
      </c>
      <c r="Q353" s="9">
        <v>76.4</v>
      </c>
      <c r="S353" s="10">
        <v>0.0002322</v>
      </c>
      <c r="T353" s="10">
        <v>0.0001636</v>
      </c>
      <c r="U353" s="10">
        <v>9.613E-05</v>
      </c>
      <c r="V353" s="11">
        <v>885.2</v>
      </c>
      <c r="W353" s="11">
        <v>313</v>
      </c>
      <c r="X353" s="11">
        <v>304.8</v>
      </c>
      <c r="Y353" s="11">
        <v>17.1</v>
      </c>
      <c r="Z353" s="12">
        <v>3.899</v>
      </c>
      <c r="AA353" s="4">
        <v>75.134</v>
      </c>
      <c r="AB353" s="4">
        <f t="shared" si="42"/>
        <v>70.00416666666668</v>
      </c>
      <c r="AC353" s="12">
        <v>2.601</v>
      </c>
      <c r="AD353" s="13">
        <v>27.396</v>
      </c>
      <c r="AE353" s="13">
        <f t="shared" si="43"/>
        <v>28.6955</v>
      </c>
      <c r="AF353" s="14">
        <v>10</v>
      </c>
      <c r="AG353" s="8">
        <v>985.9013156399286</v>
      </c>
    </row>
    <row r="354" spans="1:33" ht="12.75">
      <c r="A354" s="35">
        <f t="shared" si="41"/>
        <v>37104</v>
      </c>
      <c r="B354" s="1">
        <f>213</f>
        <v>213</v>
      </c>
      <c r="C354" s="37">
        <v>0.831481457</v>
      </c>
      <c r="D354" s="60">
        <v>0.831481457</v>
      </c>
      <c r="E354" s="38">
        <v>3449</v>
      </c>
      <c r="F354" s="16">
        <v>0</v>
      </c>
      <c r="G354" s="37">
        <v>40.61529096</v>
      </c>
      <c r="H354" s="37">
        <v>-79.82186164</v>
      </c>
      <c r="I354" s="6">
        <v>956.3</v>
      </c>
      <c r="J354" s="9">
        <f t="shared" si="40"/>
        <v>935.3499999999999</v>
      </c>
      <c r="K354" s="7">
        <f t="shared" si="36"/>
        <v>664.2951399037413</v>
      </c>
      <c r="L354" s="7">
        <f t="shared" si="37"/>
        <v>970.3951399037413</v>
      </c>
      <c r="M354" s="7">
        <f t="shared" si="38"/>
        <v>971.1951399037413</v>
      </c>
      <c r="N354" s="8">
        <f t="shared" si="39"/>
        <v>970.7951399037413</v>
      </c>
      <c r="O354" s="9">
        <v>24</v>
      </c>
      <c r="P354" s="9">
        <v>67.5</v>
      </c>
      <c r="Q354" s="9">
        <v>80.9</v>
      </c>
      <c r="Z354" s="12">
        <v>3.851</v>
      </c>
      <c r="AA354" s="4">
        <v>76.957</v>
      </c>
      <c r="AB354" s="4">
        <f t="shared" si="42"/>
        <v>63.862500000000004</v>
      </c>
      <c r="AC354" s="12">
        <v>2.491</v>
      </c>
      <c r="AD354" s="13">
        <v>26.284</v>
      </c>
      <c r="AE354" s="13">
        <f t="shared" si="43"/>
        <v>28.69366666666666</v>
      </c>
      <c r="AF354" s="14">
        <v>10</v>
      </c>
      <c r="AG354" s="8">
        <v>970.7951399037413</v>
      </c>
    </row>
    <row r="355" spans="1:33" ht="12.75">
      <c r="A355" s="35">
        <f t="shared" si="41"/>
        <v>37104</v>
      </c>
      <c r="B355" s="1">
        <f>213</f>
        <v>213</v>
      </c>
      <c r="C355" s="37">
        <v>0.831597209</v>
      </c>
      <c r="D355" s="60">
        <v>0.831597209</v>
      </c>
      <c r="E355" s="38">
        <v>3459</v>
      </c>
      <c r="F355" s="16">
        <v>0</v>
      </c>
      <c r="G355" s="37">
        <v>40.61321185</v>
      </c>
      <c r="H355" s="37">
        <v>-79.82962155</v>
      </c>
      <c r="I355" s="6">
        <v>957.4</v>
      </c>
      <c r="J355" s="9">
        <f t="shared" si="40"/>
        <v>936.4499999999999</v>
      </c>
      <c r="K355" s="7">
        <f t="shared" si="36"/>
        <v>654.5351788387414</v>
      </c>
      <c r="L355" s="7">
        <f t="shared" si="37"/>
        <v>960.6351788387415</v>
      </c>
      <c r="M355" s="7">
        <f t="shared" si="38"/>
        <v>961.4351788387414</v>
      </c>
      <c r="N355" s="8">
        <f t="shared" si="39"/>
        <v>961.0351788387414</v>
      </c>
      <c r="O355" s="9">
        <v>24.1</v>
      </c>
      <c r="P355" s="9">
        <v>66.7</v>
      </c>
      <c r="Q355" s="9">
        <v>79.4</v>
      </c>
      <c r="R355" s="10">
        <v>1.16E-05</v>
      </c>
      <c r="Z355" s="12">
        <v>3.771</v>
      </c>
      <c r="AA355" s="4">
        <v>29.982</v>
      </c>
      <c r="AB355" s="4">
        <f t="shared" si="42"/>
        <v>57.68716666666668</v>
      </c>
      <c r="AC355" s="12">
        <v>2.511</v>
      </c>
      <c r="AD355" s="13">
        <v>26.283</v>
      </c>
      <c r="AE355" s="13">
        <f t="shared" si="43"/>
        <v>28.322000000000003</v>
      </c>
      <c r="AF355" s="14">
        <v>10</v>
      </c>
      <c r="AG355" s="8">
        <v>961.0351788387414</v>
      </c>
    </row>
    <row r="356" spans="1:33" ht="12.75">
      <c r="A356" s="35">
        <f t="shared" si="41"/>
        <v>37104</v>
      </c>
      <c r="B356" s="1">
        <f>213</f>
        <v>213</v>
      </c>
      <c r="C356" s="37">
        <v>0.831712961</v>
      </c>
      <c r="D356" s="60">
        <v>0.831712961</v>
      </c>
      <c r="E356" s="38">
        <v>3469</v>
      </c>
      <c r="F356" s="16">
        <v>0</v>
      </c>
      <c r="G356" s="37">
        <v>40.6084352</v>
      </c>
      <c r="H356" s="37">
        <v>-79.83474169</v>
      </c>
      <c r="I356" s="6">
        <v>957.8</v>
      </c>
      <c r="J356" s="9">
        <f t="shared" si="40"/>
        <v>936.8499999999999</v>
      </c>
      <c r="K356" s="7">
        <f t="shared" si="36"/>
        <v>650.9889442801755</v>
      </c>
      <c r="L356" s="7">
        <f t="shared" si="37"/>
        <v>957.0889442801755</v>
      </c>
      <c r="M356" s="7">
        <f t="shared" si="38"/>
        <v>957.8889442801755</v>
      </c>
      <c r="N356" s="8">
        <f t="shared" si="39"/>
        <v>957.4889442801755</v>
      </c>
      <c r="O356" s="9">
        <v>24</v>
      </c>
      <c r="P356" s="9">
        <v>66.5</v>
      </c>
      <c r="Q356" s="9">
        <v>80.9</v>
      </c>
      <c r="Z356" s="12">
        <v>3.788</v>
      </c>
      <c r="AA356" s="4">
        <v>32.209</v>
      </c>
      <c r="AB356" s="4">
        <f t="shared" si="42"/>
        <v>51.5455</v>
      </c>
      <c r="AC356" s="12">
        <v>2.489</v>
      </c>
      <c r="AD356" s="13">
        <v>26.281</v>
      </c>
      <c r="AE356" s="13">
        <f t="shared" si="43"/>
        <v>27.76533333333333</v>
      </c>
      <c r="AF356" s="14">
        <v>10</v>
      </c>
      <c r="AG356" s="8">
        <v>957.4889442801755</v>
      </c>
    </row>
    <row r="357" spans="1:33" ht="12.75">
      <c r="A357" s="35">
        <f t="shared" si="41"/>
        <v>37104</v>
      </c>
      <c r="B357" s="1">
        <f>213</f>
        <v>213</v>
      </c>
      <c r="C357" s="37">
        <v>0.831828713</v>
      </c>
      <c r="D357" s="60">
        <v>0.831828713</v>
      </c>
      <c r="E357" s="38">
        <v>3479</v>
      </c>
      <c r="F357" s="16">
        <v>0</v>
      </c>
      <c r="G357" s="37">
        <v>40.6024268</v>
      </c>
      <c r="H357" s="37">
        <v>-79.83613228</v>
      </c>
      <c r="I357" s="6">
        <v>958.5</v>
      </c>
      <c r="J357" s="9">
        <f t="shared" si="40"/>
        <v>937.55</v>
      </c>
      <c r="K357" s="7">
        <f t="shared" si="36"/>
        <v>644.7866755748515</v>
      </c>
      <c r="L357" s="7">
        <f t="shared" si="37"/>
        <v>950.8866755748516</v>
      </c>
      <c r="M357" s="7">
        <f t="shared" si="38"/>
        <v>951.6866755748515</v>
      </c>
      <c r="N357" s="8">
        <f t="shared" si="39"/>
        <v>951.2866755748515</v>
      </c>
      <c r="O357" s="9">
        <v>24.1</v>
      </c>
      <c r="P357" s="9">
        <v>66.4</v>
      </c>
      <c r="Q357" s="9">
        <v>81.4</v>
      </c>
      <c r="S357" s="10">
        <v>0.0002328</v>
      </c>
      <c r="T357" s="10">
        <v>0.0001625</v>
      </c>
      <c r="U357" s="10">
        <v>9.776E-05</v>
      </c>
      <c r="V357" s="11">
        <v>893.5</v>
      </c>
      <c r="W357" s="11">
        <v>313</v>
      </c>
      <c r="X357" s="11">
        <v>304.8</v>
      </c>
      <c r="Y357" s="11">
        <v>16.9</v>
      </c>
      <c r="Z357" s="12">
        <v>3.781</v>
      </c>
      <c r="AA357" s="4">
        <v>34.234</v>
      </c>
      <c r="AB357" s="4">
        <f t="shared" si="42"/>
        <v>45.4375</v>
      </c>
      <c r="AC357" s="12">
        <v>2.591</v>
      </c>
      <c r="AD357" s="13">
        <v>27.389</v>
      </c>
      <c r="AE357" s="13">
        <f t="shared" si="43"/>
        <v>27.2085</v>
      </c>
      <c r="AF357" s="14">
        <v>10</v>
      </c>
      <c r="AG357" s="8">
        <v>951.2866755748515</v>
      </c>
    </row>
    <row r="358" spans="1:33" ht="12.75">
      <c r="A358" s="35">
        <f t="shared" si="41"/>
        <v>37104</v>
      </c>
      <c r="B358" s="1">
        <f>213</f>
        <v>213</v>
      </c>
      <c r="C358" s="37">
        <v>0.831944466</v>
      </c>
      <c r="D358" s="60">
        <v>0.831944466</v>
      </c>
      <c r="E358" s="38">
        <v>3489</v>
      </c>
      <c r="F358" s="16">
        <v>0</v>
      </c>
      <c r="G358" s="37">
        <v>40.59656544</v>
      </c>
      <c r="H358" s="37">
        <v>-79.83346368</v>
      </c>
      <c r="I358" s="6">
        <v>957.1</v>
      </c>
      <c r="J358" s="9">
        <f t="shared" si="40"/>
        <v>936.15</v>
      </c>
      <c r="K358" s="7">
        <f t="shared" si="36"/>
        <v>657.1958489582668</v>
      </c>
      <c r="L358" s="7">
        <f t="shared" si="37"/>
        <v>963.2958489582668</v>
      </c>
      <c r="M358" s="7">
        <f t="shared" si="38"/>
        <v>964.0958489582667</v>
      </c>
      <c r="N358" s="8">
        <f t="shared" si="39"/>
        <v>963.6958489582668</v>
      </c>
      <c r="O358" s="9">
        <v>23.9</v>
      </c>
      <c r="P358" s="9">
        <v>67.2</v>
      </c>
      <c r="Q358" s="9">
        <v>82.4</v>
      </c>
      <c r="Z358" s="12">
        <v>3.779</v>
      </c>
      <c r="AA358" s="4">
        <v>36.056</v>
      </c>
      <c r="AB358" s="4">
        <f t="shared" si="42"/>
        <v>47.428666666666665</v>
      </c>
      <c r="AC358" s="12">
        <v>2.538</v>
      </c>
      <c r="AD358" s="13">
        <v>26.278</v>
      </c>
      <c r="AE358" s="13">
        <f t="shared" si="43"/>
        <v>26.651833333333332</v>
      </c>
      <c r="AF358" s="14">
        <v>10</v>
      </c>
      <c r="AG358" s="8">
        <v>963.6958489582668</v>
      </c>
    </row>
    <row r="359" spans="1:33" ht="12.75">
      <c r="A359" s="35">
        <f t="shared" si="41"/>
        <v>37104</v>
      </c>
      <c r="B359" s="1">
        <f>213</f>
        <v>213</v>
      </c>
      <c r="C359" s="37">
        <v>0.832060158</v>
      </c>
      <c r="D359" s="60">
        <v>0.832060158</v>
      </c>
      <c r="E359" s="38">
        <v>3499</v>
      </c>
      <c r="F359" s="16">
        <v>0</v>
      </c>
      <c r="G359" s="37">
        <v>40.59222027</v>
      </c>
      <c r="H359" s="37">
        <v>-79.82727105</v>
      </c>
      <c r="I359" s="6">
        <v>959.2</v>
      </c>
      <c r="J359" s="9">
        <f t="shared" si="40"/>
        <v>938.25</v>
      </c>
      <c r="K359" s="7">
        <f t="shared" si="36"/>
        <v>638.589035922194</v>
      </c>
      <c r="L359" s="7">
        <f t="shared" si="37"/>
        <v>944.689035922194</v>
      </c>
      <c r="M359" s="7">
        <f t="shared" si="38"/>
        <v>945.4890359221939</v>
      </c>
      <c r="N359" s="8">
        <f t="shared" si="39"/>
        <v>945.089035922194</v>
      </c>
      <c r="O359" s="9">
        <v>24.1</v>
      </c>
      <c r="P359" s="9">
        <v>65.5</v>
      </c>
      <c r="Q359" s="9">
        <v>83.3</v>
      </c>
      <c r="Z359" s="12">
        <v>3.87</v>
      </c>
      <c r="AA359" s="4">
        <v>87.081</v>
      </c>
      <c r="AB359" s="4">
        <f t="shared" si="42"/>
        <v>49.41983333333334</v>
      </c>
      <c r="AC359" s="12">
        <v>2.561</v>
      </c>
      <c r="AD359" s="13">
        <v>27.386</v>
      </c>
      <c r="AE359" s="13">
        <f t="shared" si="43"/>
        <v>26.650166666666664</v>
      </c>
      <c r="AF359" s="14">
        <v>10</v>
      </c>
      <c r="AG359" s="8">
        <v>945.089035922194</v>
      </c>
    </row>
    <row r="360" spans="1:33" ht="12.75">
      <c r="A360" s="35">
        <f t="shared" si="41"/>
        <v>37104</v>
      </c>
      <c r="B360" s="1">
        <f>213</f>
        <v>213</v>
      </c>
      <c r="C360" s="37">
        <v>0.83217591</v>
      </c>
      <c r="D360" s="60">
        <v>0.83217591</v>
      </c>
      <c r="E360" s="38">
        <v>3509</v>
      </c>
      <c r="F360" s="16">
        <v>0</v>
      </c>
      <c r="G360" s="37">
        <v>40.59072011</v>
      </c>
      <c r="H360" s="37">
        <v>-79.81922891</v>
      </c>
      <c r="I360" s="6">
        <v>961.2</v>
      </c>
      <c r="J360" s="9">
        <f t="shared" si="40"/>
        <v>940.25</v>
      </c>
      <c r="K360" s="7">
        <f t="shared" si="36"/>
        <v>620.9069395482198</v>
      </c>
      <c r="L360" s="7">
        <f t="shared" si="37"/>
        <v>927.0069395482199</v>
      </c>
      <c r="M360" s="7">
        <f t="shared" si="38"/>
        <v>927.8069395482198</v>
      </c>
      <c r="N360" s="8">
        <f t="shared" si="39"/>
        <v>927.4069395482198</v>
      </c>
      <c r="O360" s="9">
        <v>24.4</v>
      </c>
      <c r="P360" s="9">
        <v>64.1</v>
      </c>
      <c r="Q360" s="9">
        <v>82.8</v>
      </c>
      <c r="S360" s="10">
        <v>0.0002495</v>
      </c>
      <c r="T360" s="10">
        <v>0.0001752</v>
      </c>
      <c r="U360" s="10">
        <v>0.0001011</v>
      </c>
      <c r="V360" s="11">
        <v>895</v>
      </c>
      <c r="W360" s="11">
        <v>313</v>
      </c>
      <c r="X360" s="11">
        <v>304.9</v>
      </c>
      <c r="Y360" s="11">
        <v>17.4</v>
      </c>
      <c r="Z360" s="12">
        <v>3.731</v>
      </c>
      <c r="AA360" s="4">
        <v>-8.691</v>
      </c>
      <c r="AB360" s="4">
        <f t="shared" si="42"/>
        <v>35.14516666666667</v>
      </c>
      <c r="AC360" s="12">
        <v>2.661</v>
      </c>
      <c r="AD360" s="13">
        <v>28.494</v>
      </c>
      <c r="AE360" s="13">
        <f t="shared" si="43"/>
        <v>27.0185</v>
      </c>
      <c r="AF360" s="14">
        <v>10</v>
      </c>
      <c r="AG360" s="8">
        <v>927.4069395482198</v>
      </c>
    </row>
    <row r="361" spans="1:33" ht="12.75">
      <c r="A361" s="35">
        <f t="shared" si="41"/>
        <v>37104</v>
      </c>
      <c r="B361" s="1">
        <f>213</f>
        <v>213</v>
      </c>
      <c r="C361" s="37">
        <v>0.832291663</v>
      </c>
      <c r="D361" s="60">
        <v>0.832291663</v>
      </c>
      <c r="E361" s="38">
        <v>3519</v>
      </c>
      <c r="F361" s="16">
        <v>0</v>
      </c>
      <c r="G361" s="37">
        <v>40.59347785</v>
      </c>
      <c r="H361" s="37">
        <v>-79.81167879</v>
      </c>
      <c r="I361" s="6">
        <v>962.4</v>
      </c>
      <c r="J361" s="9">
        <f t="shared" si="40"/>
        <v>941.4499999999999</v>
      </c>
      <c r="K361" s="7">
        <f t="shared" si="36"/>
        <v>610.3157262865425</v>
      </c>
      <c r="L361" s="7">
        <f t="shared" si="37"/>
        <v>916.4157262865425</v>
      </c>
      <c r="M361" s="7">
        <f t="shared" si="38"/>
        <v>917.2157262865425</v>
      </c>
      <c r="N361" s="8">
        <f t="shared" si="39"/>
        <v>916.8157262865425</v>
      </c>
      <c r="O361" s="9">
        <v>24.4</v>
      </c>
      <c r="P361" s="9">
        <v>64.1</v>
      </c>
      <c r="Q361" s="9">
        <v>78.4</v>
      </c>
      <c r="R361" s="10">
        <v>6.59E-06</v>
      </c>
      <c r="Z361" s="12">
        <v>3.797</v>
      </c>
      <c r="AA361" s="4">
        <v>42.334</v>
      </c>
      <c r="AB361" s="4">
        <f t="shared" si="42"/>
        <v>37.203833333333336</v>
      </c>
      <c r="AC361" s="12">
        <v>2.759</v>
      </c>
      <c r="AD361" s="13">
        <v>29.602</v>
      </c>
      <c r="AE361" s="13">
        <f t="shared" si="43"/>
        <v>27.57166666666667</v>
      </c>
      <c r="AF361" s="14">
        <v>10</v>
      </c>
      <c r="AG361" s="8">
        <v>916.8157262865425</v>
      </c>
    </row>
    <row r="362" spans="1:33" ht="12.75">
      <c r="A362" s="35">
        <f t="shared" si="41"/>
        <v>37104</v>
      </c>
      <c r="B362" s="1">
        <f>213</f>
        <v>213</v>
      </c>
      <c r="C362" s="37">
        <v>0.832407415</v>
      </c>
      <c r="D362" s="60">
        <v>0.832407415</v>
      </c>
      <c r="E362" s="38">
        <v>3529</v>
      </c>
      <c r="F362" s="16">
        <v>0</v>
      </c>
      <c r="G362" s="37">
        <v>40.59869008</v>
      </c>
      <c r="H362" s="37">
        <v>-79.80704168</v>
      </c>
      <c r="I362" s="6">
        <v>966.5</v>
      </c>
      <c r="J362" s="9">
        <f t="shared" si="40"/>
        <v>945.55</v>
      </c>
      <c r="K362" s="7">
        <f t="shared" si="36"/>
        <v>574.2306661895875</v>
      </c>
      <c r="L362" s="7">
        <f t="shared" si="37"/>
        <v>880.3306661895875</v>
      </c>
      <c r="M362" s="7">
        <f t="shared" si="38"/>
        <v>881.1306661895875</v>
      </c>
      <c r="N362" s="8">
        <f t="shared" si="39"/>
        <v>880.7306661895875</v>
      </c>
      <c r="O362" s="9">
        <v>24.8</v>
      </c>
      <c r="P362" s="9">
        <v>63</v>
      </c>
      <c r="Q362" s="9">
        <v>78.9</v>
      </c>
      <c r="Z362" s="12">
        <v>3.78</v>
      </c>
      <c r="AA362" s="4">
        <v>44.156</v>
      </c>
      <c r="AB362" s="4">
        <f t="shared" si="42"/>
        <v>39.195</v>
      </c>
      <c r="AC362" s="12">
        <v>2.992</v>
      </c>
      <c r="AD362" s="13">
        <v>31.821</v>
      </c>
      <c r="AE362" s="13">
        <f t="shared" si="43"/>
        <v>28.495</v>
      </c>
      <c r="AF362" s="14">
        <v>10</v>
      </c>
      <c r="AG362" s="8">
        <v>880.7306661895875</v>
      </c>
    </row>
    <row r="363" spans="1:33" ht="12.75">
      <c r="A363" s="35">
        <f t="shared" si="41"/>
        <v>37104</v>
      </c>
      <c r="B363" s="1">
        <f>213</f>
        <v>213</v>
      </c>
      <c r="C363" s="37">
        <v>0.832523167</v>
      </c>
      <c r="D363" s="60">
        <v>0.832523167</v>
      </c>
      <c r="E363" s="38">
        <v>3539</v>
      </c>
      <c r="F363" s="16">
        <v>0</v>
      </c>
      <c r="G363" s="37">
        <v>40.60507999</v>
      </c>
      <c r="H363" s="37">
        <v>-79.80603965</v>
      </c>
      <c r="I363" s="6">
        <v>968.5</v>
      </c>
      <c r="J363" s="9">
        <f t="shared" si="40"/>
        <v>947.55</v>
      </c>
      <c r="K363" s="7">
        <f t="shared" si="36"/>
        <v>556.6849381003822</v>
      </c>
      <c r="L363" s="7">
        <f t="shared" si="37"/>
        <v>862.7849381003822</v>
      </c>
      <c r="M363" s="7">
        <f t="shared" si="38"/>
        <v>863.5849381003821</v>
      </c>
      <c r="N363" s="8">
        <f t="shared" si="39"/>
        <v>863.1849381003822</v>
      </c>
      <c r="O363" s="9">
        <v>24.9</v>
      </c>
      <c r="P363" s="9">
        <v>62.7</v>
      </c>
      <c r="Q363" s="9">
        <v>77.4</v>
      </c>
      <c r="S363" s="10">
        <v>0.0002482</v>
      </c>
      <c r="T363" s="10">
        <v>0.0001745</v>
      </c>
      <c r="U363" s="10">
        <v>0.0001034</v>
      </c>
      <c r="V363" s="11">
        <v>900.1</v>
      </c>
      <c r="W363" s="11">
        <v>313</v>
      </c>
      <c r="X363" s="11">
        <v>304.9</v>
      </c>
      <c r="Y363" s="11">
        <v>18</v>
      </c>
      <c r="Z363" s="12">
        <v>3.91</v>
      </c>
      <c r="AA363" s="4">
        <v>95.181</v>
      </c>
      <c r="AB363" s="4">
        <f t="shared" si="42"/>
        <v>49.352833333333336</v>
      </c>
      <c r="AC363" s="12">
        <v>3.091</v>
      </c>
      <c r="AD363" s="13">
        <v>32.929</v>
      </c>
      <c r="AE363" s="13">
        <f t="shared" si="43"/>
        <v>29.418333333333337</v>
      </c>
      <c r="AF363" s="14">
        <v>10</v>
      </c>
      <c r="AG363" s="8">
        <v>863.1849381003822</v>
      </c>
    </row>
    <row r="364" spans="1:33" ht="12.75">
      <c r="A364" s="35">
        <f t="shared" si="41"/>
        <v>37104</v>
      </c>
      <c r="B364" s="1">
        <f>213</f>
        <v>213</v>
      </c>
      <c r="C364" s="37">
        <v>0.83263886</v>
      </c>
      <c r="D364" s="60">
        <v>0.83263886</v>
      </c>
      <c r="E364" s="38">
        <v>3549</v>
      </c>
      <c r="F364" s="16">
        <v>0</v>
      </c>
      <c r="G364" s="37">
        <v>40.61095273</v>
      </c>
      <c r="H364" s="37">
        <v>-79.8089764</v>
      </c>
      <c r="I364" s="6">
        <v>974.5</v>
      </c>
      <c r="J364" s="9">
        <f t="shared" si="40"/>
        <v>953.55</v>
      </c>
      <c r="K364" s="7">
        <f t="shared" si="36"/>
        <v>504.2691013107748</v>
      </c>
      <c r="L364" s="7">
        <f t="shared" si="37"/>
        <v>810.3691013107748</v>
      </c>
      <c r="M364" s="7">
        <f t="shared" si="38"/>
        <v>811.1691013107747</v>
      </c>
      <c r="N364" s="8">
        <f t="shared" si="39"/>
        <v>810.7691013107748</v>
      </c>
      <c r="O364" s="9">
        <v>25.6</v>
      </c>
      <c r="P364" s="9">
        <v>61.6</v>
      </c>
      <c r="Q364" s="9">
        <v>79.4</v>
      </c>
      <c r="Z364" s="12">
        <v>3.749</v>
      </c>
      <c r="AA364" s="4">
        <v>-0.591</v>
      </c>
      <c r="AB364" s="4">
        <f t="shared" si="42"/>
        <v>43.245</v>
      </c>
      <c r="AC364" s="12">
        <v>2.901</v>
      </c>
      <c r="AD364" s="13">
        <v>30.707</v>
      </c>
      <c r="AE364" s="13">
        <f t="shared" si="43"/>
        <v>30.156499999999998</v>
      </c>
      <c r="AF364" s="14">
        <v>10</v>
      </c>
      <c r="AG364" s="8">
        <v>810.7691013107748</v>
      </c>
    </row>
    <row r="365" spans="1:33" ht="12.75">
      <c r="A365" s="35">
        <f t="shared" si="41"/>
        <v>37104</v>
      </c>
      <c r="B365" s="1">
        <f>213</f>
        <v>213</v>
      </c>
      <c r="C365" s="37">
        <v>0.832754612</v>
      </c>
      <c r="D365" s="60">
        <v>0.832754612</v>
      </c>
      <c r="E365" s="38">
        <v>3559</v>
      </c>
      <c r="F365" s="16">
        <v>0</v>
      </c>
      <c r="G365" s="37">
        <v>40.61451843</v>
      </c>
      <c r="H365" s="37">
        <v>-79.81566725</v>
      </c>
      <c r="I365" s="6">
        <v>973.7</v>
      </c>
      <c r="J365" s="9">
        <f t="shared" si="40"/>
        <v>952.75</v>
      </c>
      <c r="K365" s="7">
        <f t="shared" si="36"/>
        <v>511.2387928468267</v>
      </c>
      <c r="L365" s="7">
        <f t="shared" si="37"/>
        <v>817.3387928468267</v>
      </c>
      <c r="M365" s="7">
        <f t="shared" si="38"/>
        <v>818.1387928468266</v>
      </c>
      <c r="N365" s="8">
        <f t="shared" si="39"/>
        <v>817.7387928468266</v>
      </c>
      <c r="O365" s="9">
        <v>25.4</v>
      </c>
      <c r="P365" s="9">
        <v>62.5</v>
      </c>
      <c r="Q365" s="9">
        <v>77.4</v>
      </c>
      <c r="Z365" s="12">
        <v>3.851</v>
      </c>
      <c r="AA365" s="4">
        <v>99.434</v>
      </c>
      <c r="AB365" s="4">
        <f t="shared" si="42"/>
        <v>45.30383333333333</v>
      </c>
      <c r="AC365" s="12">
        <v>2.631</v>
      </c>
      <c r="AD365" s="13">
        <v>27.375</v>
      </c>
      <c r="AE365" s="13">
        <f t="shared" si="43"/>
        <v>30.154666666666667</v>
      </c>
      <c r="AF365" s="14">
        <v>10</v>
      </c>
      <c r="AG365" s="8">
        <v>817.7387928468266</v>
      </c>
    </row>
    <row r="366" spans="1:33" ht="12.75">
      <c r="A366" s="35">
        <f t="shared" si="41"/>
        <v>37104</v>
      </c>
      <c r="B366" s="1">
        <f>213</f>
        <v>213</v>
      </c>
      <c r="C366" s="37">
        <v>0.832870364</v>
      </c>
      <c r="D366" s="60">
        <v>0.832870364</v>
      </c>
      <c r="E366" s="38">
        <v>3569</v>
      </c>
      <c r="F366" s="16">
        <v>0</v>
      </c>
      <c r="G366" s="37">
        <v>40.61452486</v>
      </c>
      <c r="H366" s="37">
        <v>-79.82396752</v>
      </c>
      <c r="I366" s="6">
        <v>976.1</v>
      </c>
      <c r="J366" s="9">
        <f t="shared" si="40"/>
        <v>955.15</v>
      </c>
      <c r="K366" s="7">
        <f t="shared" si="36"/>
        <v>490.347243179835</v>
      </c>
      <c r="L366" s="7">
        <f t="shared" si="37"/>
        <v>796.447243179835</v>
      </c>
      <c r="M366" s="7">
        <f t="shared" si="38"/>
        <v>797.247243179835</v>
      </c>
      <c r="N366" s="8">
        <f t="shared" si="39"/>
        <v>796.847243179835</v>
      </c>
      <c r="O366" s="9">
        <v>25.7</v>
      </c>
      <c r="P366" s="9">
        <v>62.7</v>
      </c>
      <c r="Q366" s="9">
        <v>80.4</v>
      </c>
      <c r="S366" s="10">
        <v>0.0002298</v>
      </c>
      <c r="T366" s="10">
        <v>0.0001643</v>
      </c>
      <c r="U366" s="10">
        <v>9.732E-05</v>
      </c>
      <c r="V366" s="11">
        <v>909.2</v>
      </c>
      <c r="W366" s="11">
        <v>313</v>
      </c>
      <c r="X366" s="11">
        <v>304.9</v>
      </c>
      <c r="Y366" s="11">
        <v>17.8</v>
      </c>
      <c r="Z366" s="12">
        <v>3.791</v>
      </c>
      <c r="AA366" s="4">
        <v>52.256</v>
      </c>
      <c r="AB366" s="4">
        <f t="shared" si="42"/>
        <v>55.461666666666666</v>
      </c>
      <c r="AC366" s="12">
        <v>2.461</v>
      </c>
      <c r="AD366" s="13">
        <v>26.264</v>
      </c>
      <c r="AE366" s="13">
        <f t="shared" si="43"/>
        <v>29.783</v>
      </c>
      <c r="AF366" s="14">
        <v>10</v>
      </c>
      <c r="AG366" s="8">
        <v>796.847243179835</v>
      </c>
    </row>
    <row r="367" spans="1:33" ht="12.75">
      <c r="A367" s="35">
        <f t="shared" si="41"/>
        <v>37104</v>
      </c>
      <c r="B367" s="1">
        <f>213</f>
        <v>213</v>
      </c>
      <c r="C367" s="37">
        <v>0.832986116</v>
      </c>
      <c r="D367" s="60">
        <v>0.832986116</v>
      </c>
      <c r="E367" s="38">
        <v>3579</v>
      </c>
      <c r="F367" s="16">
        <v>0</v>
      </c>
      <c r="G367" s="37">
        <v>40.61123152</v>
      </c>
      <c r="H367" s="37">
        <v>-79.83041251</v>
      </c>
      <c r="I367" s="6">
        <v>975.6</v>
      </c>
      <c r="J367" s="9">
        <f t="shared" si="40"/>
        <v>954.65</v>
      </c>
      <c r="K367" s="7">
        <f t="shared" si="36"/>
        <v>494.69531709423757</v>
      </c>
      <c r="L367" s="7">
        <f t="shared" si="37"/>
        <v>800.7953170942376</v>
      </c>
      <c r="M367" s="7">
        <f t="shared" si="38"/>
        <v>801.5953170942375</v>
      </c>
      <c r="N367" s="8">
        <f t="shared" si="39"/>
        <v>801.1953170942376</v>
      </c>
      <c r="O367" s="9">
        <v>25.5</v>
      </c>
      <c r="P367" s="9">
        <v>62.7</v>
      </c>
      <c r="Q367" s="9">
        <v>77.3</v>
      </c>
      <c r="R367" s="10">
        <v>1.22E-05</v>
      </c>
      <c r="Z367" s="12">
        <v>3.801</v>
      </c>
      <c r="AA367" s="4">
        <v>54.281</v>
      </c>
      <c r="AB367" s="4">
        <f t="shared" si="42"/>
        <v>57.45283333333333</v>
      </c>
      <c r="AC367" s="12">
        <v>2.421</v>
      </c>
      <c r="AD367" s="13">
        <v>25.152</v>
      </c>
      <c r="AE367" s="13">
        <f t="shared" si="43"/>
        <v>29.04133333333333</v>
      </c>
      <c r="AF367" s="14">
        <v>10</v>
      </c>
      <c r="AG367" s="8">
        <v>801.1953170942376</v>
      </c>
    </row>
    <row r="368" spans="1:33" ht="12.75">
      <c r="A368" s="35">
        <f t="shared" si="41"/>
        <v>37104</v>
      </c>
      <c r="B368" s="1">
        <f>213</f>
        <v>213</v>
      </c>
      <c r="C368" s="37">
        <v>0.833101869</v>
      </c>
      <c r="D368" s="60">
        <v>0.833101869</v>
      </c>
      <c r="E368" s="38">
        <v>3589</v>
      </c>
      <c r="F368" s="16">
        <v>0</v>
      </c>
      <c r="G368" s="37">
        <v>40.60561203</v>
      </c>
      <c r="H368" s="37">
        <v>-79.83354371</v>
      </c>
      <c r="I368" s="6">
        <v>973.2</v>
      </c>
      <c r="J368" s="9">
        <f t="shared" si="40"/>
        <v>952.25</v>
      </c>
      <c r="K368" s="7">
        <f t="shared" si="36"/>
        <v>515.5978225385237</v>
      </c>
      <c r="L368" s="7">
        <f t="shared" si="37"/>
        <v>821.6978225385237</v>
      </c>
      <c r="M368" s="7">
        <f t="shared" si="38"/>
        <v>822.4978225385237</v>
      </c>
      <c r="N368" s="8">
        <f t="shared" si="39"/>
        <v>822.0978225385237</v>
      </c>
      <c r="O368" s="9">
        <v>25.1</v>
      </c>
      <c r="P368" s="9">
        <v>63.3</v>
      </c>
      <c r="Q368" s="9">
        <v>78.3</v>
      </c>
      <c r="Z368" s="12">
        <v>3.709</v>
      </c>
      <c r="AA368" s="4">
        <v>7.508</v>
      </c>
      <c r="AB368" s="4">
        <f t="shared" si="42"/>
        <v>51.34483333333333</v>
      </c>
      <c r="AC368" s="12">
        <v>2.471</v>
      </c>
      <c r="AD368" s="13">
        <v>26.26</v>
      </c>
      <c r="AE368" s="13">
        <f t="shared" si="43"/>
        <v>28.114499999999996</v>
      </c>
      <c r="AF368" s="14">
        <v>10</v>
      </c>
      <c r="AG368" s="8">
        <v>822.0978225385237</v>
      </c>
    </row>
    <row r="369" spans="1:33" ht="12.75">
      <c r="A369" s="35">
        <f t="shared" si="41"/>
        <v>37104</v>
      </c>
      <c r="B369" s="1">
        <f>213</f>
        <v>213</v>
      </c>
      <c r="C369" s="37">
        <v>0.833217621</v>
      </c>
      <c r="D369" s="60">
        <v>0.833217621</v>
      </c>
      <c r="E369" s="38">
        <v>3599</v>
      </c>
      <c r="F369" s="16">
        <v>0</v>
      </c>
      <c r="G369" s="37">
        <v>40.59943899</v>
      </c>
      <c r="H369" s="37">
        <v>-79.83270305</v>
      </c>
      <c r="I369" s="6">
        <v>975</v>
      </c>
      <c r="J369" s="9">
        <f t="shared" si="40"/>
        <v>954.05</v>
      </c>
      <c r="K369" s="7">
        <f t="shared" si="36"/>
        <v>499.9160128424577</v>
      </c>
      <c r="L369" s="7">
        <f t="shared" si="37"/>
        <v>806.0160128424577</v>
      </c>
      <c r="M369" s="7">
        <f t="shared" si="38"/>
        <v>806.8160128424577</v>
      </c>
      <c r="N369" s="8">
        <f t="shared" si="39"/>
        <v>806.4160128424577</v>
      </c>
      <c r="O369" s="9">
        <v>25.3</v>
      </c>
      <c r="P369" s="9">
        <v>62.9</v>
      </c>
      <c r="Q369" s="9">
        <v>76.9</v>
      </c>
      <c r="S369" s="10">
        <v>0.0002422</v>
      </c>
      <c r="T369" s="10">
        <v>0.0001732</v>
      </c>
      <c r="U369" s="10">
        <v>0.0001034</v>
      </c>
      <c r="V369" s="11">
        <v>910.4</v>
      </c>
      <c r="W369" s="11">
        <v>312.9</v>
      </c>
      <c r="X369" s="11">
        <v>304.9</v>
      </c>
      <c r="Y369" s="11">
        <v>17.8</v>
      </c>
      <c r="Z369" s="12">
        <v>3.799</v>
      </c>
      <c r="AA369" s="4">
        <v>58.533</v>
      </c>
      <c r="AB369" s="4">
        <f t="shared" si="42"/>
        <v>45.23683333333333</v>
      </c>
      <c r="AC369" s="12">
        <v>2.501</v>
      </c>
      <c r="AD369" s="13">
        <v>26.258</v>
      </c>
      <c r="AE369" s="13">
        <f t="shared" si="43"/>
        <v>27.00266666666667</v>
      </c>
      <c r="AF369" s="14">
        <v>10</v>
      </c>
      <c r="AG369" s="8">
        <v>806.4160128424577</v>
      </c>
    </row>
    <row r="370" spans="1:33" ht="12.75">
      <c r="A370" s="35">
        <f t="shared" si="41"/>
        <v>37104</v>
      </c>
      <c r="B370" s="1">
        <f>213</f>
        <v>213</v>
      </c>
      <c r="C370" s="37">
        <v>0.833333313</v>
      </c>
      <c r="D370" s="60">
        <v>0.833333313</v>
      </c>
      <c r="E370" s="38">
        <v>3609</v>
      </c>
      <c r="F370" s="16">
        <v>0</v>
      </c>
      <c r="G370" s="37">
        <v>40.5945842</v>
      </c>
      <c r="H370" s="37">
        <v>-79.82842683</v>
      </c>
      <c r="I370" s="6">
        <v>975.6</v>
      </c>
      <c r="J370" s="9">
        <f t="shared" si="40"/>
        <v>954.65</v>
      </c>
      <c r="K370" s="7">
        <f t="shared" si="36"/>
        <v>494.69531709423757</v>
      </c>
      <c r="L370" s="7">
        <f t="shared" si="37"/>
        <v>800.7953170942376</v>
      </c>
      <c r="M370" s="7">
        <f t="shared" si="38"/>
        <v>801.5953170942375</v>
      </c>
      <c r="N370" s="8">
        <f t="shared" si="39"/>
        <v>801.1953170942376</v>
      </c>
      <c r="O370" s="9">
        <v>25.6</v>
      </c>
      <c r="P370" s="9">
        <v>60.8</v>
      </c>
      <c r="Q370" s="9">
        <v>79.7</v>
      </c>
      <c r="Z370" s="12">
        <v>3.741</v>
      </c>
      <c r="AA370" s="4">
        <v>11.356</v>
      </c>
      <c r="AB370" s="4">
        <f t="shared" si="42"/>
        <v>47.228</v>
      </c>
      <c r="AC370" s="12">
        <v>2.582</v>
      </c>
      <c r="AD370" s="13">
        <v>27.367</v>
      </c>
      <c r="AE370" s="13">
        <f t="shared" si="43"/>
        <v>26.445999999999998</v>
      </c>
      <c r="AF370" s="14">
        <v>10</v>
      </c>
      <c r="AG370" s="8">
        <v>801.1953170942376</v>
      </c>
    </row>
    <row r="371" spans="1:33" ht="12.75">
      <c r="A371" s="35">
        <f t="shared" si="41"/>
        <v>37104</v>
      </c>
      <c r="B371" s="1">
        <f>213</f>
        <v>213</v>
      </c>
      <c r="C371" s="37">
        <v>0.833449066</v>
      </c>
      <c r="D371" s="60">
        <v>0.833449066</v>
      </c>
      <c r="E371" s="38">
        <v>3619</v>
      </c>
      <c r="F371" s="16">
        <v>0</v>
      </c>
      <c r="G371" s="37">
        <v>40.59175589</v>
      </c>
      <c r="H371" s="37">
        <v>-79.82165423</v>
      </c>
      <c r="I371" s="6">
        <v>975.1</v>
      </c>
      <c r="J371" s="9">
        <f t="shared" si="40"/>
        <v>954.15</v>
      </c>
      <c r="K371" s="7">
        <f t="shared" si="36"/>
        <v>499.04566891838135</v>
      </c>
      <c r="L371" s="7">
        <f t="shared" si="37"/>
        <v>805.1456689183814</v>
      </c>
      <c r="M371" s="7">
        <f t="shared" si="38"/>
        <v>805.9456689183813</v>
      </c>
      <c r="N371" s="8">
        <f t="shared" si="39"/>
        <v>805.5456689183814</v>
      </c>
      <c r="O371" s="9">
        <v>25.3</v>
      </c>
      <c r="P371" s="9">
        <v>61.5</v>
      </c>
      <c r="Q371" s="9">
        <v>77.4</v>
      </c>
      <c r="Z371" s="12">
        <v>3.811</v>
      </c>
      <c r="AA371" s="4">
        <v>62.381</v>
      </c>
      <c r="AB371" s="4">
        <f t="shared" si="42"/>
        <v>41.0525</v>
      </c>
      <c r="AC371" s="12">
        <v>2.751</v>
      </c>
      <c r="AD371" s="13">
        <v>29.585</v>
      </c>
      <c r="AE371" s="13">
        <f t="shared" si="43"/>
        <v>26.814333333333334</v>
      </c>
      <c r="AF371" s="14">
        <v>10</v>
      </c>
      <c r="AG371" s="8">
        <v>805.5456689183814</v>
      </c>
    </row>
    <row r="372" spans="1:33" ht="12.75">
      <c r="A372" s="35">
        <f t="shared" si="41"/>
        <v>37104</v>
      </c>
      <c r="B372" s="1">
        <f>213</f>
        <v>213</v>
      </c>
      <c r="C372" s="37">
        <v>0.833564818</v>
      </c>
      <c r="D372" s="60">
        <v>0.833564818</v>
      </c>
      <c r="E372" s="38">
        <v>3629</v>
      </c>
      <c r="F372" s="16">
        <v>0</v>
      </c>
      <c r="G372" s="37">
        <v>40.59183518</v>
      </c>
      <c r="H372" s="37">
        <v>-79.8139498</v>
      </c>
      <c r="I372" s="6">
        <v>977.6</v>
      </c>
      <c r="J372" s="9">
        <f t="shared" si="40"/>
        <v>956.65</v>
      </c>
      <c r="K372" s="7">
        <f t="shared" si="36"/>
        <v>477.31666507129825</v>
      </c>
      <c r="L372" s="7">
        <f t="shared" si="37"/>
        <v>783.4166650712982</v>
      </c>
      <c r="M372" s="7">
        <f t="shared" si="38"/>
        <v>784.2166650712982</v>
      </c>
      <c r="N372" s="8">
        <f t="shared" si="39"/>
        <v>783.8166650712982</v>
      </c>
      <c r="O372" s="9">
        <v>25.6</v>
      </c>
      <c r="P372" s="9">
        <v>60.8</v>
      </c>
      <c r="Q372" s="9">
        <v>80</v>
      </c>
      <c r="S372" s="10">
        <v>0.0002479</v>
      </c>
      <c r="T372" s="10">
        <v>0.0001768</v>
      </c>
      <c r="U372" s="10">
        <v>0.0001045</v>
      </c>
      <c r="V372" s="11">
        <v>911.6</v>
      </c>
      <c r="W372" s="11">
        <v>312.9</v>
      </c>
      <c r="X372" s="11">
        <v>305</v>
      </c>
      <c r="Y372" s="11">
        <v>18.2</v>
      </c>
      <c r="Z372" s="12">
        <v>3.711</v>
      </c>
      <c r="AA372" s="4">
        <v>15.608</v>
      </c>
      <c r="AB372" s="4">
        <f t="shared" si="42"/>
        <v>34.9445</v>
      </c>
      <c r="AC372" s="12">
        <v>2.832</v>
      </c>
      <c r="AD372" s="13">
        <v>29.583</v>
      </c>
      <c r="AE372" s="13">
        <f t="shared" si="43"/>
        <v>27.367500000000003</v>
      </c>
      <c r="AF372" s="14">
        <v>10</v>
      </c>
      <c r="AG372" s="8">
        <v>783.8166650712982</v>
      </c>
    </row>
    <row r="373" spans="1:33" ht="12.75">
      <c r="A373" s="35">
        <f t="shared" si="41"/>
        <v>37104</v>
      </c>
      <c r="B373" s="1">
        <f>213</f>
        <v>213</v>
      </c>
      <c r="C373" s="37">
        <v>0.83368057</v>
      </c>
      <c r="D373" s="60">
        <v>0.83368057</v>
      </c>
      <c r="E373" s="38">
        <v>3639</v>
      </c>
      <c r="F373" s="16">
        <v>0</v>
      </c>
      <c r="G373" s="37">
        <v>40.59504332</v>
      </c>
      <c r="H373" s="37">
        <v>-79.80748119</v>
      </c>
      <c r="I373" s="6">
        <v>979.3</v>
      </c>
      <c r="J373" s="9">
        <f t="shared" si="40"/>
        <v>958.3499999999999</v>
      </c>
      <c r="K373" s="7">
        <f t="shared" si="36"/>
        <v>462.5733532794613</v>
      </c>
      <c r="L373" s="7">
        <f t="shared" si="37"/>
        <v>768.6733532794613</v>
      </c>
      <c r="M373" s="7">
        <f t="shared" si="38"/>
        <v>769.4733532794612</v>
      </c>
      <c r="N373" s="8">
        <f t="shared" si="39"/>
        <v>769.0733532794612</v>
      </c>
      <c r="O373" s="9">
        <v>25.9</v>
      </c>
      <c r="P373" s="9">
        <v>57.5</v>
      </c>
      <c r="Q373" s="9">
        <v>76.8</v>
      </c>
      <c r="R373" s="10">
        <v>4.8E-06</v>
      </c>
      <c r="Z373" s="12">
        <v>3.811</v>
      </c>
      <c r="AA373" s="4">
        <v>66.633</v>
      </c>
      <c r="AB373" s="4">
        <f t="shared" si="42"/>
        <v>37.003166666666665</v>
      </c>
      <c r="AC373" s="12">
        <v>3.121</v>
      </c>
      <c r="AD373" s="13">
        <v>32.911</v>
      </c>
      <c r="AE373" s="13">
        <f t="shared" si="43"/>
        <v>28.660666666666668</v>
      </c>
      <c r="AF373" s="14">
        <v>10</v>
      </c>
      <c r="AG373" s="8">
        <v>769.0733532794612</v>
      </c>
    </row>
    <row r="374" spans="1:33" ht="12.75">
      <c r="A374" s="35">
        <f t="shared" si="41"/>
        <v>37104</v>
      </c>
      <c r="B374" s="1">
        <f>213</f>
        <v>213</v>
      </c>
      <c r="C374" s="37">
        <v>0.833796322</v>
      </c>
      <c r="D374" s="60">
        <v>0.833796322</v>
      </c>
      <c r="E374" s="38">
        <v>3649</v>
      </c>
      <c r="F374" s="16">
        <v>0</v>
      </c>
      <c r="G374" s="37">
        <v>40.60029826</v>
      </c>
      <c r="H374" s="37">
        <v>-79.80353769</v>
      </c>
      <c r="I374" s="6">
        <v>980.5</v>
      </c>
      <c r="J374" s="9">
        <f t="shared" si="40"/>
        <v>959.55</v>
      </c>
      <c r="K374" s="7">
        <f t="shared" si="36"/>
        <v>452.1820472189407</v>
      </c>
      <c r="L374" s="7">
        <f t="shared" si="37"/>
        <v>758.2820472189408</v>
      </c>
      <c r="M374" s="7">
        <f t="shared" si="38"/>
        <v>759.0820472189407</v>
      </c>
      <c r="N374" s="8">
        <f t="shared" si="39"/>
        <v>758.6820472189407</v>
      </c>
      <c r="O374" s="9">
        <v>25.8</v>
      </c>
      <c r="P374" s="9">
        <v>58.1</v>
      </c>
      <c r="Q374" s="9">
        <v>77.4</v>
      </c>
      <c r="Z374" s="12">
        <v>3.731</v>
      </c>
      <c r="AA374" s="4">
        <v>19.456</v>
      </c>
      <c r="AB374" s="4">
        <f t="shared" si="42"/>
        <v>38.994499999999995</v>
      </c>
      <c r="AC374" s="12">
        <v>3.281</v>
      </c>
      <c r="AD374" s="13">
        <v>35.13</v>
      </c>
      <c r="AE374" s="13">
        <f t="shared" si="43"/>
        <v>30.139</v>
      </c>
      <c r="AF374" s="14">
        <v>10</v>
      </c>
      <c r="AG374" s="8">
        <v>758.6820472189407</v>
      </c>
    </row>
    <row r="375" spans="1:33" ht="12.75">
      <c r="A375" s="35">
        <f t="shared" si="41"/>
        <v>37104</v>
      </c>
      <c r="B375" s="1">
        <f>213</f>
        <v>213</v>
      </c>
      <c r="C375" s="37">
        <v>0.833912015</v>
      </c>
      <c r="D375" s="60">
        <v>0.833912015</v>
      </c>
      <c r="E375" s="38">
        <v>3659</v>
      </c>
      <c r="F375" s="16">
        <v>0</v>
      </c>
      <c r="G375" s="37">
        <v>40.60619744</v>
      </c>
      <c r="H375" s="37">
        <v>-79.8033164</v>
      </c>
      <c r="I375" s="6">
        <v>983.7</v>
      </c>
      <c r="J375" s="9">
        <f t="shared" si="40"/>
        <v>962.75</v>
      </c>
      <c r="K375" s="7">
        <f t="shared" si="36"/>
        <v>424.5353022406337</v>
      </c>
      <c r="L375" s="7">
        <f t="shared" si="37"/>
        <v>730.6353022406338</v>
      </c>
      <c r="M375" s="7">
        <f t="shared" si="38"/>
        <v>731.4353022406337</v>
      </c>
      <c r="N375" s="8">
        <f t="shared" si="39"/>
        <v>731.0353022406338</v>
      </c>
      <c r="O375" s="9">
        <v>26.3</v>
      </c>
      <c r="P375" s="9">
        <v>59.6</v>
      </c>
      <c r="Q375" s="9">
        <v>74.4</v>
      </c>
      <c r="Z375" s="12">
        <v>3.841</v>
      </c>
      <c r="AA375" s="4">
        <v>70.683</v>
      </c>
      <c r="AB375" s="4">
        <f t="shared" si="42"/>
        <v>41.0195</v>
      </c>
      <c r="AC375" s="12">
        <v>3.141</v>
      </c>
      <c r="AD375" s="13">
        <v>32.908</v>
      </c>
      <c r="AE375" s="13">
        <f t="shared" si="43"/>
        <v>31.24733333333333</v>
      </c>
      <c r="AF375" s="14">
        <v>10</v>
      </c>
      <c r="AG375" s="8">
        <v>731.0353022406338</v>
      </c>
    </row>
    <row r="376" spans="1:33" ht="12.75">
      <c r="A376" s="35">
        <f t="shared" si="41"/>
        <v>37104</v>
      </c>
      <c r="B376" s="1">
        <f>213</f>
        <v>213</v>
      </c>
      <c r="C376" s="37">
        <v>0.834027767</v>
      </c>
      <c r="D376" s="60">
        <v>0.834027767</v>
      </c>
      <c r="E376" s="38">
        <v>3669</v>
      </c>
      <c r="F376" s="16">
        <v>0</v>
      </c>
      <c r="G376" s="37">
        <v>40.61140874</v>
      </c>
      <c r="H376" s="37">
        <v>-79.80671808</v>
      </c>
      <c r="I376" s="6">
        <v>984.9</v>
      </c>
      <c r="J376" s="9">
        <f t="shared" si="40"/>
        <v>963.9499999999999</v>
      </c>
      <c r="K376" s="7">
        <f t="shared" si="36"/>
        <v>414.1914573920497</v>
      </c>
      <c r="L376" s="7">
        <f t="shared" si="37"/>
        <v>720.2914573920498</v>
      </c>
      <c r="M376" s="7">
        <f t="shared" si="38"/>
        <v>721.0914573920497</v>
      </c>
      <c r="N376" s="8">
        <f t="shared" si="39"/>
        <v>720.6914573920498</v>
      </c>
      <c r="O376" s="9">
        <v>26.4</v>
      </c>
      <c r="P376" s="9">
        <v>58.8</v>
      </c>
      <c r="Q376" s="9">
        <v>77</v>
      </c>
      <c r="S376" s="10">
        <v>0.0002497</v>
      </c>
      <c r="T376" s="10">
        <v>0.0001753</v>
      </c>
      <c r="U376" s="10">
        <v>0.0001049</v>
      </c>
      <c r="V376" s="11">
        <v>916.5</v>
      </c>
      <c r="W376" s="11">
        <v>312.9</v>
      </c>
      <c r="X376" s="11">
        <v>305</v>
      </c>
      <c r="Y376" s="11">
        <v>18.2</v>
      </c>
      <c r="Z376" s="12">
        <v>3.761</v>
      </c>
      <c r="AA376" s="4">
        <v>72.708</v>
      </c>
      <c r="AB376" s="4">
        <f t="shared" si="42"/>
        <v>51.24483333333334</v>
      </c>
      <c r="AC376" s="12">
        <v>2.842</v>
      </c>
      <c r="AD376" s="13">
        <v>29.576</v>
      </c>
      <c r="AE376" s="13">
        <f t="shared" si="43"/>
        <v>31.6155</v>
      </c>
      <c r="AF376" s="14">
        <v>10</v>
      </c>
      <c r="AG376" s="8">
        <v>720.6914573920498</v>
      </c>
    </row>
    <row r="377" spans="1:33" ht="12.75">
      <c r="A377" s="35">
        <f t="shared" si="41"/>
        <v>37104</v>
      </c>
      <c r="B377" s="1">
        <f>213</f>
        <v>213</v>
      </c>
      <c r="C377" s="37">
        <v>0.834143519</v>
      </c>
      <c r="D377" s="60">
        <v>0.834143519</v>
      </c>
      <c r="E377" s="38">
        <v>3679</v>
      </c>
      <c r="F377" s="16">
        <v>0</v>
      </c>
      <c r="G377" s="37">
        <v>40.61476864</v>
      </c>
      <c r="H377" s="37">
        <v>-79.81372707</v>
      </c>
      <c r="I377" s="6">
        <v>988.2</v>
      </c>
      <c r="J377" s="9">
        <f t="shared" si="40"/>
        <v>967.25</v>
      </c>
      <c r="K377" s="7">
        <f t="shared" si="36"/>
        <v>385.8121427696835</v>
      </c>
      <c r="L377" s="7">
        <f t="shared" si="37"/>
        <v>691.9121427696834</v>
      </c>
      <c r="M377" s="7">
        <f t="shared" si="38"/>
        <v>692.7121427696834</v>
      </c>
      <c r="N377" s="8">
        <f t="shared" si="39"/>
        <v>692.3121427696834</v>
      </c>
      <c r="O377" s="9">
        <v>26.5</v>
      </c>
      <c r="P377" s="9">
        <v>59.6</v>
      </c>
      <c r="Q377" s="9">
        <v>77.5</v>
      </c>
      <c r="Z377" s="12">
        <v>3.75</v>
      </c>
      <c r="AA377" s="4">
        <v>74.733</v>
      </c>
      <c r="AB377" s="4">
        <f t="shared" si="42"/>
        <v>53.30350000000001</v>
      </c>
      <c r="AC377" s="12">
        <v>2.431</v>
      </c>
      <c r="AD377" s="13">
        <v>25.135</v>
      </c>
      <c r="AE377" s="13">
        <f t="shared" si="43"/>
        <v>30.873833333333327</v>
      </c>
      <c r="AF377" s="14">
        <v>10</v>
      </c>
      <c r="AG377" s="8">
        <v>692.3121427696834</v>
      </c>
    </row>
    <row r="378" spans="1:33" ht="12.75">
      <c r="A378" s="35">
        <f t="shared" si="41"/>
        <v>37104</v>
      </c>
      <c r="B378" s="1">
        <f>213</f>
        <v>213</v>
      </c>
      <c r="C378" s="37">
        <v>0.834259272</v>
      </c>
      <c r="D378" s="60">
        <v>0.834259272</v>
      </c>
      <c r="E378" s="38">
        <v>3689</v>
      </c>
      <c r="F378" s="16">
        <v>0</v>
      </c>
      <c r="G378" s="37">
        <v>40.61619445</v>
      </c>
      <c r="H378" s="37">
        <v>-79.82171782</v>
      </c>
      <c r="I378" s="6">
        <v>990</v>
      </c>
      <c r="J378" s="9">
        <f t="shared" si="40"/>
        <v>969.05</v>
      </c>
      <c r="K378" s="7">
        <f t="shared" si="36"/>
        <v>370.3732988144886</v>
      </c>
      <c r="L378" s="7">
        <f t="shared" si="37"/>
        <v>676.4732988144885</v>
      </c>
      <c r="M378" s="7">
        <f t="shared" si="38"/>
        <v>677.2732988144885</v>
      </c>
      <c r="N378" s="8">
        <f t="shared" si="39"/>
        <v>676.8732988144885</v>
      </c>
      <c r="O378" s="9">
        <v>26.9</v>
      </c>
      <c r="P378" s="9">
        <v>59.3</v>
      </c>
      <c r="Q378" s="9">
        <v>79.9</v>
      </c>
      <c r="Z378" s="12">
        <v>3.771</v>
      </c>
      <c r="AA378" s="4">
        <v>76.555</v>
      </c>
      <c r="AB378" s="4">
        <f t="shared" si="42"/>
        <v>63.46133333333333</v>
      </c>
      <c r="AC378" s="12">
        <v>2.261</v>
      </c>
      <c r="AD378" s="13">
        <v>24.023</v>
      </c>
      <c r="AE378" s="13">
        <f t="shared" si="43"/>
        <v>29.947166666666664</v>
      </c>
      <c r="AF378" s="14">
        <v>10</v>
      </c>
      <c r="AG378" s="8">
        <v>676.8732988144885</v>
      </c>
    </row>
    <row r="379" spans="1:33" ht="12.75">
      <c r="A379" s="35">
        <f t="shared" si="41"/>
        <v>37104</v>
      </c>
      <c r="B379" s="1">
        <f>213</f>
        <v>213</v>
      </c>
      <c r="C379" s="37">
        <v>0.834375024</v>
      </c>
      <c r="D379" s="60">
        <v>0.834375024</v>
      </c>
      <c r="E379" s="38">
        <v>3699</v>
      </c>
      <c r="F379" s="16">
        <v>0</v>
      </c>
      <c r="G379" s="37">
        <v>40.61418842</v>
      </c>
      <c r="H379" s="37">
        <v>-79.82932886</v>
      </c>
      <c r="I379" s="6">
        <v>990.7</v>
      </c>
      <c r="J379" s="9">
        <f t="shared" si="40"/>
        <v>969.75</v>
      </c>
      <c r="K379" s="7">
        <f t="shared" si="36"/>
        <v>364.3770473053308</v>
      </c>
      <c r="L379" s="7">
        <f t="shared" si="37"/>
        <v>670.4770473053309</v>
      </c>
      <c r="M379" s="7">
        <f t="shared" si="38"/>
        <v>671.2770473053308</v>
      </c>
      <c r="N379" s="8">
        <f t="shared" si="39"/>
        <v>670.8770473053308</v>
      </c>
      <c r="O379" s="9">
        <v>27.1</v>
      </c>
      <c r="P379" s="9">
        <v>59.4</v>
      </c>
      <c r="Q379" s="9">
        <v>77.4</v>
      </c>
      <c r="R379" s="10">
        <v>1.33E-05</v>
      </c>
      <c r="S379" s="10">
        <v>0.0002195</v>
      </c>
      <c r="T379" s="10">
        <v>0.000155</v>
      </c>
      <c r="U379" s="10">
        <v>9.321E-05</v>
      </c>
      <c r="V379" s="11">
        <v>923.3</v>
      </c>
      <c r="W379" s="11">
        <v>312.9</v>
      </c>
      <c r="X379" s="11">
        <v>305</v>
      </c>
      <c r="Y379" s="11">
        <v>18</v>
      </c>
      <c r="Z379" s="12">
        <v>3.75</v>
      </c>
      <c r="AA379" s="4">
        <v>78.783</v>
      </c>
      <c r="AB379" s="4">
        <f t="shared" si="42"/>
        <v>65.48633333333333</v>
      </c>
      <c r="AC379" s="12">
        <v>2.131</v>
      </c>
      <c r="AD379" s="13">
        <v>21.801</v>
      </c>
      <c r="AE379" s="13">
        <f t="shared" si="43"/>
        <v>28.0955</v>
      </c>
      <c r="AF379" s="14">
        <v>10</v>
      </c>
      <c r="AG379" s="8">
        <v>670.8770473053308</v>
      </c>
    </row>
    <row r="380" spans="1:33" ht="12.75">
      <c r="A380" s="35">
        <f t="shared" si="41"/>
        <v>37104</v>
      </c>
      <c r="B380" s="1">
        <f>213</f>
        <v>213</v>
      </c>
      <c r="C380" s="37">
        <v>0.834490716</v>
      </c>
      <c r="D380" s="60">
        <v>0.834490716</v>
      </c>
      <c r="E380" s="38">
        <v>3709</v>
      </c>
      <c r="F380" s="16">
        <v>0</v>
      </c>
      <c r="G380" s="37">
        <v>40.60872949</v>
      </c>
      <c r="H380" s="37">
        <v>-79.83337492</v>
      </c>
      <c r="I380" s="6">
        <v>988.2</v>
      </c>
      <c r="J380" s="9">
        <f t="shared" si="40"/>
        <v>967.25</v>
      </c>
      <c r="K380" s="7">
        <f t="shared" si="36"/>
        <v>385.8121427696835</v>
      </c>
      <c r="L380" s="7">
        <f t="shared" si="37"/>
        <v>691.9121427696834</v>
      </c>
      <c r="M380" s="7">
        <f t="shared" si="38"/>
        <v>692.7121427696834</v>
      </c>
      <c r="N380" s="8">
        <f t="shared" si="39"/>
        <v>692.3121427696834</v>
      </c>
      <c r="O380" s="9">
        <v>26.8</v>
      </c>
      <c r="P380" s="9">
        <v>60.1</v>
      </c>
      <c r="Q380" s="9">
        <v>80.4</v>
      </c>
      <c r="Z380" s="12">
        <v>3.771</v>
      </c>
      <c r="AA380" s="4">
        <v>80.808</v>
      </c>
      <c r="AB380" s="4">
        <f t="shared" si="42"/>
        <v>75.71166666666667</v>
      </c>
      <c r="AC380" s="12">
        <v>2.181</v>
      </c>
      <c r="AD380" s="13">
        <v>22.909</v>
      </c>
      <c r="AE380" s="13">
        <f t="shared" si="43"/>
        <v>26.058666666666664</v>
      </c>
      <c r="AF380" s="14">
        <v>10</v>
      </c>
      <c r="AG380" s="8">
        <v>692.3121427696834</v>
      </c>
    </row>
    <row r="381" spans="1:33" ht="12.75">
      <c r="A381" s="35">
        <f t="shared" si="41"/>
        <v>37104</v>
      </c>
      <c r="B381" s="1">
        <f>213</f>
        <v>213</v>
      </c>
      <c r="C381" s="37">
        <v>0.834606469</v>
      </c>
      <c r="D381" s="60">
        <v>0.834606469</v>
      </c>
      <c r="E381" s="38">
        <v>3719</v>
      </c>
      <c r="F381" s="16">
        <v>0</v>
      </c>
      <c r="G381" s="37">
        <v>40.60276446</v>
      </c>
      <c r="H381" s="37">
        <v>-79.83435157</v>
      </c>
      <c r="I381" s="6">
        <v>987.2</v>
      </c>
      <c r="J381" s="9">
        <f t="shared" si="40"/>
        <v>966.25</v>
      </c>
      <c r="K381" s="7">
        <f t="shared" si="36"/>
        <v>394.4016975795251</v>
      </c>
      <c r="L381" s="7">
        <f t="shared" si="37"/>
        <v>700.5016975795252</v>
      </c>
      <c r="M381" s="7">
        <f t="shared" si="38"/>
        <v>701.3016975795251</v>
      </c>
      <c r="N381" s="8">
        <f t="shared" si="39"/>
        <v>700.9016975795251</v>
      </c>
      <c r="O381" s="9">
        <v>26.4</v>
      </c>
      <c r="P381" s="9">
        <v>60</v>
      </c>
      <c r="Q381" s="9">
        <v>79</v>
      </c>
      <c r="Z381" s="12">
        <v>3.75</v>
      </c>
      <c r="AA381" s="4">
        <v>82.63</v>
      </c>
      <c r="AB381" s="4">
        <f t="shared" si="42"/>
        <v>77.70283333333333</v>
      </c>
      <c r="AC381" s="12">
        <v>2.351</v>
      </c>
      <c r="AD381" s="13">
        <v>25.128</v>
      </c>
      <c r="AE381" s="13">
        <f t="shared" si="43"/>
        <v>24.762</v>
      </c>
      <c r="AF381" s="14">
        <v>10</v>
      </c>
      <c r="AG381" s="8">
        <v>700.9016975795251</v>
      </c>
    </row>
    <row r="382" spans="1:33" ht="12.75">
      <c r="A382" s="35">
        <f t="shared" si="41"/>
        <v>37104</v>
      </c>
      <c r="B382" s="1">
        <f>213</f>
        <v>213</v>
      </c>
      <c r="C382" s="37">
        <v>0.834722221</v>
      </c>
      <c r="D382" s="60">
        <v>0.834722221</v>
      </c>
      <c r="E382" s="38">
        <v>3729</v>
      </c>
      <c r="F382" s="16">
        <v>0</v>
      </c>
      <c r="G382" s="37">
        <v>40.59685265</v>
      </c>
      <c r="H382" s="37">
        <v>-79.83434653</v>
      </c>
      <c r="I382" s="6">
        <v>986.6</v>
      </c>
      <c r="J382" s="9">
        <f t="shared" si="40"/>
        <v>965.65</v>
      </c>
      <c r="K382" s="7">
        <f t="shared" si="36"/>
        <v>399.5596984940601</v>
      </c>
      <c r="L382" s="7">
        <f t="shared" si="37"/>
        <v>705.6596984940602</v>
      </c>
      <c r="M382" s="7">
        <f t="shared" si="38"/>
        <v>706.4596984940601</v>
      </c>
      <c r="N382" s="8">
        <f t="shared" si="39"/>
        <v>706.0596984940602</v>
      </c>
      <c r="O382" s="9">
        <v>26.3</v>
      </c>
      <c r="P382" s="9">
        <v>60.1</v>
      </c>
      <c r="Q382" s="9">
        <v>81.4</v>
      </c>
      <c r="S382" s="10">
        <v>0.0002462</v>
      </c>
      <c r="T382" s="10">
        <v>0.0001739</v>
      </c>
      <c r="U382" s="10">
        <v>0.0001025</v>
      </c>
      <c r="V382" s="11">
        <v>923.9</v>
      </c>
      <c r="W382" s="11">
        <v>312.9</v>
      </c>
      <c r="X382" s="11">
        <v>305.1</v>
      </c>
      <c r="Y382" s="11">
        <v>18.2</v>
      </c>
      <c r="Z382" s="12">
        <v>3.691</v>
      </c>
      <c r="AA382" s="4">
        <v>35.655</v>
      </c>
      <c r="AB382" s="4">
        <f t="shared" si="42"/>
        <v>71.52733333333333</v>
      </c>
      <c r="AC382" s="12">
        <v>2.571</v>
      </c>
      <c r="AD382" s="13">
        <v>27.346</v>
      </c>
      <c r="AE382" s="13">
        <f t="shared" si="43"/>
        <v>24.39033333333333</v>
      </c>
      <c r="AF382" s="14">
        <v>10</v>
      </c>
      <c r="AG382" s="8">
        <v>706.0596984940602</v>
      </c>
    </row>
    <row r="383" spans="1:33" ht="12.75">
      <c r="A383" s="35">
        <f t="shared" si="41"/>
        <v>37104</v>
      </c>
      <c r="B383" s="1">
        <f>213</f>
        <v>213</v>
      </c>
      <c r="C383" s="37">
        <v>0.834837973</v>
      </c>
      <c r="D383" s="60">
        <v>0.834837973</v>
      </c>
      <c r="E383" s="38">
        <v>3739</v>
      </c>
      <c r="F383" s="16">
        <v>0</v>
      </c>
      <c r="G383" s="37">
        <v>40.59108685</v>
      </c>
      <c r="H383" s="37">
        <v>-79.83378689</v>
      </c>
      <c r="I383" s="6">
        <v>986.2</v>
      </c>
      <c r="J383" s="9">
        <f t="shared" si="40"/>
        <v>965.25</v>
      </c>
      <c r="K383" s="7">
        <f t="shared" si="36"/>
        <v>403.00014657144766</v>
      </c>
      <c r="L383" s="7">
        <f t="shared" si="37"/>
        <v>709.1001465714477</v>
      </c>
      <c r="M383" s="7">
        <f t="shared" si="38"/>
        <v>709.9001465714476</v>
      </c>
      <c r="N383" s="8">
        <f t="shared" si="39"/>
        <v>709.5001465714477</v>
      </c>
      <c r="O383" s="9">
        <v>26.5</v>
      </c>
      <c r="P383" s="9">
        <v>60.3</v>
      </c>
      <c r="Q383" s="9">
        <v>79.5</v>
      </c>
      <c r="Z383" s="12">
        <v>3.731</v>
      </c>
      <c r="AA383" s="4">
        <v>37.883</v>
      </c>
      <c r="AB383" s="4">
        <f t="shared" si="42"/>
        <v>65.38566666666667</v>
      </c>
      <c r="AC383" s="12">
        <v>2.712</v>
      </c>
      <c r="AD383" s="13">
        <v>28.454</v>
      </c>
      <c r="AE383" s="13">
        <f t="shared" si="43"/>
        <v>24.9435</v>
      </c>
      <c r="AF383" s="14">
        <v>10</v>
      </c>
      <c r="AG383" s="8">
        <v>709.5001465714477</v>
      </c>
    </row>
    <row r="384" spans="1:33" ht="12.75">
      <c r="A384" s="35">
        <f t="shared" si="41"/>
        <v>37104</v>
      </c>
      <c r="B384" s="1">
        <f>213</f>
        <v>213</v>
      </c>
      <c r="C384" s="37">
        <v>0.834953725</v>
      </c>
      <c r="D384" s="60">
        <v>0.834953725</v>
      </c>
      <c r="E384" s="38">
        <v>3749</v>
      </c>
      <c r="F384" s="16">
        <v>0</v>
      </c>
      <c r="G384" s="37">
        <v>40.58561254</v>
      </c>
      <c r="H384" s="37">
        <v>-79.83178349</v>
      </c>
      <c r="I384" s="6">
        <v>988.2</v>
      </c>
      <c r="J384" s="9">
        <f t="shared" si="40"/>
        <v>967.25</v>
      </c>
      <c r="K384" s="7">
        <f t="shared" si="36"/>
        <v>385.8121427696835</v>
      </c>
      <c r="L384" s="7">
        <f t="shared" si="37"/>
        <v>691.9121427696834</v>
      </c>
      <c r="M384" s="7">
        <f t="shared" si="38"/>
        <v>692.7121427696834</v>
      </c>
      <c r="N384" s="8">
        <f t="shared" si="39"/>
        <v>692.3121427696834</v>
      </c>
      <c r="O384" s="9">
        <v>26.5</v>
      </c>
      <c r="P384" s="9">
        <v>59.7</v>
      </c>
      <c r="Q384" s="9">
        <v>81.9</v>
      </c>
      <c r="Z384" s="12">
        <v>3.74</v>
      </c>
      <c r="AA384" s="4">
        <v>39.908</v>
      </c>
      <c r="AB384" s="4">
        <f t="shared" si="42"/>
        <v>59.27783333333333</v>
      </c>
      <c r="AC384" s="12">
        <v>2.571</v>
      </c>
      <c r="AD384" s="13">
        <v>27.342</v>
      </c>
      <c r="AE384" s="13">
        <f t="shared" si="43"/>
        <v>25.49666666666667</v>
      </c>
      <c r="AF384" s="14">
        <v>10</v>
      </c>
      <c r="AG384" s="8">
        <v>692.3121427696834</v>
      </c>
    </row>
    <row r="385" spans="1:33" ht="12.75">
      <c r="A385" s="35">
        <f t="shared" si="41"/>
        <v>37104</v>
      </c>
      <c r="B385" s="1">
        <f>213</f>
        <v>213</v>
      </c>
      <c r="C385" s="37">
        <v>0.835069418</v>
      </c>
      <c r="D385" s="60">
        <v>0.835069418</v>
      </c>
      <c r="E385" s="38">
        <v>3759</v>
      </c>
      <c r="F385" s="16">
        <v>0</v>
      </c>
      <c r="G385" s="37">
        <v>40.58125296</v>
      </c>
      <c r="H385" s="37">
        <v>-79.82719741</v>
      </c>
      <c r="I385" s="6">
        <v>992.4</v>
      </c>
      <c r="J385" s="9">
        <f t="shared" si="40"/>
        <v>971.4499999999999</v>
      </c>
      <c r="K385" s="7">
        <f t="shared" si="36"/>
        <v>349.8327232364482</v>
      </c>
      <c r="L385" s="7">
        <f t="shared" si="37"/>
        <v>655.9327232364483</v>
      </c>
      <c r="M385" s="7">
        <f t="shared" si="38"/>
        <v>656.7327232364482</v>
      </c>
      <c r="N385" s="8">
        <f t="shared" si="39"/>
        <v>656.3327232364483</v>
      </c>
      <c r="O385" s="9">
        <v>26.9</v>
      </c>
      <c r="P385" s="9">
        <v>59</v>
      </c>
      <c r="Q385" s="9">
        <v>77.8</v>
      </c>
      <c r="R385" s="10">
        <v>9.27E-06</v>
      </c>
      <c r="S385" s="10">
        <v>0.0002536</v>
      </c>
      <c r="T385" s="10">
        <v>0.0001802</v>
      </c>
      <c r="U385" s="10">
        <v>0.000107</v>
      </c>
      <c r="V385" s="11">
        <v>923</v>
      </c>
      <c r="W385" s="11">
        <v>312.9</v>
      </c>
      <c r="X385" s="11">
        <v>305.2</v>
      </c>
      <c r="Y385" s="11">
        <v>18.5</v>
      </c>
      <c r="Z385" s="12">
        <v>3.731</v>
      </c>
      <c r="AA385" s="4">
        <v>41.73</v>
      </c>
      <c r="AB385" s="4">
        <f t="shared" si="42"/>
        <v>53.10233333333334</v>
      </c>
      <c r="AC385" s="12">
        <v>2.611</v>
      </c>
      <c r="AD385" s="13">
        <v>27.341</v>
      </c>
      <c r="AE385" s="13">
        <f t="shared" si="43"/>
        <v>26.419999999999998</v>
      </c>
      <c r="AF385" s="14">
        <v>10</v>
      </c>
      <c r="AG385" s="8">
        <v>656.3327232364483</v>
      </c>
    </row>
    <row r="386" spans="1:33" ht="12.75">
      <c r="A386" s="35">
        <f t="shared" si="41"/>
        <v>37104</v>
      </c>
      <c r="B386" s="1">
        <f>213</f>
        <v>213</v>
      </c>
      <c r="C386" s="37">
        <v>0.83518517</v>
      </c>
      <c r="D386" s="60">
        <v>0.83518517</v>
      </c>
      <c r="E386" s="38">
        <v>3769</v>
      </c>
      <c r="F386" s="16">
        <v>0</v>
      </c>
      <c r="G386" s="37">
        <v>40.57898868</v>
      </c>
      <c r="H386" s="37">
        <v>-79.8199321</v>
      </c>
      <c r="I386" s="6">
        <v>995.2</v>
      </c>
      <c r="J386" s="9">
        <f t="shared" si="40"/>
        <v>974.25</v>
      </c>
      <c r="K386" s="7">
        <f t="shared" si="36"/>
        <v>325.9327593242087</v>
      </c>
      <c r="L386" s="7">
        <f t="shared" si="37"/>
        <v>632.0327593242087</v>
      </c>
      <c r="M386" s="7">
        <f t="shared" si="38"/>
        <v>632.8327593242086</v>
      </c>
      <c r="N386" s="8">
        <f t="shared" si="39"/>
        <v>632.4327593242086</v>
      </c>
      <c r="O386" s="9">
        <v>26.8</v>
      </c>
      <c r="P386" s="9">
        <v>59</v>
      </c>
      <c r="Q386" s="9">
        <v>79.4</v>
      </c>
      <c r="Z386" s="12">
        <v>3.749</v>
      </c>
      <c r="AA386" s="4">
        <v>43.755</v>
      </c>
      <c r="AB386" s="4">
        <f t="shared" si="42"/>
        <v>46.92683333333334</v>
      </c>
      <c r="AC386" s="12">
        <v>2.771</v>
      </c>
      <c r="AD386" s="13">
        <v>29.559</v>
      </c>
      <c r="AE386" s="13">
        <f t="shared" si="43"/>
        <v>27.528333333333332</v>
      </c>
      <c r="AF386" s="14">
        <v>10</v>
      </c>
      <c r="AG386" s="8">
        <v>632.4327593242086</v>
      </c>
    </row>
    <row r="387" spans="1:33" ht="12.75">
      <c r="A387" s="35">
        <f t="shared" si="41"/>
        <v>37104</v>
      </c>
      <c r="B387" s="1">
        <f>213</f>
        <v>213</v>
      </c>
      <c r="C387" s="37">
        <v>0.835300922</v>
      </c>
      <c r="D387" s="60">
        <v>0.835300922</v>
      </c>
      <c r="E387" s="38">
        <v>3779</v>
      </c>
      <c r="F387" s="16">
        <v>0</v>
      </c>
      <c r="G387" s="37">
        <v>40.58014606</v>
      </c>
      <c r="H387" s="37">
        <v>-79.8121909</v>
      </c>
      <c r="I387" s="6">
        <v>995.7</v>
      </c>
      <c r="J387" s="9">
        <f t="shared" si="40"/>
        <v>974.75</v>
      </c>
      <c r="K387" s="7">
        <f t="shared" si="36"/>
        <v>321.67213769559453</v>
      </c>
      <c r="L387" s="7">
        <f t="shared" si="37"/>
        <v>627.7721376955946</v>
      </c>
      <c r="M387" s="7">
        <f t="shared" si="38"/>
        <v>628.5721376955945</v>
      </c>
      <c r="N387" s="8">
        <f t="shared" si="39"/>
        <v>628.1721376955945</v>
      </c>
      <c r="O387" s="9">
        <v>26.8</v>
      </c>
      <c r="P387" s="9">
        <v>59.3</v>
      </c>
      <c r="Q387" s="9">
        <v>77.5</v>
      </c>
      <c r="Z387" s="12">
        <v>3.74</v>
      </c>
      <c r="AA387" s="4">
        <v>45.983</v>
      </c>
      <c r="AB387" s="4">
        <f t="shared" si="42"/>
        <v>40.819</v>
      </c>
      <c r="AC387" s="12">
        <v>2.921</v>
      </c>
      <c r="AD387" s="13">
        <v>30.667</v>
      </c>
      <c r="AE387" s="13">
        <f t="shared" si="43"/>
        <v>28.4515</v>
      </c>
      <c r="AF387" s="14">
        <v>10</v>
      </c>
      <c r="AG387" s="8">
        <v>628.1721376955945</v>
      </c>
    </row>
    <row r="388" spans="1:33" ht="12.75">
      <c r="A388" s="35">
        <f t="shared" si="41"/>
        <v>37104</v>
      </c>
      <c r="B388" s="1">
        <f>213</f>
        <v>213</v>
      </c>
      <c r="C388" s="37">
        <v>0.835416675</v>
      </c>
      <c r="D388" s="60">
        <v>0.835416675</v>
      </c>
      <c r="E388" s="38">
        <v>3789</v>
      </c>
      <c r="F388" s="16">
        <v>0</v>
      </c>
      <c r="G388" s="37">
        <v>40.58444719</v>
      </c>
      <c r="H388" s="37">
        <v>-79.80667281</v>
      </c>
      <c r="I388" s="6">
        <v>998.8</v>
      </c>
      <c r="J388" s="9">
        <f t="shared" si="40"/>
        <v>977.8499999999999</v>
      </c>
      <c r="K388" s="7">
        <f t="shared" si="36"/>
        <v>295.3049648168517</v>
      </c>
      <c r="L388" s="7">
        <f t="shared" si="37"/>
        <v>601.4049648168517</v>
      </c>
      <c r="M388" s="7">
        <f t="shared" si="38"/>
        <v>602.2049648168517</v>
      </c>
      <c r="N388" s="8">
        <f t="shared" si="39"/>
        <v>601.8049648168517</v>
      </c>
      <c r="O388" s="9">
        <v>26.9</v>
      </c>
      <c r="P388" s="9">
        <v>58.7</v>
      </c>
      <c r="Q388" s="9">
        <v>74.5</v>
      </c>
      <c r="S388" s="10">
        <v>0.0002487</v>
      </c>
      <c r="T388" s="10">
        <v>0.0001749</v>
      </c>
      <c r="U388" s="10">
        <v>0.0001039</v>
      </c>
      <c r="V388" s="11">
        <v>930.4</v>
      </c>
      <c r="W388" s="11">
        <v>312.9</v>
      </c>
      <c r="X388" s="11">
        <v>305.3</v>
      </c>
      <c r="Y388" s="11">
        <v>19.1</v>
      </c>
      <c r="Z388" s="12">
        <v>3.736</v>
      </c>
      <c r="AA388" s="4">
        <v>48.007</v>
      </c>
      <c r="AB388" s="4">
        <f t="shared" si="42"/>
        <v>42.87766666666666</v>
      </c>
      <c r="AC388" s="12">
        <v>3.099</v>
      </c>
      <c r="AD388" s="13">
        <v>32.885</v>
      </c>
      <c r="AE388" s="13">
        <f t="shared" si="43"/>
        <v>29.374666666666666</v>
      </c>
      <c r="AF388" s="14">
        <v>10</v>
      </c>
      <c r="AG388" s="8">
        <v>601.8049648168517</v>
      </c>
    </row>
    <row r="389" spans="1:33" ht="12.75">
      <c r="A389" s="35">
        <f t="shared" si="41"/>
        <v>37104</v>
      </c>
      <c r="B389" s="1">
        <f>213</f>
        <v>213</v>
      </c>
      <c r="C389" s="37">
        <v>0.835532427</v>
      </c>
      <c r="D389" s="60">
        <v>0.835532427</v>
      </c>
      <c r="E389" s="38">
        <v>3799</v>
      </c>
      <c r="F389" s="16">
        <v>0</v>
      </c>
      <c r="G389" s="37">
        <v>40.59000322</v>
      </c>
      <c r="H389" s="37">
        <v>-79.80413159</v>
      </c>
      <c r="I389" s="6">
        <v>1000.2</v>
      </c>
      <c r="J389" s="9">
        <f t="shared" si="40"/>
        <v>979.25</v>
      </c>
      <c r="K389" s="7">
        <f t="shared" si="36"/>
        <v>283.42459702389704</v>
      </c>
      <c r="L389" s="7">
        <f t="shared" si="37"/>
        <v>589.5245970238971</v>
      </c>
      <c r="M389" s="7">
        <f t="shared" si="38"/>
        <v>590.324597023897</v>
      </c>
      <c r="N389" s="8">
        <f t="shared" si="39"/>
        <v>589.924597023897</v>
      </c>
      <c r="O389" s="9">
        <v>26.9</v>
      </c>
      <c r="P389" s="9">
        <v>57.9</v>
      </c>
      <c r="Q389" s="9">
        <v>71.4</v>
      </c>
      <c r="Z389" s="12">
        <v>3.861</v>
      </c>
      <c r="AA389" s="4">
        <v>147.83</v>
      </c>
      <c r="AB389" s="4">
        <f t="shared" si="42"/>
        <v>61.20216666666667</v>
      </c>
      <c r="AC389" s="12">
        <v>3.111</v>
      </c>
      <c r="AD389" s="13">
        <v>32.884</v>
      </c>
      <c r="AE389" s="13">
        <f t="shared" si="43"/>
        <v>30.113</v>
      </c>
      <c r="AF389" s="14">
        <v>10</v>
      </c>
      <c r="AG389" s="8">
        <v>589.924597023897</v>
      </c>
    </row>
    <row r="390" spans="1:33" ht="12.75">
      <c r="A390" s="35">
        <f t="shared" si="41"/>
        <v>37104</v>
      </c>
      <c r="B390" s="1">
        <f>213</f>
        <v>213</v>
      </c>
      <c r="C390" s="37">
        <v>0.835648119</v>
      </c>
      <c r="D390" s="60">
        <v>0.835648119</v>
      </c>
      <c r="E390" s="38">
        <v>3809</v>
      </c>
      <c r="F390" s="16">
        <v>0</v>
      </c>
      <c r="G390" s="37">
        <v>40.59561786</v>
      </c>
      <c r="H390" s="37">
        <v>-79.80217829</v>
      </c>
      <c r="I390" s="6">
        <v>1002.9</v>
      </c>
      <c r="J390" s="9">
        <f t="shared" si="40"/>
        <v>981.9499999999999</v>
      </c>
      <c r="K390" s="7">
        <f t="shared" si="36"/>
        <v>260.5603477181285</v>
      </c>
      <c r="L390" s="7">
        <f t="shared" si="37"/>
        <v>566.6603477181286</v>
      </c>
      <c r="M390" s="7">
        <f t="shared" si="38"/>
        <v>567.4603477181286</v>
      </c>
      <c r="N390" s="8">
        <f t="shared" si="39"/>
        <v>567.0603477181286</v>
      </c>
      <c r="O390" s="9">
        <v>27.1</v>
      </c>
      <c r="P390" s="9">
        <v>56.5</v>
      </c>
      <c r="Q390" s="9">
        <v>71.4</v>
      </c>
      <c r="Z390" s="12">
        <v>3.988</v>
      </c>
      <c r="AA390" s="4">
        <v>198.855</v>
      </c>
      <c r="AB390" s="4">
        <f t="shared" si="42"/>
        <v>87.69333333333333</v>
      </c>
      <c r="AC390" s="12">
        <v>3.241</v>
      </c>
      <c r="AD390" s="13">
        <v>33.992</v>
      </c>
      <c r="AE390" s="13">
        <f t="shared" si="43"/>
        <v>31.221333333333334</v>
      </c>
      <c r="AF390" s="14">
        <v>10</v>
      </c>
      <c r="AG390" s="8">
        <v>567.0603477181286</v>
      </c>
    </row>
    <row r="391" spans="1:33" ht="12.75">
      <c r="A391" s="35">
        <f t="shared" si="41"/>
        <v>37104</v>
      </c>
      <c r="B391" s="1">
        <f>213</f>
        <v>213</v>
      </c>
      <c r="C391" s="37">
        <v>0.835763872</v>
      </c>
      <c r="D391" s="60">
        <v>0.835763872</v>
      </c>
      <c r="E391" s="38">
        <v>3819</v>
      </c>
      <c r="F391" s="16">
        <v>0</v>
      </c>
      <c r="G391" s="37">
        <v>40.60087099</v>
      </c>
      <c r="H391" s="37">
        <v>-79.79993881</v>
      </c>
      <c r="I391" s="6">
        <v>1007.5</v>
      </c>
      <c r="J391" s="9">
        <f t="shared" si="40"/>
        <v>986.55</v>
      </c>
      <c r="K391" s="7">
        <f t="shared" si="36"/>
        <v>221.75085232522838</v>
      </c>
      <c r="L391" s="7">
        <f t="shared" si="37"/>
        <v>527.8508523252284</v>
      </c>
      <c r="M391" s="7">
        <f t="shared" si="38"/>
        <v>528.6508523252284</v>
      </c>
      <c r="N391" s="8">
        <f t="shared" si="39"/>
        <v>528.2508523252284</v>
      </c>
      <c r="O391" s="9">
        <v>27.5</v>
      </c>
      <c r="P391" s="9">
        <v>54.3</v>
      </c>
      <c r="Q391" s="9">
        <v>66</v>
      </c>
      <c r="R391" s="10">
        <v>3.29E-06</v>
      </c>
      <c r="S391" s="10">
        <v>0.0002479</v>
      </c>
      <c r="T391" s="10">
        <v>0.0001777</v>
      </c>
      <c r="U391" s="10">
        <v>0.000105</v>
      </c>
      <c r="V391" s="11">
        <v>937.2</v>
      </c>
      <c r="W391" s="11">
        <v>312.9</v>
      </c>
      <c r="X391" s="11">
        <v>305.3</v>
      </c>
      <c r="Y391" s="11">
        <v>19.1</v>
      </c>
      <c r="Z391" s="12">
        <v>4.08</v>
      </c>
      <c r="AA391" s="4">
        <v>250.082</v>
      </c>
      <c r="AB391" s="4">
        <f t="shared" si="42"/>
        <v>122.41866666666668</v>
      </c>
      <c r="AC391" s="12">
        <v>3.371</v>
      </c>
      <c r="AD391" s="13">
        <v>36.21</v>
      </c>
      <c r="AE391" s="13">
        <f t="shared" si="43"/>
        <v>32.6995</v>
      </c>
      <c r="AF391" s="14">
        <v>10</v>
      </c>
      <c r="AG391" s="8">
        <v>528.2508523252284</v>
      </c>
    </row>
    <row r="392" spans="1:33" ht="12.75">
      <c r="A392" s="35">
        <f t="shared" si="41"/>
        <v>37104</v>
      </c>
      <c r="B392" s="1">
        <f>213</f>
        <v>213</v>
      </c>
      <c r="C392" s="37">
        <v>0.835879624</v>
      </c>
      <c r="D392" s="60">
        <v>0.835879624</v>
      </c>
      <c r="E392" s="38">
        <v>3829</v>
      </c>
      <c r="F392" s="16">
        <v>0</v>
      </c>
      <c r="G392" s="37">
        <v>40.60602861</v>
      </c>
      <c r="H392" s="37">
        <v>-79.79793219</v>
      </c>
      <c r="I392" s="6">
        <v>1008.6</v>
      </c>
      <c r="J392" s="9">
        <f t="shared" si="40"/>
        <v>987.65</v>
      </c>
      <c r="K392" s="7">
        <f aca="true" t="shared" si="44" ref="K392:K455">(8303.951372*(LN(1013.25/J392)))</f>
        <v>212.49713187696722</v>
      </c>
      <c r="L392" s="7">
        <f aca="true" t="shared" si="45" ref="L392:L455">K392+306.1</f>
        <v>518.5971318769673</v>
      </c>
      <c r="M392" s="7">
        <f t="shared" si="38"/>
        <v>519.3971318769673</v>
      </c>
      <c r="N392" s="8">
        <f t="shared" si="39"/>
        <v>518.9971318769673</v>
      </c>
      <c r="O392" s="9">
        <v>27.3</v>
      </c>
      <c r="P392" s="9">
        <v>56.1</v>
      </c>
      <c r="Q392" s="9">
        <v>71.8</v>
      </c>
      <c r="Z392" s="12">
        <v>3.977</v>
      </c>
      <c r="AA392" s="4">
        <v>203.107</v>
      </c>
      <c r="AB392" s="4">
        <f t="shared" si="42"/>
        <v>148.97733333333332</v>
      </c>
      <c r="AC392" s="12">
        <v>3.29</v>
      </c>
      <c r="AD392" s="13">
        <v>35.099</v>
      </c>
      <c r="AE392" s="13">
        <f t="shared" si="43"/>
        <v>33.62283333333333</v>
      </c>
      <c r="AF392" s="14">
        <v>10</v>
      </c>
      <c r="AG392" s="8">
        <v>518.9971318769673</v>
      </c>
    </row>
    <row r="393" spans="1:33" ht="12.75">
      <c r="A393" s="35">
        <f t="shared" si="41"/>
        <v>37104</v>
      </c>
      <c r="B393" s="1">
        <f>213</f>
        <v>213</v>
      </c>
      <c r="C393" s="37">
        <v>0.835995376</v>
      </c>
      <c r="D393" s="60">
        <v>0.835995376</v>
      </c>
      <c r="E393" s="38">
        <v>3839</v>
      </c>
      <c r="F393" s="16">
        <v>0</v>
      </c>
      <c r="G393" s="37">
        <v>40.61083559</v>
      </c>
      <c r="H393" s="37">
        <v>-79.7982473</v>
      </c>
      <c r="I393" s="6">
        <v>1011.2</v>
      </c>
      <c r="J393" s="9">
        <f t="shared" si="40"/>
        <v>990.25</v>
      </c>
      <c r="K393" s="7">
        <f t="shared" si="44"/>
        <v>190.66560752988457</v>
      </c>
      <c r="L393" s="7">
        <f t="shared" si="45"/>
        <v>496.7656075298846</v>
      </c>
      <c r="M393" s="7">
        <f aca="true" t="shared" si="46" ref="M393:M456">K393+306.9</f>
        <v>497.5656075298846</v>
      </c>
      <c r="N393" s="8">
        <f aca="true" t="shared" si="47" ref="N393:N456">AVERAGE(L393:M393)</f>
        <v>497.1656075298846</v>
      </c>
      <c r="O393" s="9">
        <v>28.2</v>
      </c>
      <c r="P393" s="9">
        <v>54.6</v>
      </c>
      <c r="Q393" s="9">
        <v>71.2</v>
      </c>
      <c r="Z393" s="12">
        <v>4.056</v>
      </c>
      <c r="AA393" s="4">
        <v>253.93</v>
      </c>
      <c r="AB393" s="4">
        <f t="shared" si="42"/>
        <v>183.63516666666666</v>
      </c>
      <c r="AC393" s="12">
        <v>3.361</v>
      </c>
      <c r="AD393" s="13">
        <v>36.207</v>
      </c>
      <c r="AE393" s="13">
        <f t="shared" si="43"/>
        <v>34.546166666666664</v>
      </c>
      <c r="AF393" s="14">
        <v>10</v>
      </c>
      <c r="AG393" s="8">
        <v>497.1656075298846</v>
      </c>
    </row>
    <row r="394" spans="1:33" ht="12.75">
      <c r="A394" s="35">
        <f t="shared" si="41"/>
        <v>37104</v>
      </c>
      <c r="B394" s="1">
        <f>213</f>
        <v>213</v>
      </c>
      <c r="C394" s="37">
        <v>0.836111128</v>
      </c>
      <c r="D394" s="60">
        <v>0.836111128</v>
      </c>
      <c r="E394" s="38">
        <v>3849</v>
      </c>
      <c r="F394" s="16">
        <v>0</v>
      </c>
      <c r="G394" s="37">
        <v>40.61451363</v>
      </c>
      <c r="H394" s="37">
        <v>-79.80197564</v>
      </c>
      <c r="I394" s="6">
        <v>1012.2</v>
      </c>
      <c r="J394" s="9">
        <f aca="true" t="shared" si="48" ref="J394:J457">I394-20.95</f>
        <v>991.25</v>
      </c>
      <c r="K394" s="7">
        <f t="shared" si="44"/>
        <v>182.2841267557472</v>
      </c>
      <c r="L394" s="7">
        <f t="shared" si="45"/>
        <v>488.3841267557472</v>
      </c>
      <c r="M394" s="7">
        <f t="shared" si="46"/>
        <v>489.1841267557472</v>
      </c>
      <c r="N394" s="8">
        <f t="shared" si="47"/>
        <v>488.7841267557472</v>
      </c>
      <c r="O394" s="9">
        <v>28.1</v>
      </c>
      <c r="P394" s="9">
        <v>54.6</v>
      </c>
      <c r="Q394" s="9">
        <v>68.4</v>
      </c>
      <c r="S394" s="10">
        <v>0.0002394</v>
      </c>
      <c r="T394" s="10">
        <v>0.0001682</v>
      </c>
      <c r="U394" s="10">
        <v>9.96E-05</v>
      </c>
      <c r="V394" s="11">
        <v>945.1</v>
      </c>
      <c r="W394" s="11">
        <v>312.9</v>
      </c>
      <c r="X394" s="11">
        <v>305.4</v>
      </c>
      <c r="Y394" s="11">
        <v>18.9</v>
      </c>
      <c r="Z394" s="12">
        <v>4.138</v>
      </c>
      <c r="AA394" s="4">
        <v>255.955</v>
      </c>
      <c r="AB394" s="4">
        <f t="shared" si="42"/>
        <v>218.29316666666668</v>
      </c>
      <c r="AC394" s="12">
        <v>3.052</v>
      </c>
      <c r="AD394" s="13">
        <v>32.875</v>
      </c>
      <c r="AE394" s="13">
        <f t="shared" si="43"/>
        <v>34.5445</v>
      </c>
      <c r="AF394" s="14">
        <v>10</v>
      </c>
      <c r="AG394" s="8">
        <v>488.7841267557472</v>
      </c>
    </row>
    <row r="395" spans="1:33" ht="12.75">
      <c r="A395" s="35">
        <f aca="true" t="shared" si="49" ref="A395:A458">A394</f>
        <v>37104</v>
      </c>
      <c r="B395" s="1">
        <f>213</f>
        <v>213</v>
      </c>
      <c r="C395" s="37">
        <v>0.836226881</v>
      </c>
      <c r="D395" s="60">
        <v>0.836226881</v>
      </c>
      <c r="E395" s="38">
        <v>3859</v>
      </c>
      <c r="F395" s="16">
        <v>0</v>
      </c>
      <c r="G395" s="37">
        <v>40.61619406</v>
      </c>
      <c r="H395" s="37">
        <v>-79.80854987</v>
      </c>
      <c r="I395" s="6">
        <v>1017.4</v>
      </c>
      <c r="J395" s="9">
        <f t="shared" si="48"/>
        <v>996.4499999999999</v>
      </c>
      <c r="K395" s="7">
        <f t="shared" si="44"/>
        <v>138.83627683584515</v>
      </c>
      <c r="L395" s="7">
        <f t="shared" si="45"/>
        <v>444.9362768358452</v>
      </c>
      <c r="M395" s="7">
        <f t="shared" si="46"/>
        <v>445.73627683584516</v>
      </c>
      <c r="N395" s="8">
        <f t="shared" si="47"/>
        <v>445.3362768358452</v>
      </c>
      <c r="O395" s="9">
        <v>28.3</v>
      </c>
      <c r="P395" s="9">
        <v>55.3</v>
      </c>
      <c r="Q395" s="9">
        <v>64.4</v>
      </c>
      <c r="Z395" s="12">
        <v>4.199</v>
      </c>
      <c r="AA395" s="4">
        <v>307.182</v>
      </c>
      <c r="AB395" s="4">
        <f t="shared" si="42"/>
        <v>244.8518333333333</v>
      </c>
      <c r="AC395" s="12">
        <v>2.541</v>
      </c>
      <c r="AD395" s="13">
        <v>26.213</v>
      </c>
      <c r="AE395" s="13">
        <f t="shared" si="43"/>
        <v>33.43266666666666</v>
      </c>
      <c r="AF395" s="14">
        <v>10</v>
      </c>
      <c r="AG395" s="8">
        <v>445.3362768358452</v>
      </c>
    </row>
    <row r="396" spans="1:33" ht="12.75">
      <c r="A396" s="35">
        <f t="shared" si="49"/>
        <v>37104</v>
      </c>
      <c r="B396" s="1">
        <f>213</f>
        <v>213</v>
      </c>
      <c r="C396" s="37">
        <v>0.836342573</v>
      </c>
      <c r="D396" s="60">
        <v>0.836342573</v>
      </c>
      <c r="E396" s="38">
        <v>3869</v>
      </c>
      <c r="F396" s="16">
        <v>0</v>
      </c>
      <c r="G396" s="37">
        <v>40.61537259</v>
      </c>
      <c r="H396" s="37">
        <v>-79.81494719</v>
      </c>
      <c r="I396" s="6">
        <v>1025.2</v>
      </c>
      <c r="J396" s="9">
        <f t="shared" si="48"/>
        <v>1004.25</v>
      </c>
      <c r="K396" s="7">
        <f t="shared" si="44"/>
        <v>74.08778994335458</v>
      </c>
      <c r="L396" s="7">
        <f t="shared" si="45"/>
        <v>380.1877899433546</v>
      </c>
      <c r="M396" s="7">
        <f t="shared" si="46"/>
        <v>380.9877899433545</v>
      </c>
      <c r="N396" s="8">
        <f t="shared" si="47"/>
        <v>380.58778994335455</v>
      </c>
      <c r="O396" s="9">
        <v>29.1</v>
      </c>
      <c r="P396" s="9">
        <v>56.2</v>
      </c>
      <c r="Q396" s="9">
        <v>68.9</v>
      </c>
      <c r="Z396" s="12">
        <v>4.119</v>
      </c>
      <c r="AA396" s="4">
        <v>260.207</v>
      </c>
      <c r="AB396" s="4">
        <f t="shared" si="42"/>
        <v>255.0771666666666</v>
      </c>
      <c r="AC396" s="12">
        <v>2.252</v>
      </c>
      <c r="AD396" s="13">
        <v>23.992</v>
      </c>
      <c r="AE396" s="13">
        <f t="shared" si="43"/>
        <v>31.765999999999995</v>
      </c>
      <c r="AF396" s="14">
        <v>10</v>
      </c>
      <c r="AG396" s="8">
        <v>380.58778994335455</v>
      </c>
    </row>
    <row r="397" spans="1:33" ht="12.75">
      <c r="A397" s="35">
        <f t="shared" si="49"/>
        <v>37104</v>
      </c>
      <c r="B397" s="1">
        <f>213</f>
        <v>213</v>
      </c>
      <c r="C397" s="37">
        <v>0.836458325</v>
      </c>
      <c r="D397" s="60">
        <v>0.836458325</v>
      </c>
      <c r="E397" s="38">
        <v>3879</v>
      </c>
      <c r="F397" s="16">
        <v>0</v>
      </c>
      <c r="G397" s="37">
        <v>40.61172882</v>
      </c>
      <c r="H397" s="37">
        <v>-79.8189241</v>
      </c>
      <c r="I397" s="6">
        <v>1029.2</v>
      </c>
      <c r="J397" s="9">
        <f t="shared" si="48"/>
        <v>1008.25</v>
      </c>
      <c r="K397" s="7">
        <f t="shared" si="44"/>
        <v>41.078250338490534</v>
      </c>
      <c r="L397" s="7">
        <f t="shared" si="45"/>
        <v>347.17825033849056</v>
      </c>
      <c r="M397" s="7">
        <f t="shared" si="46"/>
        <v>347.9782503384905</v>
      </c>
      <c r="N397" s="8">
        <f t="shared" si="47"/>
        <v>347.57825033849053</v>
      </c>
      <c r="O397" s="9">
        <v>29.4</v>
      </c>
      <c r="P397" s="9">
        <v>55.3</v>
      </c>
      <c r="Q397" s="9">
        <v>66.4</v>
      </c>
      <c r="R397" s="10">
        <v>2.89E-05</v>
      </c>
      <c r="Z397" s="12">
        <v>4.247</v>
      </c>
      <c r="AA397" s="4">
        <v>311.029</v>
      </c>
      <c r="AB397" s="4">
        <f t="shared" si="42"/>
        <v>265.235</v>
      </c>
      <c r="AC397" s="12">
        <v>2.121</v>
      </c>
      <c r="AD397" s="13">
        <v>21.77</v>
      </c>
      <c r="AE397" s="13">
        <f t="shared" si="43"/>
        <v>29.359333333333336</v>
      </c>
      <c r="AF397" s="14">
        <v>10</v>
      </c>
      <c r="AG397" s="8">
        <v>347.57825033849053</v>
      </c>
    </row>
    <row r="398" spans="1:33" ht="12.75">
      <c r="A398" s="35">
        <f t="shared" si="49"/>
        <v>37104</v>
      </c>
      <c r="B398" s="1">
        <f>213</f>
        <v>213</v>
      </c>
      <c r="C398" s="37">
        <v>0.836574078</v>
      </c>
      <c r="D398" s="60">
        <v>0.836574078</v>
      </c>
      <c r="E398" s="38">
        <v>3889</v>
      </c>
      <c r="F398" s="16">
        <v>1</v>
      </c>
      <c r="G398" s="37">
        <v>40.6066251</v>
      </c>
      <c r="H398" s="37">
        <v>-79.81970617</v>
      </c>
      <c r="I398" s="6">
        <v>1029.5</v>
      </c>
      <c r="J398" s="9">
        <f t="shared" si="48"/>
        <v>1008.55</v>
      </c>
      <c r="K398" s="7">
        <f t="shared" si="44"/>
        <v>38.60781655232028</v>
      </c>
      <c r="L398" s="7">
        <f t="shared" si="45"/>
        <v>344.7078165523203</v>
      </c>
      <c r="M398" s="7">
        <f t="shared" si="46"/>
        <v>345.50781655232026</v>
      </c>
      <c r="N398" s="8">
        <f t="shared" si="47"/>
        <v>345.1078165523203</v>
      </c>
      <c r="O398" s="9">
        <v>29.4</v>
      </c>
      <c r="P398" s="9">
        <v>55.9</v>
      </c>
      <c r="Q398" s="9">
        <v>69.5</v>
      </c>
      <c r="S398" s="10">
        <v>0.000235</v>
      </c>
      <c r="T398" s="10">
        <v>0.0001641</v>
      </c>
      <c r="U398" s="10">
        <v>9.679E-05</v>
      </c>
      <c r="V398" s="11">
        <v>957.4</v>
      </c>
      <c r="W398" s="11">
        <v>313</v>
      </c>
      <c r="X398" s="11">
        <v>305.4</v>
      </c>
      <c r="Y398" s="11">
        <v>18.5</v>
      </c>
      <c r="Z398" s="12">
        <v>4.496</v>
      </c>
      <c r="AA398" s="4">
        <v>460.054</v>
      </c>
      <c r="AB398" s="4">
        <f t="shared" si="42"/>
        <v>308.0595</v>
      </c>
      <c r="AC398" s="12">
        <v>2.111</v>
      </c>
      <c r="AD398" s="13">
        <v>21.768</v>
      </c>
      <c r="AE398" s="13">
        <f t="shared" si="43"/>
        <v>27.1375</v>
      </c>
      <c r="AF398" s="14">
        <v>10</v>
      </c>
      <c r="AG398" s="8">
        <v>345.1078165523203</v>
      </c>
    </row>
    <row r="399" spans="1:33" ht="12.75">
      <c r="A399" s="35">
        <f t="shared" si="49"/>
        <v>37104</v>
      </c>
      <c r="B399" s="1">
        <f>213</f>
        <v>213</v>
      </c>
      <c r="C399" s="37">
        <v>0.83668983</v>
      </c>
      <c r="D399" s="60">
        <v>0.83668983</v>
      </c>
      <c r="E399" s="38">
        <v>3899</v>
      </c>
      <c r="F399" s="16">
        <v>0</v>
      </c>
      <c r="G399" s="37">
        <v>40.60200129</v>
      </c>
      <c r="H399" s="37">
        <v>-79.82044418</v>
      </c>
      <c r="I399" s="6">
        <v>1027.1</v>
      </c>
      <c r="J399" s="9">
        <f t="shared" si="48"/>
        <v>1006.1499999999999</v>
      </c>
      <c r="K399" s="7">
        <f t="shared" si="44"/>
        <v>58.39189628615013</v>
      </c>
      <c r="L399" s="7">
        <f t="shared" si="45"/>
        <v>364.49189628615017</v>
      </c>
      <c r="M399" s="7">
        <f t="shared" si="46"/>
        <v>365.2918962861501</v>
      </c>
      <c r="N399" s="8">
        <f t="shared" si="47"/>
        <v>364.89189628615014</v>
      </c>
      <c r="O399" s="9">
        <v>29.1</v>
      </c>
      <c r="P399" s="9">
        <v>55.5</v>
      </c>
      <c r="Q399" s="9">
        <v>67.5</v>
      </c>
      <c r="Z399" s="12">
        <v>4.841</v>
      </c>
      <c r="AA399" s="4">
        <v>609.282</v>
      </c>
      <c r="AB399" s="4">
        <f t="shared" si="42"/>
        <v>367.2848333333334</v>
      </c>
      <c r="AC399" s="12">
        <v>2.309</v>
      </c>
      <c r="AD399" s="13">
        <v>23.986</v>
      </c>
      <c r="AE399" s="13">
        <f t="shared" si="43"/>
        <v>25.100666666666665</v>
      </c>
      <c r="AF399" s="14">
        <v>10</v>
      </c>
      <c r="AG399" s="8">
        <v>364.89189628615014</v>
      </c>
    </row>
    <row r="400" spans="1:33" ht="12.75">
      <c r="A400" s="35">
        <f t="shared" si="49"/>
        <v>37104</v>
      </c>
      <c r="B400" s="1">
        <f>213</f>
        <v>213</v>
      </c>
      <c r="C400" s="37">
        <v>0.836805582</v>
      </c>
      <c r="D400" s="60">
        <v>0.836805582</v>
      </c>
      <c r="E400" s="38">
        <v>3909</v>
      </c>
      <c r="F400" s="16">
        <v>0</v>
      </c>
      <c r="G400" s="37">
        <v>40.59749431</v>
      </c>
      <c r="H400" s="37">
        <v>-79.82119239</v>
      </c>
      <c r="I400" s="6">
        <v>1023</v>
      </c>
      <c r="J400" s="9">
        <f t="shared" si="48"/>
        <v>1002.05</v>
      </c>
      <c r="K400" s="7">
        <f t="shared" si="44"/>
        <v>92.29912457982608</v>
      </c>
      <c r="L400" s="7">
        <f t="shared" si="45"/>
        <v>398.3991245798261</v>
      </c>
      <c r="M400" s="7">
        <f t="shared" si="46"/>
        <v>399.19912457982605</v>
      </c>
      <c r="N400" s="8">
        <f t="shared" si="47"/>
        <v>398.79912457982607</v>
      </c>
      <c r="O400" s="9">
        <v>29.1</v>
      </c>
      <c r="P400" s="9">
        <v>56.2</v>
      </c>
      <c r="Q400" s="9">
        <v>62.9</v>
      </c>
      <c r="Z400" s="12">
        <v>5.55</v>
      </c>
      <c r="AA400" s="4">
        <v>1003.307</v>
      </c>
      <c r="AB400" s="4">
        <f t="shared" si="42"/>
        <v>491.84349999999995</v>
      </c>
      <c r="AC400" s="12">
        <v>2.482</v>
      </c>
      <c r="AD400" s="13">
        <v>26.205</v>
      </c>
      <c r="AE400" s="13">
        <f t="shared" si="43"/>
        <v>23.989</v>
      </c>
      <c r="AF400" s="14">
        <v>10</v>
      </c>
      <c r="AG400" s="8">
        <v>398.79912457982607</v>
      </c>
    </row>
    <row r="401" spans="1:33" ht="12.75">
      <c r="A401" s="35">
        <f t="shared" si="49"/>
        <v>37104</v>
      </c>
      <c r="B401" s="1">
        <f>213</f>
        <v>213</v>
      </c>
      <c r="C401" s="37">
        <v>0.836921275</v>
      </c>
      <c r="D401" s="60">
        <v>0.836921275</v>
      </c>
      <c r="E401" s="38">
        <v>3919</v>
      </c>
      <c r="F401" s="16">
        <v>0</v>
      </c>
      <c r="G401" s="37">
        <v>40.59281558</v>
      </c>
      <c r="H401" s="37">
        <v>-79.82199827</v>
      </c>
      <c r="I401" s="6">
        <v>1019.9</v>
      </c>
      <c r="J401" s="9">
        <f t="shared" si="48"/>
        <v>998.9499999999999</v>
      </c>
      <c r="K401" s="7">
        <f t="shared" si="44"/>
        <v>118.02852972513413</v>
      </c>
      <c r="L401" s="7">
        <f t="shared" si="45"/>
        <v>424.1285297251342</v>
      </c>
      <c r="M401" s="7">
        <f t="shared" si="46"/>
        <v>424.9285297251341</v>
      </c>
      <c r="N401" s="8">
        <f t="shared" si="47"/>
        <v>424.52852972513415</v>
      </c>
      <c r="O401" s="9">
        <v>28.7</v>
      </c>
      <c r="P401" s="9">
        <v>55.7</v>
      </c>
      <c r="Q401" s="9">
        <v>61.9</v>
      </c>
      <c r="S401" s="10">
        <v>0.0003166</v>
      </c>
      <c r="T401" s="10">
        <v>0.0002453</v>
      </c>
      <c r="U401" s="10">
        <v>0.0001737</v>
      </c>
      <c r="V401" s="11">
        <v>960.7</v>
      </c>
      <c r="W401" s="11">
        <v>313</v>
      </c>
      <c r="X401" s="11">
        <v>305.5</v>
      </c>
      <c r="Y401" s="11">
        <v>18.7</v>
      </c>
      <c r="Z401" s="12">
        <v>5.916</v>
      </c>
      <c r="AA401" s="4">
        <v>1152.129</v>
      </c>
      <c r="AB401" s="4">
        <f t="shared" si="42"/>
        <v>632.668</v>
      </c>
      <c r="AC401" s="12">
        <v>2.652</v>
      </c>
      <c r="AD401" s="13">
        <v>28.423</v>
      </c>
      <c r="AE401" s="13">
        <f t="shared" si="43"/>
        <v>24.357333333333333</v>
      </c>
      <c r="AF401" s="14">
        <v>10</v>
      </c>
      <c r="AG401" s="8">
        <v>424.52852972513415</v>
      </c>
    </row>
    <row r="402" spans="1:33" ht="12.75">
      <c r="A402" s="35">
        <f t="shared" si="49"/>
        <v>37104</v>
      </c>
      <c r="B402" s="1">
        <f>213</f>
        <v>213</v>
      </c>
      <c r="C402" s="37">
        <v>0.837037027</v>
      </c>
      <c r="D402" s="60">
        <v>0.837037027</v>
      </c>
      <c r="E402" s="38">
        <v>3929</v>
      </c>
      <c r="F402" s="16">
        <v>0</v>
      </c>
      <c r="G402" s="37">
        <v>40.58803594</v>
      </c>
      <c r="H402" s="37">
        <v>-79.82311933</v>
      </c>
      <c r="I402" s="6">
        <v>1017</v>
      </c>
      <c r="J402" s="9">
        <f t="shared" si="48"/>
        <v>996.05</v>
      </c>
      <c r="K402" s="7">
        <f t="shared" si="44"/>
        <v>142.17036024204023</v>
      </c>
      <c r="L402" s="7">
        <f t="shared" si="45"/>
        <v>448.2703602420403</v>
      </c>
      <c r="M402" s="7">
        <f t="shared" si="46"/>
        <v>449.07036024204024</v>
      </c>
      <c r="N402" s="8">
        <f t="shared" si="47"/>
        <v>448.67036024204026</v>
      </c>
      <c r="O402" s="9">
        <v>28.5</v>
      </c>
      <c r="P402" s="9">
        <v>56.5</v>
      </c>
      <c r="Q402" s="9">
        <v>69.4</v>
      </c>
      <c r="Z402" s="12">
        <v>5.886</v>
      </c>
      <c r="AA402" s="4">
        <v>1154.154</v>
      </c>
      <c r="AB402" s="4">
        <f t="shared" si="42"/>
        <v>781.6591666666667</v>
      </c>
      <c r="AC402" s="12">
        <v>2.802</v>
      </c>
      <c r="AD402" s="13">
        <v>29.531</v>
      </c>
      <c r="AE402" s="13">
        <f t="shared" si="43"/>
        <v>25.2805</v>
      </c>
      <c r="AF402" s="14">
        <v>10</v>
      </c>
      <c r="AG402" s="8">
        <v>448.67036024204026</v>
      </c>
    </row>
    <row r="403" spans="1:33" ht="12.75">
      <c r="A403" s="35">
        <f t="shared" si="49"/>
        <v>37104</v>
      </c>
      <c r="B403" s="1">
        <f>213</f>
        <v>213</v>
      </c>
      <c r="C403" s="37">
        <v>0.837152779</v>
      </c>
      <c r="D403" s="60">
        <v>0.837152779</v>
      </c>
      <c r="E403" s="38">
        <v>3939</v>
      </c>
      <c r="F403" s="16">
        <v>0</v>
      </c>
      <c r="G403" s="37">
        <v>40.58320136</v>
      </c>
      <c r="H403" s="37">
        <v>-79.82400104</v>
      </c>
      <c r="I403" s="6">
        <v>1014.1</v>
      </c>
      <c r="J403" s="9">
        <f t="shared" si="48"/>
        <v>993.15</v>
      </c>
      <c r="K403" s="7">
        <f t="shared" si="44"/>
        <v>166.38258228071933</v>
      </c>
      <c r="L403" s="7">
        <f t="shared" si="45"/>
        <v>472.4825822807194</v>
      </c>
      <c r="M403" s="7">
        <f t="shared" si="46"/>
        <v>473.28258228071934</v>
      </c>
      <c r="N403" s="8">
        <f t="shared" si="47"/>
        <v>472.88258228071936</v>
      </c>
      <c r="O403" s="9">
        <v>27.9</v>
      </c>
      <c r="P403" s="9">
        <v>55.9</v>
      </c>
      <c r="Q403" s="9">
        <v>68.9</v>
      </c>
      <c r="R403" s="10">
        <v>3.85E-05</v>
      </c>
      <c r="Z403" s="12">
        <v>5.799</v>
      </c>
      <c r="AA403" s="4">
        <v>1107.382</v>
      </c>
      <c r="AB403" s="4">
        <f t="shared" si="42"/>
        <v>914.3846666666665</v>
      </c>
      <c r="AC403" s="12">
        <v>2.891</v>
      </c>
      <c r="AD403" s="13">
        <v>30.64</v>
      </c>
      <c r="AE403" s="13">
        <f t="shared" si="43"/>
        <v>26.75883333333333</v>
      </c>
      <c r="AF403" s="14">
        <v>10</v>
      </c>
      <c r="AG403" s="8">
        <v>472.88258228071936</v>
      </c>
    </row>
    <row r="404" spans="1:33" ht="12.75">
      <c r="A404" s="35">
        <f t="shared" si="49"/>
        <v>37104</v>
      </c>
      <c r="B404" s="1">
        <f>213</f>
        <v>213</v>
      </c>
      <c r="C404" s="37">
        <v>0.837268531</v>
      </c>
      <c r="D404" s="60">
        <v>0.837268531</v>
      </c>
      <c r="E404" s="38">
        <v>3949</v>
      </c>
      <c r="F404" s="16">
        <v>0</v>
      </c>
      <c r="G404" s="37">
        <v>40.57866237</v>
      </c>
      <c r="H404" s="37">
        <v>-79.82305495</v>
      </c>
      <c r="I404" s="6">
        <v>1012.7</v>
      </c>
      <c r="J404" s="9">
        <f t="shared" si="48"/>
        <v>991.75</v>
      </c>
      <c r="K404" s="7">
        <f t="shared" si="44"/>
        <v>178.09655663573804</v>
      </c>
      <c r="L404" s="7">
        <f t="shared" si="45"/>
        <v>484.19655663573803</v>
      </c>
      <c r="M404" s="7">
        <f t="shared" si="46"/>
        <v>484.996556635738</v>
      </c>
      <c r="N404" s="8">
        <f t="shared" si="47"/>
        <v>484.596556635738</v>
      </c>
      <c r="O404" s="9">
        <v>27.9</v>
      </c>
      <c r="P404" s="9">
        <v>56.5</v>
      </c>
      <c r="Q404" s="9">
        <v>57.8</v>
      </c>
      <c r="S404" s="10">
        <v>0.0003152</v>
      </c>
      <c r="T404" s="10">
        <v>0.0002425</v>
      </c>
      <c r="U404" s="10">
        <v>0.0001711</v>
      </c>
      <c r="V404" s="11">
        <v>951.2</v>
      </c>
      <c r="W404" s="11">
        <v>313</v>
      </c>
      <c r="X404" s="11">
        <v>305.7</v>
      </c>
      <c r="Y404" s="11">
        <v>19.1</v>
      </c>
      <c r="Z404" s="12">
        <v>5.432</v>
      </c>
      <c r="AA404" s="4">
        <v>913.407</v>
      </c>
      <c r="AB404" s="4">
        <f t="shared" si="42"/>
        <v>989.9435</v>
      </c>
      <c r="AC404" s="12">
        <v>3.091</v>
      </c>
      <c r="AD404" s="13">
        <v>32.858</v>
      </c>
      <c r="AE404" s="13">
        <f t="shared" si="43"/>
        <v>28.60716666666667</v>
      </c>
      <c r="AF404" s="14">
        <v>10</v>
      </c>
      <c r="AG404" s="8">
        <v>484.596556635738</v>
      </c>
    </row>
    <row r="405" spans="1:33" ht="12.75">
      <c r="A405" s="35">
        <f t="shared" si="49"/>
        <v>37104</v>
      </c>
      <c r="B405" s="1">
        <f>213</f>
        <v>213</v>
      </c>
      <c r="C405" s="37">
        <v>0.837384284</v>
      </c>
      <c r="D405" s="60">
        <v>0.837384284</v>
      </c>
      <c r="E405" s="38">
        <v>3959</v>
      </c>
      <c r="F405" s="16">
        <v>0</v>
      </c>
      <c r="G405" s="37">
        <v>40.57502764</v>
      </c>
      <c r="H405" s="37">
        <v>-79.81983439</v>
      </c>
      <c r="I405" s="6">
        <v>1010</v>
      </c>
      <c r="J405" s="9">
        <f t="shared" si="48"/>
        <v>989.05</v>
      </c>
      <c r="K405" s="7">
        <f t="shared" si="44"/>
        <v>200.734564097673</v>
      </c>
      <c r="L405" s="7">
        <f t="shared" si="45"/>
        <v>506.834564097673</v>
      </c>
      <c r="M405" s="7">
        <f t="shared" si="46"/>
        <v>507.634564097673</v>
      </c>
      <c r="N405" s="8">
        <f t="shared" si="47"/>
        <v>507.234564097673</v>
      </c>
      <c r="O405" s="9">
        <v>28.1</v>
      </c>
      <c r="P405" s="9">
        <v>58.4</v>
      </c>
      <c r="Q405" s="9">
        <v>55.4</v>
      </c>
      <c r="Z405" s="12">
        <v>5.062</v>
      </c>
      <c r="AA405" s="4">
        <v>768.229</v>
      </c>
      <c r="AB405" s="4">
        <f t="shared" si="42"/>
        <v>1016.4346666666667</v>
      </c>
      <c r="AC405" s="12">
        <v>3.251</v>
      </c>
      <c r="AD405" s="13">
        <v>35.076</v>
      </c>
      <c r="AE405" s="13">
        <f t="shared" si="43"/>
        <v>30.455499999999997</v>
      </c>
      <c r="AF405" s="14">
        <v>10</v>
      </c>
      <c r="AG405" s="8">
        <v>507.234564097673</v>
      </c>
    </row>
    <row r="406" spans="1:33" ht="12.75">
      <c r="A406" s="35">
        <f t="shared" si="49"/>
        <v>37104</v>
      </c>
      <c r="B406" s="1">
        <f>213</f>
        <v>213</v>
      </c>
      <c r="C406" s="37">
        <v>0.837499976</v>
      </c>
      <c r="D406" s="60">
        <v>0.837499976</v>
      </c>
      <c r="E406" s="38">
        <v>3969</v>
      </c>
      <c r="F406" s="16">
        <v>0</v>
      </c>
      <c r="G406" s="37">
        <v>40.57278588</v>
      </c>
      <c r="H406" s="37">
        <v>-79.81422847</v>
      </c>
      <c r="I406" s="6">
        <v>1005.3</v>
      </c>
      <c r="J406" s="9">
        <f t="shared" si="48"/>
        <v>984.3499999999999</v>
      </c>
      <c r="K406" s="7">
        <f t="shared" si="44"/>
        <v>240.28928715801615</v>
      </c>
      <c r="L406" s="7">
        <f t="shared" si="45"/>
        <v>546.3892871580161</v>
      </c>
      <c r="M406" s="7">
        <f t="shared" si="46"/>
        <v>547.1892871580161</v>
      </c>
      <c r="N406" s="8">
        <f t="shared" si="47"/>
        <v>546.7892871580161</v>
      </c>
      <c r="O406" s="9">
        <v>27.6</v>
      </c>
      <c r="P406" s="9">
        <v>56.8</v>
      </c>
      <c r="Q406" s="9">
        <v>72</v>
      </c>
      <c r="Z406" s="12">
        <v>4.764</v>
      </c>
      <c r="AB406" s="4">
        <f t="shared" si="42"/>
        <v>1019.0602000000001</v>
      </c>
      <c r="AC406" s="12">
        <v>3.271</v>
      </c>
      <c r="AE406" s="13">
        <f t="shared" si="43"/>
        <v>31.3056</v>
      </c>
      <c r="AF406" s="14">
        <v>0</v>
      </c>
      <c r="AG406" s="8">
        <v>546.7892871580161</v>
      </c>
    </row>
    <row r="407" spans="1:33" ht="12.75">
      <c r="A407" s="35">
        <f t="shared" si="49"/>
        <v>37104</v>
      </c>
      <c r="B407" s="1">
        <f>213</f>
        <v>213</v>
      </c>
      <c r="C407" s="37">
        <v>0.837615728</v>
      </c>
      <c r="D407" s="60">
        <v>0.837615728</v>
      </c>
      <c r="E407" s="38">
        <v>3979</v>
      </c>
      <c r="F407" s="16">
        <v>0</v>
      </c>
      <c r="G407" s="37">
        <v>40.57157362</v>
      </c>
      <c r="H407" s="37">
        <v>-79.80769857</v>
      </c>
      <c r="I407" s="6">
        <v>1001.1</v>
      </c>
      <c r="J407" s="9">
        <f t="shared" si="48"/>
        <v>980.15</v>
      </c>
      <c r="K407" s="7">
        <f t="shared" si="44"/>
        <v>275.7961834683309</v>
      </c>
      <c r="L407" s="7">
        <f t="shared" si="45"/>
        <v>581.896183468331</v>
      </c>
      <c r="M407" s="7">
        <f t="shared" si="46"/>
        <v>582.6961834683309</v>
      </c>
      <c r="N407" s="8">
        <f t="shared" si="47"/>
        <v>582.2961834683309</v>
      </c>
      <c r="O407" s="9">
        <v>27.2</v>
      </c>
      <c r="P407" s="9">
        <v>57.1</v>
      </c>
      <c r="Q407" s="9">
        <v>72.6</v>
      </c>
      <c r="S407" s="10">
        <v>0.0002565</v>
      </c>
      <c r="T407" s="10">
        <v>0.0001845</v>
      </c>
      <c r="U407" s="10">
        <v>0.000114</v>
      </c>
      <c r="V407" s="11">
        <v>942.9</v>
      </c>
      <c r="W407" s="11">
        <v>313</v>
      </c>
      <c r="X407" s="11">
        <v>305.8</v>
      </c>
      <c r="Y407" s="11">
        <v>19.2</v>
      </c>
      <c r="Z407" s="12">
        <v>4.326</v>
      </c>
      <c r="AB407" s="4">
        <f t="shared" si="42"/>
        <v>985.7930000000001</v>
      </c>
      <c r="AC407" s="12">
        <v>2.881</v>
      </c>
      <c r="AE407" s="13">
        <f t="shared" si="43"/>
        <v>32.02625</v>
      </c>
      <c r="AF407" s="14">
        <v>0</v>
      </c>
      <c r="AG407" s="8">
        <v>582.2961834683309</v>
      </c>
    </row>
    <row r="408" spans="1:33" ht="12.75">
      <c r="A408" s="35">
        <f t="shared" si="49"/>
        <v>37104</v>
      </c>
      <c r="B408" s="1">
        <f>213</f>
        <v>213</v>
      </c>
      <c r="C408" s="37">
        <v>0.837731481</v>
      </c>
      <c r="D408" s="60">
        <v>0.837731481</v>
      </c>
      <c r="E408" s="38">
        <v>3989</v>
      </c>
      <c r="F408" s="16">
        <v>0</v>
      </c>
      <c r="G408" s="37">
        <v>40.57018261</v>
      </c>
      <c r="H408" s="37">
        <v>-79.80135609</v>
      </c>
      <c r="I408" s="6">
        <v>996.8</v>
      </c>
      <c r="J408" s="9">
        <f t="shared" si="48"/>
        <v>975.8499999999999</v>
      </c>
      <c r="K408" s="7">
        <f t="shared" si="44"/>
        <v>312.3064579278416</v>
      </c>
      <c r="L408" s="7">
        <f t="shared" si="45"/>
        <v>618.4064579278416</v>
      </c>
      <c r="M408" s="7">
        <f t="shared" si="46"/>
        <v>619.2064579278416</v>
      </c>
      <c r="N408" s="8">
        <f t="shared" si="47"/>
        <v>618.8064579278416</v>
      </c>
      <c r="O408" s="9">
        <v>26.9</v>
      </c>
      <c r="P408" s="9">
        <v>58.6</v>
      </c>
      <c r="Q408" s="9">
        <v>74.9</v>
      </c>
      <c r="Z408" s="12">
        <v>3.999</v>
      </c>
      <c r="AB408" s="4">
        <f t="shared" si="42"/>
        <v>929.6726666666667</v>
      </c>
      <c r="AC408" s="12">
        <v>1.981</v>
      </c>
      <c r="AE408" s="13">
        <f t="shared" si="43"/>
        <v>32.858</v>
      </c>
      <c r="AF408" s="14">
        <v>0</v>
      </c>
      <c r="AG408" s="8">
        <v>618.8064579278416</v>
      </c>
    </row>
    <row r="409" spans="1:33" ht="12.75">
      <c r="A409" s="35">
        <f t="shared" si="49"/>
        <v>37104</v>
      </c>
      <c r="B409" s="1">
        <f>213</f>
        <v>213</v>
      </c>
      <c r="C409" s="37">
        <v>0.837847233</v>
      </c>
      <c r="D409" s="60">
        <v>0.837847233</v>
      </c>
      <c r="E409" s="38">
        <v>3999</v>
      </c>
      <c r="F409" s="16">
        <v>0</v>
      </c>
      <c r="G409" s="37">
        <v>40.56751854</v>
      </c>
      <c r="H409" s="37">
        <v>-79.79584725</v>
      </c>
      <c r="I409" s="6">
        <v>991.3</v>
      </c>
      <c r="J409" s="9">
        <f t="shared" si="48"/>
        <v>970.3499999999999</v>
      </c>
      <c r="K409" s="7">
        <f t="shared" si="44"/>
        <v>359.240847127977</v>
      </c>
      <c r="L409" s="7">
        <f t="shared" si="45"/>
        <v>665.340847127977</v>
      </c>
      <c r="M409" s="7">
        <f t="shared" si="46"/>
        <v>666.1408471279769</v>
      </c>
      <c r="N409" s="8">
        <f t="shared" si="47"/>
        <v>665.740847127977</v>
      </c>
      <c r="O409" s="9">
        <v>26.1</v>
      </c>
      <c r="P409" s="9">
        <v>58.8</v>
      </c>
      <c r="Q409" s="9">
        <v>71.9</v>
      </c>
      <c r="R409" s="10">
        <v>9.99E-06</v>
      </c>
      <c r="Z409" s="12">
        <v>3.871</v>
      </c>
      <c r="AC409" s="12">
        <v>1.342</v>
      </c>
      <c r="AF409" s="14">
        <v>0</v>
      </c>
      <c r="AG409" s="8">
        <v>665.740847127977</v>
      </c>
    </row>
    <row r="410" spans="1:33" ht="12.75">
      <c r="A410" s="35">
        <f t="shared" si="49"/>
        <v>37104</v>
      </c>
      <c r="B410" s="1">
        <f>213</f>
        <v>213</v>
      </c>
      <c r="C410" s="37">
        <v>0.837962985</v>
      </c>
      <c r="D410" s="60">
        <v>0.837962985</v>
      </c>
      <c r="E410" s="38">
        <v>4009</v>
      </c>
      <c r="F410" s="16">
        <v>0</v>
      </c>
      <c r="G410" s="37">
        <v>40.56421633</v>
      </c>
      <c r="H410" s="37">
        <v>-79.79125713</v>
      </c>
      <c r="I410" s="6">
        <v>988.1</v>
      </c>
      <c r="J410" s="9">
        <f t="shared" si="48"/>
        <v>967.15</v>
      </c>
      <c r="K410" s="7">
        <f t="shared" si="44"/>
        <v>386.6706985367837</v>
      </c>
      <c r="L410" s="7">
        <f t="shared" si="45"/>
        <v>692.7706985367837</v>
      </c>
      <c r="M410" s="7">
        <f t="shared" si="46"/>
        <v>693.5706985367837</v>
      </c>
      <c r="N410" s="8">
        <f t="shared" si="47"/>
        <v>693.1706985367837</v>
      </c>
      <c r="O410" s="9">
        <v>25.8</v>
      </c>
      <c r="P410" s="9">
        <v>60</v>
      </c>
      <c r="Q410" s="9">
        <v>70.9</v>
      </c>
      <c r="S410" s="10">
        <v>0.0002348</v>
      </c>
      <c r="T410" s="10">
        <v>0.0001661</v>
      </c>
      <c r="U410" s="10">
        <v>9.919E-05</v>
      </c>
      <c r="V410" s="11">
        <v>929.2</v>
      </c>
      <c r="W410" s="11">
        <v>313</v>
      </c>
      <c r="X410" s="11">
        <v>305.8</v>
      </c>
      <c r="Y410" s="11">
        <v>19.4</v>
      </c>
      <c r="Z410" s="12">
        <v>3.631</v>
      </c>
      <c r="AC410" s="12">
        <v>0.902</v>
      </c>
      <c r="AF410" s="14">
        <v>0</v>
      </c>
      <c r="AG410" s="8">
        <v>693.1706985367837</v>
      </c>
    </row>
    <row r="411" spans="1:33" ht="12.75">
      <c r="A411" s="35">
        <f t="shared" si="49"/>
        <v>37104</v>
      </c>
      <c r="B411" s="1">
        <f>213</f>
        <v>213</v>
      </c>
      <c r="C411" s="37">
        <v>0.838078678</v>
      </c>
      <c r="D411" s="60">
        <v>0.838078678</v>
      </c>
      <c r="E411" s="38">
        <v>4019</v>
      </c>
      <c r="F411" s="16">
        <v>0</v>
      </c>
      <c r="G411" s="37">
        <v>40.56106755</v>
      </c>
      <c r="H411" s="37">
        <v>-79.78693112</v>
      </c>
      <c r="I411" s="6">
        <v>985.8</v>
      </c>
      <c r="J411" s="9">
        <f t="shared" si="48"/>
        <v>964.8499999999999</v>
      </c>
      <c r="K411" s="7">
        <f t="shared" si="44"/>
        <v>406.4420206674586</v>
      </c>
      <c r="L411" s="7">
        <f t="shared" si="45"/>
        <v>712.5420206674587</v>
      </c>
      <c r="M411" s="7">
        <f t="shared" si="46"/>
        <v>713.3420206674587</v>
      </c>
      <c r="N411" s="8">
        <f t="shared" si="47"/>
        <v>712.9420206674587</v>
      </c>
      <c r="O411" s="9">
        <v>25.7</v>
      </c>
      <c r="P411" s="9">
        <v>60.6</v>
      </c>
      <c r="Q411" s="9">
        <v>69.5</v>
      </c>
      <c r="Z411" s="12">
        <v>3.451</v>
      </c>
      <c r="AC411" s="12">
        <v>0.621</v>
      </c>
      <c r="AF411" s="14">
        <v>0</v>
      </c>
      <c r="AG411" s="8">
        <v>712.9420206674587</v>
      </c>
    </row>
    <row r="412" spans="1:33" ht="12.75">
      <c r="A412" s="35">
        <f t="shared" si="49"/>
        <v>37104</v>
      </c>
      <c r="B412" s="1">
        <f>213</f>
        <v>213</v>
      </c>
      <c r="C412" s="37">
        <v>0.83819443</v>
      </c>
      <c r="D412" s="60">
        <v>0.83819443</v>
      </c>
      <c r="E412" s="38">
        <v>4029</v>
      </c>
      <c r="F412" s="16">
        <v>0</v>
      </c>
      <c r="G412" s="37">
        <v>40.55817084</v>
      </c>
      <c r="H412" s="37">
        <v>-79.78247811</v>
      </c>
      <c r="I412" s="6">
        <v>983.5</v>
      </c>
      <c r="J412" s="9">
        <f t="shared" si="48"/>
        <v>962.55</v>
      </c>
      <c r="K412" s="7">
        <f t="shared" si="44"/>
        <v>426.26052976920005</v>
      </c>
      <c r="L412" s="7">
        <f t="shared" si="45"/>
        <v>732.3605297692001</v>
      </c>
      <c r="M412" s="7">
        <f t="shared" si="46"/>
        <v>733.1605297692</v>
      </c>
      <c r="N412" s="8">
        <f t="shared" si="47"/>
        <v>732.7605297692</v>
      </c>
      <c r="O412" s="9">
        <v>25.5</v>
      </c>
      <c r="P412" s="9">
        <v>61.2</v>
      </c>
      <c r="Q412" s="9">
        <v>70.8</v>
      </c>
      <c r="Z412" s="12">
        <v>3.279</v>
      </c>
      <c r="AC412" s="12">
        <v>0.481</v>
      </c>
      <c r="AF412" s="14">
        <v>0</v>
      </c>
      <c r="AG412" s="8">
        <v>732.7605297692</v>
      </c>
    </row>
    <row r="413" spans="1:33" ht="12.75">
      <c r="A413" s="35">
        <f t="shared" si="49"/>
        <v>37104</v>
      </c>
      <c r="B413" s="1">
        <f>213</f>
        <v>213</v>
      </c>
      <c r="C413" s="37">
        <v>0.838310182</v>
      </c>
      <c r="D413" s="60">
        <v>0.838310182</v>
      </c>
      <c r="E413" s="38">
        <v>4039</v>
      </c>
      <c r="F413" s="16">
        <v>0</v>
      </c>
      <c r="G413" s="37">
        <v>40.55538457</v>
      </c>
      <c r="H413" s="37">
        <v>-79.7776551</v>
      </c>
      <c r="I413" s="6">
        <v>981</v>
      </c>
      <c r="J413" s="9">
        <f t="shared" si="48"/>
        <v>960.05</v>
      </c>
      <c r="K413" s="7">
        <f t="shared" si="44"/>
        <v>447.85617122404994</v>
      </c>
      <c r="L413" s="7">
        <f t="shared" si="45"/>
        <v>753.95617122405</v>
      </c>
      <c r="M413" s="7">
        <f t="shared" si="46"/>
        <v>754.7561712240499</v>
      </c>
      <c r="N413" s="8">
        <f t="shared" si="47"/>
        <v>754.35617122405</v>
      </c>
      <c r="O413" s="9">
        <v>25.4</v>
      </c>
      <c r="P413" s="9">
        <v>61.5</v>
      </c>
      <c r="Q413" s="9">
        <v>68.4</v>
      </c>
      <c r="S413" s="10">
        <v>0.0002212</v>
      </c>
      <c r="T413" s="10">
        <v>0.0001569</v>
      </c>
      <c r="U413" s="10">
        <v>9.398E-05</v>
      </c>
      <c r="V413" s="11">
        <v>919.4</v>
      </c>
      <c r="W413" s="11">
        <v>313</v>
      </c>
      <c r="X413" s="11">
        <v>305.9</v>
      </c>
      <c r="Y413" s="11">
        <v>19.4</v>
      </c>
      <c r="Z413" s="12">
        <v>3.299</v>
      </c>
      <c r="AC413" s="12">
        <v>0.371</v>
      </c>
      <c r="AF413" s="14">
        <v>0</v>
      </c>
      <c r="AG413" s="8">
        <v>754.35617122405</v>
      </c>
    </row>
    <row r="414" spans="1:33" ht="12.75">
      <c r="A414" s="35">
        <f t="shared" si="49"/>
        <v>37104</v>
      </c>
      <c r="B414" s="1">
        <f>213</f>
        <v>213</v>
      </c>
      <c r="C414" s="37">
        <v>0.838425934</v>
      </c>
      <c r="D414" s="60">
        <v>0.838425934</v>
      </c>
      <c r="E414" s="38">
        <v>4049</v>
      </c>
      <c r="F414" s="16">
        <v>0</v>
      </c>
      <c r="G414" s="37">
        <v>40.55289665</v>
      </c>
      <c r="H414" s="37">
        <v>-79.77228963</v>
      </c>
      <c r="I414" s="6">
        <v>977.5</v>
      </c>
      <c r="J414" s="9">
        <f t="shared" si="48"/>
        <v>956.55</v>
      </c>
      <c r="K414" s="7">
        <f t="shared" si="44"/>
        <v>478.18473441894247</v>
      </c>
      <c r="L414" s="7">
        <f t="shared" si="45"/>
        <v>784.2847344189424</v>
      </c>
      <c r="M414" s="7">
        <f t="shared" si="46"/>
        <v>785.0847344189424</v>
      </c>
      <c r="N414" s="8">
        <f t="shared" si="47"/>
        <v>784.6847344189424</v>
      </c>
      <c r="O414" s="9">
        <v>25.2</v>
      </c>
      <c r="P414" s="9">
        <v>62.3</v>
      </c>
      <c r="Q414" s="9">
        <v>70.4</v>
      </c>
      <c r="Z414" s="12">
        <v>3.261</v>
      </c>
      <c r="AC414" s="12">
        <v>0.262</v>
      </c>
      <c r="AF414" s="14">
        <v>0</v>
      </c>
      <c r="AG414" s="8">
        <v>784.6847344189424</v>
      </c>
    </row>
    <row r="415" spans="1:33" ht="12.75">
      <c r="A415" s="35">
        <f t="shared" si="49"/>
        <v>37104</v>
      </c>
      <c r="B415" s="1">
        <f>213</f>
        <v>213</v>
      </c>
      <c r="C415" s="37">
        <v>0.838541687</v>
      </c>
      <c r="D415" s="60">
        <v>0.838541687</v>
      </c>
      <c r="E415" s="38">
        <v>4059</v>
      </c>
      <c r="F415" s="16">
        <v>0</v>
      </c>
      <c r="G415" s="37">
        <v>40.55092023</v>
      </c>
      <c r="H415" s="37">
        <v>-79.7662497</v>
      </c>
      <c r="I415" s="6">
        <v>972.8</v>
      </c>
      <c r="J415" s="9">
        <f t="shared" si="48"/>
        <v>951.8499999999999</v>
      </c>
      <c r="K415" s="7">
        <f t="shared" si="44"/>
        <v>519.0866945490924</v>
      </c>
      <c r="L415" s="7">
        <f t="shared" si="45"/>
        <v>825.1866945490924</v>
      </c>
      <c r="M415" s="7">
        <f t="shared" si="46"/>
        <v>825.9866945490924</v>
      </c>
      <c r="N415" s="8">
        <f t="shared" si="47"/>
        <v>825.5866945490924</v>
      </c>
      <c r="O415" s="9">
        <v>24.7</v>
      </c>
      <c r="P415" s="9">
        <v>63</v>
      </c>
      <c r="Q415" s="9">
        <v>69.4</v>
      </c>
      <c r="R415" s="10">
        <v>9.09E-06</v>
      </c>
      <c r="Z415" s="12">
        <v>3.202</v>
      </c>
      <c r="AC415" s="12">
        <v>0.233</v>
      </c>
      <c r="AF415" s="14">
        <v>0</v>
      </c>
      <c r="AG415" s="8">
        <v>825.5866945490924</v>
      </c>
    </row>
    <row r="416" spans="1:33" ht="12.75">
      <c r="A416" s="35">
        <f t="shared" si="49"/>
        <v>37104</v>
      </c>
      <c r="B416" s="1">
        <f>213</f>
        <v>213</v>
      </c>
      <c r="C416" s="37">
        <v>0.838657379</v>
      </c>
      <c r="D416" s="60">
        <v>0.838657379</v>
      </c>
      <c r="E416" s="38">
        <v>4069</v>
      </c>
      <c r="F416" s="16">
        <v>0</v>
      </c>
      <c r="G416" s="37">
        <v>40.54963158</v>
      </c>
      <c r="H416" s="37">
        <v>-79.75988298</v>
      </c>
      <c r="I416" s="6">
        <v>970.1</v>
      </c>
      <c r="J416" s="9">
        <f t="shared" si="48"/>
        <v>949.15</v>
      </c>
      <c r="K416" s="7">
        <f t="shared" si="44"/>
        <v>542.674999420816</v>
      </c>
      <c r="L416" s="7">
        <f t="shared" si="45"/>
        <v>848.774999420816</v>
      </c>
      <c r="M416" s="7">
        <f t="shared" si="46"/>
        <v>849.574999420816</v>
      </c>
      <c r="N416" s="8">
        <f t="shared" si="47"/>
        <v>849.174999420816</v>
      </c>
      <c r="O416" s="9">
        <v>24.3</v>
      </c>
      <c r="P416" s="9">
        <v>63.9</v>
      </c>
      <c r="Q416" s="9">
        <v>70.9</v>
      </c>
      <c r="S416" s="10">
        <v>0.0002162</v>
      </c>
      <c r="T416" s="10">
        <v>0.0001557</v>
      </c>
      <c r="U416" s="10">
        <v>9.273E-05</v>
      </c>
      <c r="V416" s="11">
        <v>909.3</v>
      </c>
      <c r="W416" s="11">
        <v>313</v>
      </c>
      <c r="X416" s="11">
        <v>306</v>
      </c>
      <c r="Y416" s="11">
        <v>19.2</v>
      </c>
      <c r="Z416" s="12">
        <v>3.299</v>
      </c>
      <c r="AC416" s="12">
        <v>0.171</v>
      </c>
      <c r="AF416" s="14">
        <v>0</v>
      </c>
      <c r="AG416" s="8">
        <v>849.174999420816</v>
      </c>
    </row>
    <row r="417" spans="1:33" ht="12.75">
      <c r="A417" s="35">
        <f t="shared" si="49"/>
        <v>37104</v>
      </c>
      <c r="B417" s="1">
        <f>213</f>
        <v>213</v>
      </c>
      <c r="C417" s="37">
        <v>0.838773131</v>
      </c>
      <c r="D417" s="60">
        <v>0.838773131</v>
      </c>
      <c r="E417" s="38">
        <v>4079</v>
      </c>
      <c r="F417" s="16">
        <v>0</v>
      </c>
      <c r="G417" s="37">
        <v>40.54958186</v>
      </c>
      <c r="H417" s="37">
        <v>-79.75350153</v>
      </c>
      <c r="I417" s="6">
        <v>967.7</v>
      </c>
      <c r="J417" s="9">
        <f t="shared" si="48"/>
        <v>946.75</v>
      </c>
      <c r="K417" s="7">
        <f t="shared" si="44"/>
        <v>563.6987812007822</v>
      </c>
      <c r="L417" s="7">
        <f t="shared" si="45"/>
        <v>869.7987812007822</v>
      </c>
      <c r="M417" s="7">
        <f t="shared" si="46"/>
        <v>870.5987812007821</v>
      </c>
      <c r="N417" s="8">
        <f t="shared" si="47"/>
        <v>870.1987812007822</v>
      </c>
      <c r="O417" s="9">
        <v>24.2</v>
      </c>
      <c r="P417" s="9">
        <v>62.4</v>
      </c>
      <c r="Q417" s="9">
        <v>68.5</v>
      </c>
      <c r="Z417" s="12">
        <v>3.291</v>
      </c>
      <c r="AC417" s="12">
        <v>0.181</v>
      </c>
      <c r="AF417" s="14">
        <v>0</v>
      </c>
      <c r="AG417" s="8">
        <v>870.1987812007822</v>
      </c>
    </row>
    <row r="418" spans="1:33" ht="12.75">
      <c r="A418" s="35">
        <f t="shared" si="49"/>
        <v>37104</v>
      </c>
      <c r="B418" s="1">
        <f>213</f>
        <v>213</v>
      </c>
      <c r="C418" s="37">
        <v>0.838888884</v>
      </c>
      <c r="D418" s="60">
        <v>0.838888884</v>
      </c>
      <c r="E418" s="38">
        <v>4089</v>
      </c>
      <c r="F418" s="16">
        <v>0</v>
      </c>
      <c r="G418" s="37">
        <v>40.55049519</v>
      </c>
      <c r="H418" s="37">
        <v>-79.74712543</v>
      </c>
      <c r="I418" s="6">
        <v>965.9</v>
      </c>
      <c r="J418" s="9">
        <f t="shared" si="48"/>
        <v>944.9499999999999</v>
      </c>
      <c r="K418" s="7">
        <f t="shared" si="44"/>
        <v>579.5016220113145</v>
      </c>
      <c r="L418" s="7">
        <f t="shared" si="45"/>
        <v>885.6016220113145</v>
      </c>
      <c r="M418" s="7">
        <f t="shared" si="46"/>
        <v>886.4016220113144</v>
      </c>
      <c r="N418" s="8">
        <f t="shared" si="47"/>
        <v>886.0016220113145</v>
      </c>
      <c r="O418" s="9">
        <v>23.9</v>
      </c>
      <c r="P418" s="9">
        <v>63.5</v>
      </c>
      <c r="Q418" s="9">
        <v>71.9</v>
      </c>
      <c r="Z418" s="12">
        <v>3.399</v>
      </c>
      <c r="AC418" s="12">
        <v>0.161</v>
      </c>
      <c r="AF418" s="14">
        <v>0</v>
      </c>
      <c r="AG418" s="8">
        <v>886.0016220113145</v>
      </c>
    </row>
    <row r="419" spans="1:33" ht="12.75">
      <c r="A419" s="35">
        <f t="shared" si="49"/>
        <v>37104</v>
      </c>
      <c r="B419" s="1">
        <f>213</f>
        <v>213</v>
      </c>
      <c r="C419" s="37">
        <v>0.839004636</v>
      </c>
      <c r="D419" s="60">
        <v>0.839004636</v>
      </c>
      <c r="E419" s="38">
        <v>4099</v>
      </c>
      <c r="F419" s="16">
        <v>0</v>
      </c>
      <c r="G419" s="37">
        <v>40.55108667</v>
      </c>
      <c r="H419" s="37">
        <v>-79.74068132</v>
      </c>
      <c r="I419" s="6">
        <v>966.5</v>
      </c>
      <c r="J419" s="9">
        <f t="shared" si="48"/>
        <v>945.55</v>
      </c>
      <c r="K419" s="7">
        <f t="shared" si="44"/>
        <v>574.2306661895875</v>
      </c>
      <c r="L419" s="7">
        <f t="shared" si="45"/>
        <v>880.3306661895875</v>
      </c>
      <c r="M419" s="7">
        <f t="shared" si="46"/>
        <v>881.1306661895875</v>
      </c>
      <c r="N419" s="8">
        <f t="shared" si="47"/>
        <v>880.7306661895875</v>
      </c>
      <c r="O419" s="9">
        <v>24.2</v>
      </c>
      <c r="P419" s="9">
        <v>65</v>
      </c>
      <c r="Q419" s="9">
        <v>69.9</v>
      </c>
      <c r="Z419" s="12">
        <v>3.37</v>
      </c>
      <c r="AC419" s="12">
        <v>0.143</v>
      </c>
      <c r="AF419" s="14">
        <v>0</v>
      </c>
      <c r="AG419" s="8">
        <v>880.7306661895875</v>
      </c>
    </row>
    <row r="420" spans="1:33" ht="12.75">
      <c r="A420" s="35">
        <f t="shared" si="49"/>
        <v>37104</v>
      </c>
      <c r="B420" s="1">
        <f>213</f>
        <v>213</v>
      </c>
      <c r="C420" s="37">
        <v>0.839120388</v>
      </c>
      <c r="D420" s="60">
        <v>0.839120388</v>
      </c>
      <c r="E420" s="38">
        <v>4109</v>
      </c>
      <c r="F420" s="16">
        <v>0</v>
      </c>
      <c r="G420" s="37">
        <v>40.55214898</v>
      </c>
      <c r="H420" s="37">
        <v>-79.73434335</v>
      </c>
      <c r="I420" s="6">
        <v>962.9</v>
      </c>
      <c r="J420" s="9">
        <f t="shared" si="48"/>
        <v>941.9499999999999</v>
      </c>
      <c r="K420" s="7">
        <f t="shared" si="44"/>
        <v>605.9067045348802</v>
      </c>
      <c r="L420" s="7">
        <f t="shared" si="45"/>
        <v>912.0067045348802</v>
      </c>
      <c r="M420" s="7">
        <f t="shared" si="46"/>
        <v>912.8067045348802</v>
      </c>
      <c r="N420" s="8">
        <f t="shared" si="47"/>
        <v>912.4067045348802</v>
      </c>
      <c r="O420" s="9">
        <v>23.8</v>
      </c>
      <c r="P420" s="9">
        <v>64.6</v>
      </c>
      <c r="Q420" s="9">
        <v>72.9</v>
      </c>
      <c r="S420" s="10">
        <v>0.0002118</v>
      </c>
      <c r="T420" s="10">
        <v>0.0001513</v>
      </c>
      <c r="U420" s="10">
        <v>8.906E-05</v>
      </c>
      <c r="V420" s="11">
        <v>902.4</v>
      </c>
      <c r="W420" s="11">
        <v>313.1</v>
      </c>
      <c r="X420" s="11">
        <v>306</v>
      </c>
      <c r="Y420" s="11">
        <v>19.2</v>
      </c>
      <c r="Z420" s="12">
        <v>3.419</v>
      </c>
      <c r="AC420" s="12">
        <v>0.122</v>
      </c>
      <c r="AF420" s="14">
        <v>0</v>
      </c>
      <c r="AG420" s="8">
        <v>912.4067045348802</v>
      </c>
    </row>
    <row r="421" spans="1:33" ht="12.75">
      <c r="A421" s="35">
        <f t="shared" si="49"/>
        <v>37104</v>
      </c>
      <c r="B421" s="1">
        <f>213</f>
        <v>213</v>
      </c>
      <c r="C421" s="37">
        <v>0.83923614</v>
      </c>
      <c r="D421" s="60">
        <v>0.83923614</v>
      </c>
      <c r="E421" s="38">
        <v>4119</v>
      </c>
      <c r="F421" s="16">
        <v>0</v>
      </c>
      <c r="G421" s="37">
        <v>40.55425866</v>
      </c>
      <c r="H421" s="37">
        <v>-79.7280222</v>
      </c>
      <c r="I421" s="6">
        <v>959.9</v>
      </c>
      <c r="J421" s="9">
        <f t="shared" si="48"/>
        <v>938.9499999999999</v>
      </c>
      <c r="K421" s="7">
        <f t="shared" si="44"/>
        <v>632.3960184175867</v>
      </c>
      <c r="L421" s="7">
        <f t="shared" si="45"/>
        <v>938.4960184175867</v>
      </c>
      <c r="M421" s="7">
        <f t="shared" si="46"/>
        <v>939.2960184175867</v>
      </c>
      <c r="N421" s="8">
        <f t="shared" si="47"/>
        <v>938.8960184175867</v>
      </c>
      <c r="O421" s="9">
        <v>23.4</v>
      </c>
      <c r="P421" s="9">
        <v>64.5</v>
      </c>
      <c r="Q421" s="9">
        <v>72.4</v>
      </c>
      <c r="R421" s="10">
        <v>6.97E-06</v>
      </c>
      <c r="Z421" s="12">
        <v>3.37</v>
      </c>
      <c r="AC421" s="12">
        <v>0.112</v>
      </c>
      <c r="AF421" s="14">
        <v>0</v>
      </c>
      <c r="AG421" s="8">
        <v>938.8960184175867</v>
      </c>
    </row>
    <row r="422" spans="1:33" ht="12.75">
      <c r="A422" s="35">
        <f t="shared" si="49"/>
        <v>37104</v>
      </c>
      <c r="B422" s="1">
        <f>213</f>
        <v>213</v>
      </c>
      <c r="C422" s="37">
        <v>0.839351833</v>
      </c>
      <c r="D422" s="60">
        <v>0.839351833</v>
      </c>
      <c r="E422" s="38">
        <v>4129</v>
      </c>
      <c r="F422" s="16">
        <v>0</v>
      </c>
      <c r="G422" s="37">
        <v>40.55693062</v>
      </c>
      <c r="H422" s="37">
        <v>-79.72201699</v>
      </c>
      <c r="I422" s="6">
        <v>962.5</v>
      </c>
      <c r="J422" s="9">
        <f t="shared" si="48"/>
        <v>941.55</v>
      </c>
      <c r="K422" s="7">
        <f t="shared" si="44"/>
        <v>609.4337346370675</v>
      </c>
      <c r="L422" s="7">
        <f t="shared" si="45"/>
        <v>915.5337346370675</v>
      </c>
      <c r="M422" s="7">
        <f t="shared" si="46"/>
        <v>916.3337346370674</v>
      </c>
      <c r="N422" s="8">
        <f t="shared" si="47"/>
        <v>915.9337346370675</v>
      </c>
      <c r="O422" s="9">
        <v>23.9</v>
      </c>
      <c r="P422" s="9">
        <v>61.5</v>
      </c>
      <c r="Q422" s="9">
        <v>71.4</v>
      </c>
      <c r="Z422" s="12">
        <v>3.369</v>
      </c>
      <c r="AC422" s="12">
        <v>0.111</v>
      </c>
      <c r="AF422" s="14">
        <v>0</v>
      </c>
      <c r="AG422" s="8">
        <v>915.9337346370675</v>
      </c>
    </row>
    <row r="423" spans="1:33" ht="12.75">
      <c r="A423" s="35">
        <f t="shared" si="49"/>
        <v>37104</v>
      </c>
      <c r="B423" s="1">
        <f>213</f>
        <v>213</v>
      </c>
      <c r="C423" s="37">
        <v>0.839467585</v>
      </c>
      <c r="D423" s="60">
        <v>0.839467585</v>
      </c>
      <c r="E423" s="38">
        <v>4139</v>
      </c>
      <c r="F423" s="16">
        <v>0</v>
      </c>
      <c r="G423" s="37">
        <v>40.55847445</v>
      </c>
      <c r="H423" s="37">
        <v>-79.71567758</v>
      </c>
      <c r="I423" s="6">
        <v>958.7</v>
      </c>
      <c r="J423" s="9">
        <f t="shared" si="48"/>
        <v>937.75</v>
      </c>
      <c r="K423" s="7">
        <f t="shared" si="44"/>
        <v>643.0154493383058</v>
      </c>
      <c r="L423" s="7">
        <f t="shared" si="45"/>
        <v>949.1154493383058</v>
      </c>
      <c r="M423" s="7">
        <f t="shared" si="46"/>
        <v>949.9154493383057</v>
      </c>
      <c r="N423" s="8">
        <f t="shared" si="47"/>
        <v>949.5154493383058</v>
      </c>
      <c r="O423" s="9">
        <v>23.6</v>
      </c>
      <c r="P423" s="9">
        <v>66.9</v>
      </c>
      <c r="Q423" s="9">
        <v>67.9</v>
      </c>
      <c r="S423" s="10">
        <v>0.0002033</v>
      </c>
      <c r="T423" s="10">
        <v>0.0001457</v>
      </c>
      <c r="U423" s="10">
        <v>8.694E-05</v>
      </c>
      <c r="V423" s="11">
        <v>897.5</v>
      </c>
      <c r="W423" s="11">
        <v>313.1</v>
      </c>
      <c r="X423" s="11">
        <v>306.1</v>
      </c>
      <c r="Y423" s="11">
        <v>19.2</v>
      </c>
      <c r="Z423" s="12">
        <v>3.369</v>
      </c>
      <c r="AC423" s="12">
        <v>0.142</v>
      </c>
      <c r="AF423" s="14">
        <v>0</v>
      </c>
      <c r="AG423" s="8">
        <v>949.5154493383058</v>
      </c>
    </row>
    <row r="424" spans="1:33" ht="12.75">
      <c r="A424" s="35">
        <f t="shared" si="49"/>
        <v>37104</v>
      </c>
      <c r="B424" s="1">
        <f>213</f>
        <v>213</v>
      </c>
      <c r="C424" s="37">
        <v>0.839583337</v>
      </c>
      <c r="D424" s="60">
        <v>0.839583337</v>
      </c>
      <c r="E424" s="38">
        <v>4149</v>
      </c>
      <c r="F424" s="16">
        <v>0</v>
      </c>
      <c r="G424" s="37">
        <v>40.55794608</v>
      </c>
      <c r="H424" s="37">
        <v>-79.70904098</v>
      </c>
      <c r="I424" s="6">
        <v>959.2</v>
      </c>
      <c r="J424" s="9">
        <f t="shared" si="48"/>
        <v>938.25</v>
      </c>
      <c r="K424" s="7">
        <f t="shared" si="44"/>
        <v>638.589035922194</v>
      </c>
      <c r="L424" s="7">
        <f t="shared" si="45"/>
        <v>944.689035922194</v>
      </c>
      <c r="M424" s="7">
        <f t="shared" si="46"/>
        <v>945.4890359221939</v>
      </c>
      <c r="N424" s="8">
        <f t="shared" si="47"/>
        <v>945.089035922194</v>
      </c>
      <c r="O424" s="9">
        <v>23.3</v>
      </c>
      <c r="P424" s="9">
        <v>68.3</v>
      </c>
      <c r="Q424" s="9">
        <v>71.9</v>
      </c>
      <c r="Z424" s="12">
        <v>3.461</v>
      </c>
      <c r="AC424" s="12">
        <v>0.13</v>
      </c>
      <c r="AF424" s="14">
        <v>0</v>
      </c>
      <c r="AG424" s="8">
        <v>945.089035922194</v>
      </c>
    </row>
    <row r="425" spans="1:33" ht="12.75">
      <c r="A425" s="35">
        <f t="shared" si="49"/>
        <v>37104</v>
      </c>
      <c r="B425" s="1">
        <f>213</f>
        <v>213</v>
      </c>
      <c r="C425" s="37">
        <v>0.83969909</v>
      </c>
      <c r="D425" s="60">
        <v>0.83969909</v>
      </c>
      <c r="E425" s="38">
        <v>4159</v>
      </c>
      <c r="F425" s="16">
        <v>0</v>
      </c>
      <c r="G425" s="37">
        <v>40.55574932</v>
      </c>
      <c r="H425" s="37">
        <v>-79.70276982</v>
      </c>
      <c r="I425" s="6">
        <v>958</v>
      </c>
      <c r="J425" s="9">
        <f t="shared" si="48"/>
        <v>937.05</v>
      </c>
      <c r="K425" s="7">
        <f t="shared" si="44"/>
        <v>649.2163947516981</v>
      </c>
      <c r="L425" s="7">
        <f t="shared" si="45"/>
        <v>955.3163947516981</v>
      </c>
      <c r="M425" s="7">
        <f t="shared" si="46"/>
        <v>956.1163947516981</v>
      </c>
      <c r="N425" s="8">
        <f t="shared" si="47"/>
        <v>955.7163947516981</v>
      </c>
      <c r="O425" s="9">
        <v>23.7</v>
      </c>
      <c r="P425" s="9">
        <v>67.9</v>
      </c>
      <c r="Q425" s="9">
        <v>68.9</v>
      </c>
      <c r="Z425" s="12">
        <v>3.389</v>
      </c>
      <c r="AC425" s="12">
        <v>0.123</v>
      </c>
      <c r="AF425" s="14">
        <v>0</v>
      </c>
      <c r="AG425" s="8">
        <v>955.7163947516981</v>
      </c>
    </row>
    <row r="426" spans="1:33" ht="12.75">
      <c r="A426" s="35">
        <f t="shared" si="49"/>
        <v>37104</v>
      </c>
      <c r="B426" s="1">
        <f>213</f>
        <v>213</v>
      </c>
      <c r="C426" s="37">
        <v>0.839814842</v>
      </c>
      <c r="D426" s="60">
        <v>0.839814842</v>
      </c>
      <c r="E426" s="38">
        <v>4169</v>
      </c>
      <c r="F426" s="16">
        <v>0</v>
      </c>
      <c r="G426" s="37">
        <v>40.55279747</v>
      </c>
      <c r="H426" s="37">
        <v>-79.6968388</v>
      </c>
      <c r="I426" s="6">
        <v>953.3</v>
      </c>
      <c r="J426" s="9">
        <f t="shared" si="48"/>
        <v>932.3499999999999</v>
      </c>
      <c r="K426" s="7">
        <f t="shared" si="44"/>
        <v>690.97166776223</v>
      </c>
      <c r="L426" s="7">
        <f t="shared" si="45"/>
        <v>997.07166776223</v>
      </c>
      <c r="M426" s="7">
        <f t="shared" si="46"/>
        <v>997.87166776223</v>
      </c>
      <c r="N426" s="8">
        <f t="shared" si="47"/>
        <v>997.47166776223</v>
      </c>
      <c r="O426" s="9">
        <v>23.2</v>
      </c>
      <c r="P426" s="9">
        <v>67.7</v>
      </c>
      <c r="Q426" s="9">
        <v>71.4</v>
      </c>
      <c r="S426" s="10">
        <v>0.0002</v>
      </c>
      <c r="T426" s="10">
        <v>0.0001415</v>
      </c>
      <c r="U426" s="10">
        <v>8.465E-05</v>
      </c>
      <c r="V426" s="11">
        <v>894</v>
      </c>
      <c r="W426" s="11">
        <v>313.1</v>
      </c>
      <c r="X426" s="11">
        <v>306.2</v>
      </c>
      <c r="Y426" s="11">
        <v>18.9</v>
      </c>
      <c r="Z426" s="12">
        <v>3.399</v>
      </c>
      <c r="AC426" s="12">
        <v>0.111</v>
      </c>
      <c r="AF426" s="14">
        <v>0</v>
      </c>
      <c r="AG426" s="8">
        <v>997.47166776223</v>
      </c>
    </row>
    <row r="427" spans="1:33" ht="12.75">
      <c r="A427" s="35">
        <f t="shared" si="49"/>
        <v>37104</v>
      </c>
      <c r="B427" s="1">
        <f>213</f>
        <v>213</v>
      </c>
      <c r="C427" s="37">
        <v>0.839930534</v>
      </c>
      <c r="D427" s="60">
        <v>0.839930534</v>
      </c>
      <c r="E427" s="38">
        <v>4179</v>
      </c>
      <c r="F427" s="16">
        <v>0</v>
      </c>
      <c r="G427" s="37">
        <v>40.54948777</v>
      </c>
      <c r="H427" s="37">
        <v>-79.69067588</v>
      </c>
      <c r="I427" s="6">
        <v>948.1</v>
      </c>
      <c r="J427" s="9">
        <f t="shared" si="48"/>
        <v>927.15</v>
      </c>
      <c r="K427" s="7">
        <f t="shared" si="44"/>
        <v>737.414969396199</v>
      </c>
      <c r="L427" s="7">
        <f t="shared" si="45"/>
        <v>1043.514969396199</v>
      </c>
      <c r="M427" s="7">
        <f t="shared" si="46"/>
        <v>1044.314969396199</v>
      </c>
      <c r="N427" s="8">
        <f t="shared" si="47"/>
        <v>1043.914969396199</v>
      </c>
      <c r="O427" s="9">
        <v>22.4</v>
      </c>
      <c r="P427" s="9">
        <v>69.6</v>
      </c>
      <c r="Q427" s="9">
        <v>70.9</v>
      </c>
      <c r="R427" s="10">
        <v>8.91E-06</v>
      </c>
      <c r="Z427" s="12">
        <v>3.549</v>
      </c>
      <c r="AC427" s="12">
        <v>0.121</v>
      </c>
      <c r="AF427" s="14">
        <v>0</v>
      </c>
      <c r="AG427" s="8">
        <v>1043.914969396199</v>
      </c>
    </row>
    <row r="428" spans="1:33" ht="12.75">
      <c r="A428" s="35">
        <f t="shared" si="49"/>
        <v>37104</v>
      </c>
      <c r="B428" s="1">
        <f>213</f>
        <v>213</v>
      </c>
      <c r="C428" s="37">
        <v>0.840046287</v>
      </c>
      <c r="D428" s="60">
        <v>0.840046287</v>
      </c>
      <c r="E428" s="38">
        <v>4189</v>
      </c>
      <c r="F428" s="16">
        <v>0</v>
      </c>
      <c r="G428" s="37">
        <v>40.54678725</v>
      </c>
      <c r="H428" s="37">
        <v>-79.68465287</v>
      </c>
      <c r="I428" s="6">
        <v>947.1</v>
      </c>
      <c r="J428" s="9">
        <f t="shared" si="48"/>
        <v>926.15</v>
      </c>
      <c r="K428" s="7">
        <f t="shared" si="44"/>
        <v>746.3762300424864</v>
      </c>
      <c r="L428" s="7">
        <f t="shared" si="45"/>
        <v>1052.4762300424863</v>
      </c>
      <c r="M428" s="7">
        <f t="shared" si="46"/>
        <v>1053.2762300424865</v>
      </c>
      <c r="N428" s="8">
        <f t="shared" si="47"/>
        <v>1052.8762300424864</v>
      </c>
      <c r="O428" s="9">
        <v>22.2</v>
      </c>
      <c r="P428" s="9">
        <v>70</v>
      </c>
      <c r="Q428" s="9">
        <v>71.9</v>
      </c>
      <c r="Z428" s="12">
        <v>3.409</v>
      </c>
      <c r="AC428" s="12">
        <v>0.092</v>
      </c>
      <c r="AF428" s="14">
        <v>0</v>
      </c>
      <c r="AG428" s="8">
        <v>1052.8762300424864</v>
      </c>
    </row>
    <row r="429" spans="1:33" ht="12.75">
      <c r="A429" s="35">
        <f t="shared" si="49"/>
        <v>37104</v>
      </c>
      <c r="B429" s="1">
        <f>213</f>
        <v>213</v>
      </c>
      <c r="C429" s="37">
        <v>0.840162039</v>
      </c>
      <c r="D429" s="60">
        <v>0.840162039</v>
      </c>
      <c r="E429" s="38">
        <v>4199</v>
      </c>
      <c r="F429" s="16">
        <v>0</v>
      </c>
      <c r="G429" s="37">
        <v>40.54433223</v>
      </c>
      <c r="H429" s="37">
        <v>-79.67884519</v>
      </c>
      <c r="I429" s="6">
        <v>946.8</v>
      </c>
      <c r="J429" s="9">
        <f t="shared" si="48"/>
        <v>925.8499999999999</v>
      </c>
      <c r="K429" s="7">
        <f t="shared" si="44"/>
        <v>749.0664950893448</v>
      </c>
      <c r="L429" s="7">
        <f t="shared" si="45"/>
        <v>1055.1664950893448</v>
      </c>
      <c r="M429" s="7">
        <f t="shared" si="46"/>
        <v>1055.9664950893448</v>
      </c>
      <c r="N429" s="8">
        <f t="shared" si="47"/>
        <v>1055.5664950893447</v>
      </c>
      <c r="O429" s="9">
        <v>22.4</v>
      </c>
      <c r="P429" s="9">
        <v>71</v>
      </c>
      <c r="Q429" s="9">
        <v>67.9</v>
      </c>
      <c r="S429" s="10">
        <v>0.0001962</v>
      </c>
      <c r="T429" s="10">
        <v>0.0001385</v>
      </c>
      <c r="U429" s="10">
        <v>8.298E-05</v>
      </c>
      <c r="V429" s="11">
        <v>884.6</v>
      </c>
      <c r="W429" s="11">
        <v>313.1</v>
      </c>
      <c r="X429" s="11">
        <v>306.2</v>
      </c>
      <c r="Y429" s="11">
        <v>18.9</v>
      </c>
      <c r="Z429" s="12">
        <v>3.56</v>
      </c>
      <c r="AC429" s="12">
        <v>0.122</v>
      </c>
      <c r="AF429" s="14">
        <v>0</v>
      </c>
      <c r="AG429" s="8">
        <v>1055.5664950893447</v>
      </c>
    </row>
    <row r="430" spans="1:33" ht="12.75">
      <c r="A430" s="35">
        <f t="shared" si="49"/>
        <v>37104</v>
      </c>
      <c r="B430" s="1">
        <f>213</f>
        <v>213</v>
      </c>
      <c r="C430" s="37">
        <v>0.840277791</v>
      </c>
      <c r="D430" s="60">
        <v>0.840277791</v>
      </c>
      <c r="E430" s="38">
        <v>4209</v>
      </c>
      <c r="F430" s="16">
        <v>0</v>
      </c>
      <c r="G430" s="37">
        <v>40.5412119</v>
      </c>
      <c r="H430" s="37">
        <v>-79.67356073</v>
      </c>
      <c r="I430" s="6">
        <v>945</v>
      </c>
      <c r="J430" s="9">
        <f t="shared" si="48"/>
        <v>924.05</v>
      </c>
      <c r="K430" s="7">
        <f t="shared" si="44"/>
        <v>765.2264142058424</v>
      </c>
      <c r="L430" s="7">
        <f t="shared" si="45"/>
        <v>1071.3264142058424</v>
      </c>
      <c r="M430" s="7">
        <f t="shared" si="46"/>
        <v>1072.1264142058424</v>
      </c>
      <c r="N430" s="8">
        <f t="shared" si="47"/>
        <v>1071.7264142058425</v>
      </c>
      <c r="O430" s="9">
        <v>22.3</v>
      </c>
      <c r="P430" s="9">
        <v>68</v>
      </c>
      <c r="Q430" s="9">
        <v>70.9</v>
      </c>
      <c r="Z430" s="12">
        <v>3.529</v>
      </c>
      <c r="AC430" s="12">
        <v>0.113</v>
      </c>
      <c r="AF430" s="14">
        <v>0</v>
      </c>
      <c r="AG430" s="8">
        <v>1071.7264142058425</v>
      </c>
    </row>
    <row r="431" spans="1:33" ht="12.75">
      <c r="A431" s="35">
        <f t="shared" si="49"/>
        <v>37104</v>
      </c>
      <c r="B431" s="1">
        <f>213</f>
        <v>213</v>
      </c>
      <c r="C431" s="37">
        <v>0.840393543</v>
      </c>
      <c r="D431" s="60">
        <v>0.840393543</v>
      </c>
      <c r="E431" s="38">
        <v>4219</v>
      </c>
      <c r="F431" s="16">
        <v>0</v>
      </c>
      <c r="G431" s="37">
        <v>40.53747463</v>
      </c>
      <c r="H431" s="37">
        <v>-79.66841653</v>
      </c>
      <c r="I431" s="6">
        <v>943</v>
      </c>
      <c r="J431" s="9">
        <f t="shared" si="48"/>
        <v>922.05</v>
      </c>
      <c r="K431" s="7">
        <f t="shared" si="44"/>
        <v>783.2188406631926</v>
      </c>
      <c r="L431" s="7">
        <f t="shared" si="45"/>
        <v>1089.3188406631925</v>
      </c>
      <c r="M431" s="7">
        <f t="shared" si="46"/>
        <v>1090.1188406631927</v>
      </c>
      <c r="N431" s="8">
        <f t="shared" si="47"/>
        <v>1089.7188406631926</v>
      </c>
      <c r="O431" s="9">
        <v>22.2</v>
      </c>
      <c r="P431" s="9">
        <v>71.7</v>
      </c>
      <c r="Q431" s="9">
        <v>70.9</v>
      </c>
      <c r="Z431" s="12">
        <v>3.497</v>
      </c>
      <c r="AC431" s="12">
        <v>0.121</v>
      </c>
      <c r="AF431" s="14">
        <v>0</v>
      </c>
      <c r="AG431" s="8">
        <v>1089.7188406631926</v>
      </c>
    </row>
    <row r="432" spans="1:33" ht="12.75">
      <c r="A432" s="35">
        <f t="shared" si="49"/>
        <v>37104</v>
      </c>
      <c r="B432" s="1">
        <f>213</f>
        <v>213</v>
      </c>
      <c r="C432" s="37">
        <v>0.840509236</v>
      </c>
      <c r="D432" s="60">
        <v>0.840509236</v>
      </c>
      <c r="E432" s="38">
        <v>4229</v>
      </c>
      <c r="F432" s="16">
        <v>0</v>
      </c>
      <c r="G432" s="37">
        <v>40.53402969</v>
      </c>
      <c r="H432" s="37">
        <v>-79.66287492</v>
      </c>
      <c r="I432" s="6">
        <v>939.3</v>
      </c>
      <c r="J432" s="9">
        <f t="shared" si="48"/>
        <v>918.3499999999999</v>
      </c>
      <c r="K432" s="7">
        <f t="shared" si="44"/>
        <v>816.6079533247392</v>
      </c>
      <c r="L432" s="7">
        <f t="shared" si="45"/>
        <v>1122.7079533247393</v>
      </c>
      <c r="M432" s="7">
        <f t="shared" si="46"/>
        <v>1123.5079533247392</v>
      </c>
      <c r="N432" s="8">
        <f t="shared" si="47"/>
        <v>1123.1079533247394</v>
      </c>
      <c r="O432" s="9">
        <v>21.7</v>
      </c>
      <c r="P432" s="9">
        <v>77.1</v>
      </c>
      <c r="Q432" s="9">
        <v>72.9</v>
      </c>
      <c r="S432" s="10">
        <v>0.0001933</v>
      </c>
      <c r="T432" s="10">
        <v>0.0001369</v>
      </c>
      <c r="U432" s="10">
        <v>8.144E-05</v>
      </c>
      <c r="V432" s="11">
        <v>879.7</v>
      </c>
      <c r="W432" s="11">
        <v>313.1</v>
      </c>
      <c r="X432" s="11">
        <v>306.3</v>
      </c>
      <c r="Y432" s="11">
        <v>18.9</v>
      </c>
      <c r="Z432" s="12">
        <v>3.409</v>
      </c>
      <c r="AC432" s="12">
        <v>0.121</v>
      </c>
      <c r="AF432" s="14">
        <v>0</v>
      </c>
      <c r="AG432" s="8">
        <v>1123.1079533247394</v>
      </c>
    </row>
    <row r="433" spans="1:33" ht="12.75">
      <c r="A433" s="35">
        <f t="shared" si="49"/>
        <v>37104</v>
      </c>
      <c r="B433" s="1">
        <f>213</f>
        <v>213</v>
      </c>
      <c r="C433" s="37">
        <v>0.840624988</v>
      </c>
      <c r="D433" s="60">
        <v>0.840624988</v>
      </c>
      <c r="E433" s="38">
        <v>4239</v>
      </c>
      <c r="F433" s="16">
        <v>0</v>
      </c>
      <c r="G433" s="37">
        <v>40.53153017</v>
      </c>
      <c r="H433" s="37">
        <v>-79.65667128</v>
      </c>
      <c r="I433" s="6">
        <v>938</v>
      </c>
      <c r="J433" s="9">
        <f t="shared" si="48"/>
        <v>917.05</v>
      </c>
      <c r="K433" s="7">
        <f t="shared" si="44"/>
        <v>828.3712077530153</v>
      </c>
      <c r="L433" s="7">
        <f t="shared" si="45"/>
        <v>1134.4712077530153</v>
      </c>
      <c r="M433" s="7">
        <f t="shared" si="46"/>
        <v>1135.2712077530152</v>
      </c>
      <c r="N433" s="8">
        <f t="shared" si="47"/>
        <v>1134.8712077530154</v>
      </c>
      <c r="O433" s="9">
        <v>22</v>
      </c>
      <c r="P433" s="9">
        <v>78.9</v>
      </c>
      <c r="Q433" s="9">
        <v>70.4</v>
      </c>
      <c r="R433" s="10">
        <v>1.17E-05</v>
      </c>
      <c r="Z433" s="12">
        <v>3.568</v>
      </c>
      <c r="AC433" s="12">
        <v>0.121</v>
      </c>
      <c r="AF433" s="14">
        <v>0</v>
      </c>
      <c r="AG433" s="8">
        <v>1134.8712077530154</v>
      </c>
    </row>
    <row r="434" spans="1:33" ht="12.75">
      <c r="A434" s="35">
        <f t="shared" si="49"/>
        <v>37104</v>
      </c>
      <c r="B434" s="1">
        <f>213</f>
        <v>213</v>
      </c>
      <c r="C434" s="37">
        <v>0.84074074</v>
      </c>
      <c r="D434" s="60">
        <v>0.84074074</v>
      </c>
      <c r="E434" s="38">
        <v>4249</v>
      </c>
      <c r="F434" s="16">
        <v>0</v>
      </c>
      <c r="G434" s="37">
        <v>40.5293812</v>
      </c>
      <c r="H434" s="37">
        <v>-79.65019322</v>
      </c>
      <c r="I434" s="6">
        <v>936.2</v>
      </c>
      <c r="J434" s="9">
        <f t="shared" si="48"/>
        <v>915.25</v>
      </c>
      <c r="K434" s="7">
        <f t="shared" si="44"/>
        <v>844.6863496815874</v>
      </c>
      <c r="L434" s="7">
        <f t="shared" si="45"/>
        <v>1150.7863496815876</v>
      </c>
      <c r="M434" s="7">
        <f t="shared" si="46"/>
        <v>1151.5863496815873</v>
      </c>
      <c r="N434" s="8">
        <f t="shared" si="47"/>
        <v>1151.1863496815874</v>
      </c>
      <c r="O434" s="9">
        <v>22</v>
      </c>
      <c r="P434" s="9">
        <v>78</v>
      </c>
      <c r="Q434" s="9">
        <v>75.5</v>
      </c>
      <c r="Z434" s="12">
        <v>3.531</v>
      </c>
      <c r="AC434" s="12">
        <v>0.113</v>
      </c>
      <c r="AF434" s="14">
        <v>0</v>
      </c>
      <c r="AG434" s="8">
        <v>1151.1863496815874</v>
      </c>
    </row>
    <row r="435" spans="1:33" ht="12.75">
      <c r="A435" s="35">
        <f t="shared" si="49"/>
        <v>37104</v>
      </c>
      <c r="B435" s="1">
        <f>213</f>
        <v>213</v>
      </c>
      <c r="C435" s="37">
        <v>0.840856493</v>
      </c>
      <c r="D435" s="60">
        <v>0.840856493</v>
      </c>
      <c r="E435" s="38">
        <v>4259</v>
      </c>
      <c r="F435" s="16">
        <v>0</v>
      </c>
      <c r="G435" s="37">
        <v>40.52621572</v>
      </c>
      <c r="H435" s="37">
        <v>-79.64401344</v>
      </c>
      <c r="I435" s="6">
        <v>934.8</v>
      </c>
      <c r="J435" s="9">
        <f t="shared" si="48"/>
        <v>913.8499999999999</v>
      </c>
      <c r="K435" s="7">
        <f t="shared" si="44"/>
        <v>857.398103211791</v>
      </c>
      <c r="L435" s="7">
        <f t="shared" si="45"/>
        <v>1163.498103211791</v>
      </c>
      <c r="M435" s="7">
        <f t="shared" si="46"/>
        <v>1164.298103211791</v>
      </c>
      <c r="N435" s="8">
        <f t="shared" si="47"/>
        <v>1163.8981032117908</v>
      </c>
      <c r="O435" s="9">
        <v>21.8</v>
      </c>
      <c r="P435" s="9">
        <v>77.5</v>
      </c>
      <c r="Q435" s="9">
        <v>62.5</v>
      </c>
      <c r="S435" s="10">
        <v>0.0001975</v>
      </c>
      <c r="T435" s="10">
        <v>0.0001405</v>
      </c>
      <c r="U435" s="10">
        <v>8.248E-05</v>
      </c>
      <c r="V435" s="11">
        <v>873.2</v>
      </c>
      <c r="W435" s="11">
        <v>313.2</v>
      </c>
      <c r="X435" s="11">
        <v>306.4</v>
      </c>
      <c r="Y435" s="11">
        <v>18.7</v>
      </c>
      <c r="Z435" s="12">
        <v>3.549</v>
      </c>
      <c r="AC435" s="12">
        <v>0.103</v>
      </c>
      <c r="AF435" s="14">
        <v>0</v>
      </c>
      <c r="AG435" s="8">
        <v>1163.8981032117908</v>
      </c>
    </row>
    <row r="436" spans="1:33" ht="12.75">
      <c r="A436" s="35">
        <f t="shared" si="49"/>
        <v>37104</v>
      </c>
      <c r="B436" s="1">
        <f>213</f>
        <v>213</v>
      </c>
      <c r="C436" s="37">
        <v>0.840972245</v>
      </c>
      <c r="D436" s="60">
        <v>0.840972245</v>
      </c>
      <c r="E436" s="38">
        <v>4269</v>
      </c>
      <c r="F436" s="16">
        <v>0</v>
      </c>
      <c r="G436" s="37">
        <v>40.5219031</v>
      </c>
      <c r="H436" s="37">
        <v>-79.63833715</v>
      </c>
      <c r="I436" s="6">
        <v>930.6</v>
      </c>
      <c r="J436" s="9">
        <f t="shared" si="48"/>
        <v>909.65</v>
      </c>
      <c r="K436" s="7">
        <f t="shared" si="44"/>
        <v>895.6505380198823</v>
      </c>
      <c r="L436" s="7">
        <f t="shared" si="45"/>
        <v>1201.7505380198822</v>
      </c>
      <c r="M436" s="7">
        <f t="shared" si="46"/>
        <v>1202.5505380198824</v>
      </c>
      <c r="N436" s="8">
        <f t="shared" si="47"/>
        <v>1202.1505380198823</v>
      </c>
      <c r="O436" s="9">
        <v>21.5</v>
      </c>
      <c r="P436" s="9">
        <v>79.6</v>
      </c>
      <c r="Q436" s="9">
        <v>63.4</v>
      </c>
      <c r="Z436" s="12">
        <v>3.458</v>
      </c>
      <c r="AC436" s="12">
        <v>0.121</v>
      </c>
      <c r="AF436" s="14">
        <v>0</v>
      </c>
      <c r="AG436" s="8">
        <v>1202.1505380198823</v>
      </c>
    </row>
    <row r="437" spans="1:33" ht="12.75">
      <c r="A437" s="35">
        <f t="shared" si="49"/>
        <v>37104</v>
      </c>
      <c r="B437" s="1">
        <f>213</f>
        <v>213</v>
      </c>
      <c r="C437" s="37">
        <v>0.841087937</v>
      </c>
      <c r="D437" s="60">
        <v>0.841087937</v>
      </c>
      <c r="E437" s="38">
        <v>4279</v>
      </c>
      <c r="F437" s="16">
        <v>0</v>
      </c>
      <c r="G437" s="37">
        <v>40.51769668</v>
      </c>
      <c r="H437" s="37">
        <v>-79.63241543</v>
      </c>
      <c r="I437" s="6">
        <v>931.3</v>
      </c>
      <c r="J437" s="9">
        <f t="shared" si="48"/>
        <v>910.3499999999999</v>
      </c>
      <c r="K437" s="7">
        <f t="shared" si="44"/>
        <v>889.2628828033708</v>
      </c>
      <c r="L437" s="7">
        <f t="shared" si="45"/>
        <v>1195.3628828033707</v>
      </c>
      <c r="M437" s="7">
        <f t="shared" si="46"/>
        <v>1196.1628828033708</v>
      </c>
      <c r="N437" s="8">
        <f t="shared" si="47"/>
        <v>1195.7628828033708</v>
      </c>
      <c r="O437" s="9">
        <v>21.6</v>
      </c>
      <c r="P437" s="9">
        <v>79.2</v>
      </c>
      <c r="Q437" s="9">
        <v>62.8</v>
      </c>
      <c r="Z437" s="12">
        <v>3.651</v>
      </c>
      <c r="AC437" s="12">
        <v>0.101</v>
      </c>
      <c r="AF437" s="14">
        <v>0</v>
      </c>
      <c r="AG437" s="8">
        <v>1195.7628828033708</v>
      </c>
    </row>
    <row r="438" spans="1:33" ht="12.75">
      <c r="A438" s="35">
        <f t="shared" si="49"/>
        <v>37104</v>
      </c>
      <c r="B438" s="1">
        <f>213</f>
        <v>213</v>
      </c>
      <c r="C438" s="37">
        <v>0.84120369</v>
      </c>
      <c r="D438" s="60">
        <v>0.84120369</v>
      </c>
      <c r="E438" s="38">
        <v>4289</v>
      </c>
      <c r="F438" s="16">
        <v>0</v>
      </c>
      <c r="G438" s="37">
        <v>40.51368229</v>
      </c>
      <c r="H438" s="37">
        <v>-79.62620572</v>
      </c>
      <c r="I438" s="6">
        <v>930.1</v>
      </c>
      <c r="J438" s="9">
        <f t="shared" si="48"/>
        <v>909.15</v>
      </c>
      <c r="K438" s="7">
        <f t="shared" si="44"/>
        <v>900.2161590783743</v>
      </c>
      <c r="L438" s="7">
        <f t="shared" si="45"/>
        <v>1206.3161590783743</v>
      </c>
      <c r="M438" s="7">
        <f t="shared" si="46"/>
        <v>1207.1161590783743</v>
      </c>
      <c r="N438" s="8">
        <f t="shared" si="47"/>
        <v>1206.7161590783744</v>
      </c>
      <c r="O438" s="9">
        <v>21.5</v>
      </c>
      <c r="P438" s="9">
        <v>77.3</v>
      </c>
      <c r="Q438" s="9">
        <v>72.1</v>
      </c>
      <c r="Z438" s="12">
        <v>3.549</v>
      </c>
      <c r="AC438" s="12">
        <v>0.102</v>
      </c>
      <c r="AF438" s="14">
        <v>0</v>
      </c>
      <c r="AG438" s="8">
        <v>1206.7161590783744</v>
      </c>
    </row>
    <row r="439" spans="1:33" ht="12.75">
      <c r="A439" s="35">
        <f t="shared" si="49"/>
        <v>37104</v>
      </c>
      <c r="B439" s="1">
        <f>213</f>
        <v>213</v>
      </c>
      <c r="C439" s="37">
        <v>0.841319442</v>
      </c>
      <c r="D439" s="60">
        <v>0.841319442</v>
      </c>
      <c r="E439" s="38">
        <v>4299</v>
      </c>
      <c r="F439" s="16">
        <v>0</v>
      </c>
      <c r="G439" s="37">
        <v>40.50949418</v>
      </c>
      <c r="H439" s="37">
        <v>-79.61991179</v>
      </c>
      <c r="I439" s="6">
        <v>928.5</v>
      </c>
      <c r="J439" s="9">
        <f t="shared" si="48"/>
        <v>907.55</v>
      </c>
      <c r="K439" s="7">
        <f t="shared" si="44"/>
        <v>914.8430381783274</v>
      </c>
      <c r="L439" s="7">
        <f t="shared" si="45"/>
        <v>1220.9430381783275</v>
      </c>
      <c r="M439" s="7">
        <f t="shared" si="46"/>
        <v>1221.7430381783274</v>
      </c>
      <c r="N439" s="8">
        <f t="shared" si="47"/>
        <v>1221.3430381783273</v>
      </c>
      <c r="O439" s="9">
        <v>21.3</v>
      </c>
      <c r="P439" s="9">
        <v>73.1</v>
      </c>
      <c r="Q439" s="9">
        <v>75.8</v>
      </c>
      <c r="R439" s="10">
        <v>7.71E-06</v>
      </c>
      <c r="S439" s="10">
        <v>0.0002032</v>
      </c>
      <c r="T439" s="10">
        <v>0.0001445</v>
      </c>
      <c r="U439" s="10">
        <v>8.415E-05</v>
      </c>
      <c r="V439" s="11">
        <v>867.3</v>
      </c>
      <c r="W439" s="11">
        <v>313.2</v>
      </c>
      <c r="X439" s="11">
        <v>306.4</v>
      </c>
      <c r="Y439" s="11">
        <v>19.2</v>
      </c>
      <c r="Z439" s="12">
        <v>3.645</v>
      </c>
      <c r="AC439" s="12">
        <v>0.133</v>
      </c>
      <c r="AF439" s="14">
        <v>0</v>
      </c>
      <c r="AG439" s="8">
        <v>1221.3430381783273</v>
      </c>
    </row>
    <row r="440" spans="1:33" ht="12.75">
      <c r="A440" s="35">
        <f t="shared" si="49"/>
        <v>37104</v>
      </c>
      <c r="B440" s="1">
        <f>213</f>
        <v>213</v>
      </c>
      <c r="C440" s="37">
        <v>0.841435194</v>
      </c>
      <c r="D440" s="60">
        <v>0.841435194</v>
      </c>
      <c r="E440" s="38">
        <v>4309</v>
      </c>
      <c r="F440" s="16">
        <v>0</v>
      </c>
      <c r="G440" s="37">
        <v>40.50538302</v>
      </c>
      <c r="H440" s="37">
        <v>-79.61371932</v>
      </c>
      <c r="I440" s="6">
        <v>933.3</v>
      </c>
      <c r="J440" s="9">
        <f t="shared" si="48"/>
        <v>912.3499999999999</v>
      </c>
      <c r="K440" s="7">
        <f t="shared" si="44"/>
        <v>871.0394676397603</v>
      </c>
      <c r="L440" s="7">
        <f t="shared" si="45"/>
        <v>1177.1394676397604</v>
      </c>
      <c r="M440" s="7">
        <f t="shared" si="46"/>
        <v>1177.9394676397603</v>
      </c>
      <c r="N440" s="8">
        <f t="shared" si="47"/>
        <v>1177.5394676397605</v>
      </c>
      <c r="O440" s="9">
        <v>22</v>
      </c>
      <c r="P440" s="9">
        <v>71.6</v>
      </c>
      <c r="Q440" s="9">
        <v>77.4</v>
      </c>
      <c r="Z440" s="12">
        <v>3.459</v>
      </c>
      <c r="AC440" s="12">
        <v>0.102</v>
      </c>
      <c r="AF440" s="14">
        <v>0</v>
      </c>
      <c r="AG440" s="8">
        <v>1177.5394676397605</v>
      </c>
    </row>
    <row r="441" spans="1:33" ht="12.75">
      <c r="A441" s="35">
        <f t="shared" si="49"/>
        <v>37104</v>
      </c>
      <c r="B441" s="1">
        <f>213</f>
        <v>213</v>
      </c>
      <c r="C441" s="37">
        <v>0.841550946</v>
      </c>
      <c r="D441" s="60">
        <v>0.841550946</v>
      </c>
      <c r="E441" s="38">
        <v>4319</v>
      </c>
      <c r="F441" s="16">
        <v>0</v>
      </c>
      <c r="G441" s="37">
        <v>40.50117352</v>
      </c>
      <c r="H441" s="37">
        <v>-79.60750911</v>
      </c>
      <c r="I441" s="6">
        <v>935.5</v>
      </c>
      <c r="J441" s="9">
        <f t="shared" si="48"/>
        <v>914.55</v>
      </c>
      <c r="K441" s="7">
        <f t="shared" si="44"/>
        <v>851.0397940404953</v>
      </c>
      <c r="L441" s="7">
        <f t="shared" si="45"/>
        <v>1157.1397940404954</v>
      </c>
      <c r="M441" s="7">
        <f t="shared" si="46"/>
        <v>1157.9397940404951</v>
      </c>
      <c r="N441" s="8">
        <f t="shared" si="47"/>
        <v>1157.5397940404953</v>
      </c>
      <c r="O441" s="9">
        <v>22.5</v>
      </c>
      <c r="P441" s="9">
        <v>75.3</v>
      </c>
      <c r="Q441" s="9">
        <v>74.4</v>
      </c>
      <c r="Z441" s="12">
        <v>3.611</v>
      </c>
      <c r="AC441" s="12">
        <v>0.112</v>
      </c>
      <c r="AF441" s="14">
        <v>0</v>
      </c>
      <c r="AG441" s="8">
        <v>1157.5397940404953</v>
      </c>
    </row>
    <row r="442" spans="1:33" ht="12.75">
      <c r="A442" s="35">
        <f t="shared" si="49"/>
        <v>37104</v>
      </c>
      <c r="B442" s="1">
        <f>213</f>
        <v>213</v>
      </c>
      <c r="C442" s="37">
        <v>0.841666639</v>
      </c>
      <c r="D442" s="60">
        <v>0.841666639</v>
      </c>
      <c r="E442" s="38">
        <v>4329</v>
      </c>
      <c r="F442" s="16">
        <v>0</v>
      </c>
      <c r="G442" s="37">
        <v>40.49666934</v>
      </c>
      <c r="H442" s="37">
        <v>-79.60100721</v>
      </c>
      <c r="I442" s="6">
        <v>940.4</v>
      </c>
      <c r="J442" s="9">
        <f t="shared" si="48"/>
        <v>919.4499999999999</v>
      </c>
      <c r="K442" s="7">
        <f t="shared" si="44"/>
        <v>806.6674292198315</v>
      </c>
      <c r="L442" s="7">
        <f t="shared" si="45"/>
        <v>1112.7674292198317</v>
      </c>
      <c r="M442" s="7">
        <f t="shared" si="46"/>
        <v>1113.5674292198314</v>
      </c>
      <c r="N442" s="8">
        <f t="shared" si="47"/>
        <v>1113.1674292198315</v>
      </c>
      <c r="O442" s="9">
        <v>23</v>
      </c>
      <c r="P442" s="9">
        <v>72.7</v>
      </c>
      <c r="Q442" s="9">
        <v>78.4</v>
      </c>
      <c r="S442" s="10">
        <v>0.0002065</v>
      </c>
      <c r="T442" s="10">
        <v>0.0001457</v>
      </c>
      <c r="U442" s="10">
        <v>8.627E-05</v>
      </c>
      <c r="V442" s="11">
        <v>869.9</v>
      </c>
      <c r="W442" s="11">
        <v>313.2</v>
      </c>
      <c r="X442" s="11">
        <v>306.5</v>
      </c>
      <c r="Y442" s="11">
        <v>19.4</v>
      </c>
      <c r="Z442" s="12">
        <v>3.681</v>
      </c>
      <c r="AC442" s="12">
        <v>0.112</v>
      </c>
      <c r="AF442" s="14">
        <v>10</v>
      </c>
      <c r="AG442" s="8">
        <v>1113.1674292198315</v>
      </c>
    </row>
    <row r="443" spans="1:33" ht="12.75">
      <c r="A443" s="35">
        <f t="shared" si="49"/>
        <v>37104</v>
      </c>
      <c r="B443" s="1">
        <f>213</f>
        <v>213</v>
      </c>
      <c r="C443" s="37">
        <v>0.841782391</v>
      </c>
      <c r="D443" s="60">
        <v>0.841782391</v>
      </c>
      <c r="E443" s="38">
        <v>4339</v>
      </c>
      <c r="F443" s="16">
        <v>0</v>
      </c>
      <c r="G443" s="37">
        <v>40.49214902</v>
      </c>
      <c r="H443" s="37">
        <v>-79.59401263</v>
      </c>
      <c r="I443" s="6">
        <v>941.6</v>
      </c>
      <c r="J443" s="9">
        <f t="shared" si="48"/>
        <v>920.65</v>
      </c>
      <c r="K443" s="7">
        <f t="shared" si="44"/>
        <v>795.8367753868679</v>
      </c>
      <c r="L443" s="7">
        <f t="shared" si="45"/>
        <v>1101.9367753868678</v>
      </c>
      <c r="M443" s="7">
        <f t="shared" si="46"/>
        <v>1102.736775386868</v>
      </c>
      <c r="N443" s="8">
        <f t="shared" si="47"/>
        <v>1102.3367753868679</v>
      </c>
      <c r="O443" s="9">
        <v>23.2</v>
      </c>
      <c r="P443" s="9">
        <v>68.9</v>
      </c>
      <c r="Q443" s="9">
        <v>76</v>
      </c>
      <c r="Z443" s="12">
        <v>3.681</v>
      </c>
      <c r="AC443" s="12">
        <v>0.133</v>
      </c>
      <c r="AF443" s="14">
        <v>10</v>
      </c>
      <c r="AG443" s="8">
        <v>1102.3367753868679</v>
      </c>
    </row>
    <row r="444" spans="1:33" ht="12.75">
      <c r="A444" s="35">
        <f t="shared" si="49"/>
        <v>37104</v>
      </c>
      <c r="B444" s="1">
        <f>213</f>
        <v>213</v>
      </c>
      <c r="C444" s="37">
        <v>0.841898143</v>
      </c>
      <c r="D444" s="60">
        <v>0.841898143</v>
      </c>
      <c r="E444" s="38">
        <v>4349</v>
      </c>
      <c r="F444" s="16">
        <v>0</v>
      </c>
      <c r="G444" s="37">
        <v>40.48781773</v>
      </c>
      <c r="H444" s="37">
        <v>-79.5864308</v>
      </c>
      <c r="I444" s="6">
        <v>942.6</v>
      </c>
      <c r="J444" s="9">
        <f t="shared" si="48"/>
        <v>921.65</v>
      </c>
      <c r="K444" s="7">
        <f t="shared" si="44"/>
        <v>786.8220088585772</v>
      </c>
      <c r="L444" s="7">
        <f t="shared" si="45"/>
        <v>1092.922008858577</v>
      </c>
      <c r="M444" s="7">
        <f t="shared" si="46"/>
        <v>1093.7220088585773</v>
      </c>
      <c r="N444" s="8">
        <f t="shared" si="47"/>
        <v>1093.3220088585772</v>
      </c>
      <c r="O444" s="9">
        <v>23</v>
      </c>
      <c r="P444" s="9">
        <v>68.3</v>
      </c>
      <c r="Q444" s="9">
        <v>76.9</v>
      </c>
      <c r="Z444" s="12">
        <v>3.691</v>
      </c>
      <c r="AC444" s="12">
        <v>0.222</v>
      </c>
      <c r="AF444" s="14">
        <v>10</v>
      </c>
      <c r="AG444" s="8">
        <v>1093.3220088585772</v>
      </c>
    </row>
    <row r="445" spans="1:33" ht="12.75">
      <c r="A445" s="35">
        <f t="shared" si="49"/>
        <v>37104</v>
      </c>
      <c r="B445" s="1">
        <f>213</f>
        <v>213</v>
      </c>
      <c r="C445" s="37">
        <v>0.842013896</v>
      </c>
      <c r="D445" s="60">
        <v>0.842013896</v>
      </c>
      <c r="E445" s="38">
        <v>4359</v>
      </c>
      <c r="F445" s="16">
        <v>0</v>
      </c>
      <c r="G445" s="37">
        <v>40.48385196</v>
      </c>
      <c r="H445" s="37">
        <v>-79.57858903</v>
      </c>
      <c r="I445" s="6">
        <v>944</v>
      </c>
      <c r="J445" s="9">
        <f t="shared" si="48"/>
        <v>923.05</v>
      </c>
      <c r="K445" s="7">
        <f t="shared" si="44"/>
        <v>774.2177543426005</v>
      </c>
      <c r="L445" s="7">
        <f t="shared" si="45"/>
        <v>1080.3177543426004</v>
      </c>
      <c r="M445" s="7">
        <f t="shared" si="46"/>
        <v>1081.1177543426006</v>
      </c>
      <c r="N445" s="8">
        <f t="shared" si="47"/>
        <v>1080.7177543426005</v>
      </c>
      <c r="O445" s="9">
        <v>23.1</v>
      </c>
      <c r="P445" s="9">
        <v>67.8</v>
      </c>
      <c r="Q445" s="9">
        <v>75.9</v>
      </c>
      <c r="R445" s="10">
        <v>6.07E-06</v>
      </c>
      <c r="S445" s="10">
        <v>0.0002045</v>
      </c>
      <c r="T445" s="10">
        <v>0.0001432</v>
      </c>
      <c r="U445" s="10">
        <v>8.485E-05</v>
      </c>
      <c r="V445" s="11">
        <v>878.5</v>
      </c>
      <c r="W445" s="11">
        <v>313.3</v>
      </c>
      <c r="X445" s="11">
        <v>306.5</v>
      </c>
      <c r="Y445" s="11">
        <v>19.1</v>
      </c>
      <c r="Z445" s="12">
        <v>3.801</v>
      </c>
      <c r="AC445" s="12">
        <v>0.292</v>
      </c>
      <c r="AF445" s="14">
        <v>10</v>
      </c>
      <c r="AG445" s="8">
        <v>1080.7177543426005</v>
      </c>
    </row>
    <row r="446" spans="1:33" ht="12.75">
      <c r="A446" s="35">
        <f t="shared" si="49"/>
        <v>37104</v>
      </c>
      <c r="B446" s="1">
        <f>213</f>
        <v>213</v>
      </c>
      <c r="C446" s="37">
        <v>0.842129648</v>
      </c>
      <c r="D446" s="60">
        <v>0.842129648</v>
      </c>
      <c r="E446" s="38">
        <v>4369</v>
      </c>
      <c r="F446" s="16">
        <v>0</v>
      </c>
      <c r="G446" s="37">
        <v>40.47973045</v>
      </c>
      <c r="H446" s="37">
        <v>-79.57129598</v>
      </c>
      <c r="I446" s="6">
        <v>946.5</v>
      </c>
      <c r="J446" s="9">
        <f t="shared" si="48"/>
        <v>925.55</v>
      </c>
      <c r="K446" s="7">
        <f t="shared" si="44"/>
        <v>751.7576319948245</v>
      </c>
      <c r="L446" s="7">
        <f t="shared" si="45"/>
        <v>1057.8576319948245</v>
      </c>
      <c r="M446" s="7">
        <f t="shared" si="46"/>
        <v>1058.6576319948244</v>
      </c>
      <c r="N446" s="8">
        <f t="shared" si="47"/>
        <v>1058.2576319948244</v>
      </c>
      <c r="O446" s="9">
        <v>23.4</v>
      </c>
      <c r="P446" s="9">
        <v>68.5</v>
      </c>
      <c r="Q446" s="9">
        <v>79.4</v>
      </c>
      <c r="Z446" s="12">
        <v>3.871</v>
      </c>
      <c r="AC446" s="12">
        <v>0.342</v>
      </c>
      <c r="AF446" s="14">
        <v>10</v>
      </c>
      <c r="AG446" s="8">
        <v>1058.2576319948244</v>
      </c>
    </row>
    <row r="447" spans="1:33" ht="12.75">
      <c r="A447" s="35">
        <f t="shared" si="49"/>
        <v>37104</v>
      </c>
      <c r="B447" s="1">
        <f>213</f>
        <v>213</v>
      </c>
      <c r="C447" s="37">
        <v>0.8422454</v>
      </c>
      <c r="D447" s="60">
        <v>0.8422454</v>
      </c>
      <c r="E447" s="38">
        <v>4379</v>
      </c>
      <c r="F447" s="16">
        <v>0</v>
      </c>
      <c r="G447" s="37">
        <v>40.47459303</v>
      </c>
      <c r="H447" s="37">
        <v>-79.56522501</v>
      </c>
      <c r="I447" s="6">
        <v>945.9</v>
      </c>
      <c r="J447" s="9">
        <f t="shared" si="48"/>
        <v>924.9499999999999</v>
      </c>
      <c r="K447" s="7">
        <f t="shared" si="44"/>
        <v>757.14252364335</v>
      </c>
      <c r="L447" s="7">
        <f t="shared" si="45"/>
        <v>1063.24252364335</v>
      </c>
      <c r="M447" s="7">
        <f t="shared" si="46"/>
        <v>1064.04252364335</v>
      </c>
      <c r="N447" s="8">
        <f t="shared" si="47"/>
        <v>1063.6425236433502</v>
      </c>
      <c r="O447" s="9">
        <v>23.4</v>
      </c>
      <c r="P447" s="9">
        <v>67</v>
      </c>
      <c r="Q447" s="9">
        <v>77.4</v>
      </c>
      <c r="Z447" s="12">
        <v>3.969</v>
      </c>
      <c r="AC447" s="12">
        <v>0.331</v>
      </c>
      <c r="AF447" s="14">
        <v>10</v>
      </c>
      <c r="AG447" s="8">
        <v>1063.6425236433502</v>
      </c>
    </row>
    <row r="448" spans="1:33" ht="12.75">
      <c r="A448" s="35">
        <f t="shared" si="49"/>
        <v>37104</v>
      </c>
      <c r="B448" s="1">
        <f>213</f>
        <v>213</v>
      </c>
      <c r="C448" s="37">
        <v>0.842361093</v>
      </c>
      <c r="D448" s="60">
        <v>0.842361093</v>
      </c>
      <c r="E448" s="38">
        <v>4389</v>
      </c>
      <c r="F448" s="16">
        <v>0</v>
      </c>
      <c r="G448" s="37">
        <v>40.46942678</v>
      </c>
      <c r="H448" s="37">
        <v>-79.55877818</v>
      </c>
      <c r="I448" s="6">
        <v>945.2</v>
      </c>
      <c r="J448" s="9">
        <f t="shared" si="48"/>
        <v>924.25</v>
      </c>
      <c r="K448" s="7">
        <f t="shared" si="44"/>
        <v>763.4293138640334</v>
      </c>
      <c r="L448" s="7">
        <f t="shared" si="45"/>
        <v>1069.5293138640334</v>
      </c>
      <c r="M448" s="7">
        <f t="shared" si="46"/>
        <v>1070.3293138640333</v>
      </c>
      <c r="N448" s="8">
        <f t="shared" si="47"/>
        <v>1069.9293138640332</v>
      </c>
      <c r="O448" s="9">
        <v>23.1</v>
      </c>
      <c r="P448" s="9">
        <v>67.6</v>
      </c>
      <c r="Q448" s="9">
        <v>78</v>
      </c>
      <c r="S448" s="10">
        <v>0.0002084</v>
      </c>
      <c r="T448" s="10">
        <v>0.0001469</v>
      </c>
      <c r="U448" s="10">
        <v>8.698E-05</v>
      </c>
      <c r="V448" s="11">
        <v>882.1</v>
      </c>
      <c r="W448" s="11">
        <v>313.3</v>
      </c>
      <c r="X448" s="11">
        <v>306.5</v>
      </c>
      <c r="Y448" s="11">
        <v>19.1</v>
      </c>
      <c r="Z448" s="12">
        <v>3.87</v>
      </c>
      <c r="AA448" s="4">
        <v>217.31</v>
      </c>
      <c r="AB448" s="4">
        <f aca="true" t="shared" si="50" ref="AB448:AB511">AVERAGE(AA443:AA448)</f>
        <v>217.31</v>
      </c>
      <c r="AC448" s="12">
        <v>0.373</v>
      </c>
      <c r="AD448" s="13">
        <v>2.905</v>
      </c>
      <c r="AE448" s="13">
        <f aca="true" t="shared" si="51" ref="AE448:AE511">AVERAGE(AD443:AD448)</f>
        <v>2.905</v>
      </c>
      <c r="AF448" s="14">
        <v>10</v>
      </c>
      <c r="AG448" s="8">
        <v>1069.9293138640332</v>
      </c>
    </row>
    <row r="449" spans="1:33" ht="12.75">
      <c r="A449" s="35">
        <f t="shared" si="49"/>
        <v>37104</v>
      </c>
      <c r="B449" s="1">
        <f>213</f>
        <v>213</v>
      </c>
      <c r="C449" s="37">
        <v>0.842476845</v>
      </c>
      <c r="D449" s="60">
        <v>0.842476845</v>
      </c>
      <c r="E449" s="38">
        <v>4399</v>
      </c>
      <c r="F449" s="16">
        <v>0</v>
      </c>
      <c r="G449" s="37">
        <v>40.46496856</v>
      </c>
      <c r="H449" s="37">
        <v>-79.55189184</v>
      </c>
      <c r="I449" s="6">
        <v>945.7</v>
      </c>
      <c r="J449" s="9">
        <f t="shared" si="48"/>
        <v>924.75</v>
      </c>
      <c r="K449" s="7">
        <f t="shared" si="44"/>
        <v>758.93826379675</v>
      </c>
      <c r="L449" s="7">
        <f t="shared" si="45"/>
        <v>1065.03826379675</v>
      </c>
      <c r="M449" s="7">
        <f t="shared" si="46"/>
        <v>1065.83826379675</v>
      </c>
      <c r="N449" s="8">
        <f t="shared" si="47"/>
        <v>1065.43826379675</v>
      </c>
      <c r="O449" s="9">
        <v>23.1</v>
      </c>
      <c r="P449" s="9">
        <v>68.5</v>
      </c>
      <c r="Q449" s="9">
        <v>76</v>
      </c>
      <c r="Z449" s="12">
        <v>3.91</v>
      </c>
      <c r="AA449" s="4">
        <v>216.979</v>
      </c>
      <c r="AB449" s="4">
        <f t="shared" si="50"/>
        <v>217.1445</v>
      </c>
      <c r="AC449" s="12">
        <v>0.372</v>
      </c>
      <c r="AD449" s="13">
        <v>2.908</v>
      </c>
      <c r="AE449" s="13">
        <f t="shared" si="51"/>
        <v>2.9065</v>
      </c>
      <c r="AF449" s="14">
        <v>10</v>
      </c>
      <c r="AG449" s="8">
        <v>1065.43826379675</v>
      </c>
    </row>
    <row r="450" spans="1:33" ht="12.75">
      <c r="A450" s="35">
        <f t="shared" si="49"/>
        <v>37104</v>
      </c>
      <c r="B450" s="1">
        <f>213</f>
        <v>213</v>
      </c>
      <c r="C450" s="37">
        <v>0.842592597</v>
      </c>
      <c r="D450" s="60">
        <v>0.842592597</v>
      </c>
      <c r="E450" s="38">
        <v>4409</v>
      </c>
      <c r="F450" s="16">
        <v>0</v>
      </c>
      <c r="G450" s="37">
        <v>40.46005419</v>
      </c>
      <c r="H450" s="37">
        <v>-79.54584973</v>
      </c>
      <c r="I450" s="6">
        <v>945.6</v>
      </c>
      <c r="J450" s="9">
        <f t="shared" si="48"/>
        <v>924.65</v>
      </c>
      <c r="K450" s="7">
        <f t="shared" si="44"/>
        <v>759.8362795186165</v>
      </c>
      <c r="L450" s="7">
        <f t="shared" si="45"/>
        <v>1065.9362795186166</v>
      </c>
      <c r="M450" s="7">
        <f t="shared" si="46"/>
        <v>1066.7362795186164</v>
      </c>
      <c r="N450" s="8">
        <f t="shared" si="47"/>
        <v>1066.3362795186165</v>
      </c>
      <c r="O450" s="9">
        <v>22.9</v>
      </c>
      <c r="P450" s="9">
        <v>71.5</v>
      </c>
      <c r="Q450" s="9">
        <v>75.7</v>
      </c>
      <c r="Z450" s="12">
        <v>3.971</v>
      </c>
      <c r="AA450" s="4">
        <v>265.679</v>
      </c>
      <c r="AB450" s="4">
        <f t="shared" si="50"/>
        <v>233.32266666666666</v>
      </c>
      <c r="AC450" s="12">
        <v>0.382</v>
      </c>
      <c r="AD450" s="13">
        <v>2.911</v>
      </c>
      <c r="AE450" s="13">
        <f t="shared" si="51"/>
        <v>2.908</v>
      </c>
      <c r="AF450" s="14">
        <v>10</v>
      </c>
      <c r="AG450" s="8">
        <v>1066.3362795186165</v>
      </c>
    </row>
    <row r="451" spans="1:33" ht="12.75">
      <c r="A451" s="35">
        <f t="shared" si="49"/>
        <v>37104</v>
      </c>
      <c r="B451" s="1">
        <f>213</f>
        <v>213</v>
      </c>
      <c r="C451" s="37">
        <v>0.842708349</v>
      </c>
      <c r="D451" s="60">
        <v>0.842708349</v>
      </c>
      <c r="E451" s="38">
        <v>4419</v>
      </c>
      <c r="F451" s="16">
        <v>0</v>
      </c>
      <c r="G451" s="37">
        <v>40.45537334</v>
      </c>
      <c r="H451" s="37">
        <v>-79.53971048</v>
      </c>
      <c r="I451" s="6">
        <v>946.4</v>
      </c>
      <c r="J451" s="9">
        <f t="shared" si="48"/>
        <v>925.4499999999999</v>
      </c>
      <c r="K451" s="7">
        <f t="shared" si="44"/>
        <v>752.6548714740342</v>
      </c>
      <c r="L451" s="7">
        <f t="shared" si="45"/>
        <v>1058.7548714740342</v>
      </c>
      <c r="M451" s="7">
        <f t="shared" si="46"/>
        <v>1059.5548714740341</v>
      </c>
      <c r="N451" s="8">
        <f t="shared" si="47"/>
        <v>1059.1548714740343</v>
      </c>
      <c r="O451" s="9">
        <v>23</v>
      </c>
      <c r="P451" s="9">
        <v>67.7</v>
      </c>
      <c r="Q451" s="9">
        <v>74.3</v>
      </c>
      <c r="R451" s="10">
        <v>5.97E-06</v>
      </c>
      <c r="S451" s="10">
        <v>0.0002095</v>
      </c>
      <c r="T451" s="10">
        <v>0.0001475</v>
      </c>
      <c r="U451" s="10">
        <v>8.823E-05</v>
      </c>
      <c r="V451" s="11">
        <v>882</v>
      </c>
      <c r="W451" s="11">
        <v>313.3</v>
      </c>
      <c r="X451" s="11">
        <v>306.6</v>
      </c>
      <c r="Y451" s="11">
        <v>18.9</v>
      </c>
      <c r="Z451" s="12">
        <v>3.976</v>
      </c>
      <c r="AA451" s="4">
        <v>265.409</v>
      </c>
      <c r="AB451" s="4">
        <f t="shared" si="50"/>
        <v>241.34425</v>
      </c>
      <c r="AC451" s="12">
        <v>0.351</v>
      </c>
      <c r="AD451" s="13">
        <v>2.913</v>
      </c>
      <c r="AE451" s="13">
        <f t="shared" si="51"/>
        <v>2.90925</v>
      </c>
      <c r="AF451" s="14">
        <v>10</v>
      </c>
      <c r="AG451" s="8">
        <v>1059.1548714740343</v>
      </c>
    </row>
    <row r="452" spans="1:33" ht="12.75">
      <c r="A452" s="35">
        <f t="shared" si="49"/>
        <v>37104</v>
      </c>
      <c r="B452" s="1">
        <f>213</f>
        <v>213</v>
      </c>
      <c r="C452" s="37">
        <v>0.842824101</v>
      </c>
      <c r="D452" s="60">
        <v>0.842824101</v>
      </c>
      <c r="E452" s="38">
        <v>4429</v>
      </c>
      <c r="F452" s="16">
        <v>0</v>
      </c>
      <c r="G452" s="37">
        <v>40.45092178</v>
      </c>
      <c r="H452" s="37">
        <v>-79.53336382</v>
      </c>
      <c r="I452" s="6">
        <v>947.1</v>
      </c>
      <c r="J452" s="9">
        <f t="shared" si="48"/>
        <v>926.15</v>
      </c>
      <c r="K452" s="7">
        <f t="shared" si="44"/>
        <v>746.3762300424864</v>
      </c>
      <c r="L452" s="7">
        <f t="shared" si="45"/>
        <v>1052.4762300424863</v>
      </c>
      <c r="M452" s="7">
        <f t="shared" si="46"/>
        <v>1053.2762300424865</v>
      </c>
      <c r="N452" s="8">
        <f t="shared" si="47"/>
        <v>1052.8762300424864</v>
      </c>
      <c r="O452" s="9">
        <v>23.3</v>
      </c>
      <c r="P452" s="9">
        <v>65.7</v>
      </c>
      <c r="Q452" s="9">
        <v>74.8</v>
      </c>
      <c r="Z452" s="12">
        <v>4.066</v>
      </c>
      <c r="AA452" s="4">
        <v>314.108</v>
      </c>
      <c r="AB452" s="4">
        <f t="shared" si="50"/>
        <v>255.897</v>
      </c>
      <c r="AC452" s="12">
        <v>0.361</v>
      </c>
      <c r="AD452" s="13">
        <v>2.916</v>
      </c>
      <c r="AE452" s="13">
        <f t="shared" si="51"/>
        <v>2.9106</v>
      </c>
      <c r="AF452" s="14">
        <v>10</v>
      </c>
      <c r="AG452" s="8">
        <v>1052.8762300424864</v>
      </c>
    </row>
    <row r="453" spans="1:33" ht="12.75">
      <c r="A453" s="35">
        <f t="shared" si="49"/>
        <v>37104</v>
      </c>
      <c r="B453" s="1">
        <f>213</f>
        <v>213</v>
      </c>
      <c r="C453" s="37">
        <v>0.842939794</v>
      </c>
      <c r="D453" s="60">
        <v>0.842939794</v>
      </c>
      <c r="E453" s="38">
        <v>4439</v>
      </c>
      <c r="F453" s="16">
        <v>0</v>
      </c>
      <c r="G453" s="37">
        <v>40.44652019</v>
      </c>
      <c r="H453" s="37">
        <v>-79.52703064</v>
      </c>
      <c r="I453" s="6">
        <v>946.2</v>
      </c>
      <c r="J453" s="9">
        <f t="shared" si="48"/>
        <v>925.25</v>
      </c>
      <c r="K453" s="7">
        <f t="shared" si="44"/>
        <v>754.4496413242139</v>
      </c>
      <c r="L453" s="7">
        <f t="shared" si="45"/>
        <v>1060.549641324214</v>
      </c>
      <c r="M453" s="7">
        <f t="shared" si="46"/>
        <v>1061.3496413242137</v>
      </c>
      <c r="N453" s="8">
        <f t="shared" si="47"/>
        <v>1060.9496413242139</v>
      </c>
      <c r="O453" s="9">
        <v>23.2</v>
      </c>
      <c r="P453" s="9">
        <v>65.1</v>
      </c>
      <c r="Q453" s="9">
        <v>72.9</v>
      </c>
      <c r="Z453" s="12">
        <v>3.999</v>
      </c>
      <c r="AA453" s="4">
        <v>264.778</v>
      </c>
      <c r="AB453" s="4">
        <f t="shared" si="50"/>
        <v>257.37716666666665</v>
      </c>
      <c r="AC453" s="12">
        <v>0.361</v>
      </c>
      <c r="AD453" s="13">
        <v>2.919</v>
      </c>
      <c r="AE453" s="13">
        <f t="shared" si="51"/>
        <v>2.9120000000000004</v>
      </c>
      <c r="AF453" s="14">
        <v>10</v>
      </c>
      <c r="AG453" s="8">
        <v>1060.9496413242139</v>
      </c>
    </row>
    <row r="454" spans="1:33" ht="12.75">
      <c r="A454" s="35">
        <f t="shared" si="49"/>
        <v>37104</v>
      </c>
      <c r="B454" s="1">
        <f>213</f>
        <v>213</v>
      </c>
      <c r="C454" s="37">
        <v>0.843055546</v>
      </c>
      <c r="D454" s="60">
        <v>0.843055546</v>
      </c>
      <c r="E454" s="38">
        <v>4449</v>
      </c>
      <c r="F454" s="16">
        <v>0</v>
      </c>
      <c r="G454" s="37">
        <v>40.44208803</v>
      </c>
      <c r="H454" s="37">
        <v>-79.52076414</v>
      </c>
      <c r="I454" s="6">
        <v>945</v>
      </c>
      <c r="J454" s="9">
        <f t="shared" si="48"/>
        <v>924.05</v>
      </c>
      <c r="K454" s="7">
        <f t="shared" si="44"/>
        <v>765.2264142058424</v>
      </c>
      <c r="L454" s="7">
        <f t="shared" si="45"/>
        <v>1071.3264142058424</v>
      </c>
      <c r="M454" s="7">
        <f t="shared" si="46"/>
        <v>1072.1264142058424</v>
      </c>
      <c r="N454" s="8">
        <f t="shared" si="47"/>
        <v>1071.7264142058425</v>
      </c>
      <c r="O454" s="9">
        <v>22.9</v>
      </c>
      <c r="P454" s="9">
        <v>66.2</v>
      </c>
      <c r="Q454" s="9">
        <v>73.9</v>
      </c>
      <c r="S454" s="10">
        <v>0.0002039</v>
      </c>
      <c r="T454" s="10">
        <v>0.0001432</v>
      </c>
      <c r="U454" s="10">
        <v>8.573E-05</v>
      </c>
      <c r="V454" s="11">
        <v>882.6</v>
      </c>
      <c r="W454" s="11">
        <v>313.3</v>
      </c>
      <c r="X454" s="11">
        <v>306.6</v>
      </c>
      <c r="Y454" s="11">
        <v>18.9</v>
      </c>
      <c r="Z454" s="12">
        <v>3.978</v>
      </c>
      <c r="AA454" s="4">
        <v>264.478</v>
      </c>
      <c r="AB454" s="4">
        <f t="shared" si="50"/>
        <v>265.2385</v>
      </c>
      <c r="AC454" s="12">
        <v>0.382</v>
      </c>
      <c r="AD454" s="13">
        <v>2.922</v>
      </c>
      <c r="AE454" s="13">
        <f t="shared" si="51"/>
        <v>2.9148333333333336</v>
      </c>
      <c r="AF454" s="14">
        <v>10</v>
      </c>
      <c r="AG454" s="8">
        <v>1071.7264142058425</v>
      </c>
    </row>
    <row r="455" spans="1:33" ht="12.75">
      <c r="A455" s="35">
        <f t="shared" si="49"/>
        <v>37104</v>
      </c>
      <c r="B455" s="1">
        <f>213</f>
        <v>213</v>
      </c>
      <c r="C455" s="37">
        <v>0.843171299</v>
      </c>
      <c r="D455" s="60">
        <v>0.843171299</v>
      </c>
      <c r="E455" s="38">
        <v>4459</v>
      </c>
      <c r="F455" s="16">
        <v>0</v>
      </c>
      <c r="G455" s="37">
        <v>40.43763298</v>
      </c>
      <c r="H455" s="37">
        <v>-79.51471891</v>
      </c>
      <c r="I455" s="6">
        <v>946.4</v>
      </c>
      <c r="J455" s="9">
        <f t="shared" si="48"/>
        <v>925.4499999999999</v>
      </c>
      <c r="K455" s="7">
        <f t="shared" si="44"/>
        <v>752.6548714740342</v>
      </c>
      <c r="L455" s="7">
        <f t="shared" si="45"/>
        <v>1058.7548714740342</v>
      </c>
      <c r="M455" s="7">
        <f t="shared" si="46"/>
        <v>1059.5548714740341</v>
      </c>
      <c r="N455" s="8">
        <f t="shared" si="47"/>
        <v>1059.1548714740343</v>
      </c>
      <c r="O455" s="9">
        <v>23.5</v>
      </c>
      <c r="P455" s="9">
        <v>66.2</v>
      </c>
      <c r="Q455" s="9">
        <v>71.9</v>
      </c>
      <c r="Z455" s="12">
        <v>4.057</v>
      </c>
      <c r="AA455" s="4">
        <v>313.207</v>
      </c>
      <c r="AB455" s="4">
        <f t="shared" si="50"/>
        <v>281.2765</v>
      </c>
      <c r="AC455" s="12">
        <v>0.352</v>
      </c>
      <c r="AD455" s="13">
        <v>2.924</v>
      </c>
      <c r="AE455" s="13">
        <f t="shared" si="51"/>
        <v>2.9175000000000004</v>
      </c>
      <c r="AF455" s="14">
        <v>10</v>
      </c>
      <c r="AG455" s="8">
        <v>1059.1548714740343</v>
      </c>
    </row>
    <row r="456" spans="1:33" ht="12.75">
      <c r="A456" s="35">
        <f t="shared" si="49"/>
        <v>37104</v>
      </c>
      <c r="B456" s="1">
        <f>213</f>
        <v>213</v>
      </c>
      <c r="C456" s="37">
        <v>0.843287051</v>
      </c>
      <c r="D456" s="60">
        <v>0.843287051</v>
      </c>
      <c r="E456" s="38">
        <v>4469</v>
      </c>
      <c r="F456" s="16">
        <v>0</v>
      </c>
      <c r="G456" s="37">
        <v>40.43319004</v>
      </c>
      <c r="H456" s="37">
        <v>-79.50868253</v>
      </c>
      <c r="I456" s="6">
        <v>941.3</v>
      </c>
      <c r="J456" s="9">
        <f t="shared" si="48"/>
        <v>920.3499999999999</v>
      </c>
      <c r="K456" s="7">
        <f aca="true" t="shared" si="52" ref="K456:K519">(8303.951372*(LN(1013.25/J456)))</f>
        <v>798.543114804197</v>
      </c>
      <c r="L456" s="7">
        <f aca="true" t="shared" si="53" ref="L456:L519">K456+306.1</f>
        <v>1104.643114804197</v>
      </c>
      <c r="M456" s="7">
        <f t="shared" si="46"/>
        <v>1105.443114804197</v>
      </c>
      <c r="N456" s="8">
        <f t="shared" si="47"/>
        <v>1105.043114804197</v>
      </c>
      <c r="O456" s="9">
        <v>22.9</v>
      </c>
      <c r="P456" s="9">
        <v>66.8</v>
      </c>
      <c r="Q456" s="9">
        <v>72.8</v>
      </c>
      <c r="Z456" s="12">
        <v>3.959</v>
      </c>
      <c r="AA456" s="4">
        <v>263.907</v>
      </c>
      <c r="AB456" s="4">
        <f t="shared" si="50"/>
        <v>280.98116666666664</v>
      </c>
      <c r="AC456" s="12">
        <v>0.351</v>
      </c>
      <c r="AD456" s="13">
        <v>2.926</v>
      </c>
      <c r="AE456" s="13">
        <f t="shared" si="51"/>
        <v>2.92</v>
      </c>
      <c r="AF456" s="14">
        <v>10</v>
      </c>
      <c r="AG456" s="8">
        <v>1105.043114804197</v>
      </c>
    </row>
    <row r="457" spans="1:33" ht="12.75">
      <c r="A457" s="35">
        <f t="shared" si="49"/>
        <v>37104</v>
      </c>
      <c r="B457" s="1">
        <f>213</f>
        <v>213</v>
      </c>
      <c r="C457" s="37">
        <v>0.843402803</v>
      </c>
      <c r="D457" s="60">
        <v>0.843402803</v>
      </c>
      <c r="E457" s="38">
        <v>4479</v>
      </c>
      <c r="F457" s="16">
        <v>0</v>
      </c>
      <c r="G457" s="37">
        <v>40.42808441</v>
      </c>
      <c r="H457" s="37">
        <v>-79.50319569</v>
      </c>
      <c r="I457" s="6">
        <v>941.8</v>
      </c>
      <c r="J457" s="9">
        <f t="shared" si="48"/>
        <v>920.8499999999999</v>
      </c>
      <c r="K457" s="7">
        <f t="shared" si="52"/>
        <v>794.0330389970445</v>
      </c>
      <c r="L457" s="7">
        <f t="shared" si="53"/>
        <v>1100.1330389970444</v>
      </c>
      <c r="M457" s="7">
        <f aca="true" t="shared" si="54" ref="M457:M520">K457+306.9</f>
        <v>1100.9330389970446</v>
      </c>
      <c r="N457" s="8">
        <f aca="true" t="shared" si="55" ref="N457:N520">AVERAGE(L457:M457)</f>
        <v>1100.5330389970445</v>
      </c>
      <c r="O457" s="9">
        <v>22.7</v>
      </c>
      <c r="P457" s="9">
        <v>67.6</v>
      </c>
      <c r="Q457" s="9">
        <v>59.2</v>
      </c>
      <c r="R457" s="10">
        <v>5.99E-06</v>
      </c>
      <c r="Z457" s="12">
        <v>4.009</v>
      </c>
      <c r="AA457" s="4">
        <v>263.577</v>
      </c>
      <c r="AB457" s="4">
        <f t="shared" si="50"/>
        <v>280.6758333333333</v>
      </c>
      <c r="AC457" s="12">
        <v>0.341</v>
      </c>
      <c r="AD457" s="13">
        <v>1.819</v>
      </c>
      <c r="AE457" s="13">
        <f t="shared" si="51"/>
        <v>2.7376666666666662</v>
      </c>
      <c r="AF457" s="14">
        <v>10</v>
      </c>
      <c r="AG457" s="8">
        <v>1100.5330389970445</v>
      </c>
    </row>
    <row r="458" spans="1:33" ht="12.75">
      <c r="A458" s="35">
        <f t="shared" si="49"/>
        <v>37104</v>
      </c>
      <c r="B458" s="1">
        <f>213</f>
        <v>213</v>
      </c>
      <c r="C458" s="37">
        <v>0.843518496</v>
      </c>
      <c r="D458" s="60">
        <v>0.843518496</v>
      </c>
      <c r="E458" s="38">
        <v>4489</v>
      </c>
      <c r="F458" s="16">
        <v>0</v>
      </c>
      <c r="G458" s="37">
        <v>40.42299948</v>
      </c>
      <c r="H458" s="37">
        <v>-79.49795265</v>
      </c>
      <c r="I458" s="6">
        <v>937.8</v>
      </c>
      <c r="J458" s="9">
        <f aca="true" t="shared" si="56" ref="J458:J521">I458-20.95</f>
        <v>916.8499999999999</v>
      </c>
      <c r="K458" s="7">
        <f t="shared" si="52"/>
        <v>830.1824191396607</v>
      </c>
      <c r="L458" s="7">
        <f t="shared" si="53"/>
        <v>1136.2824191396608</v>
      </c>
      <c r="M458" s="7">
        <f t="shared" si="54"/>
        <v>1137.0824191396607</v>
      </c>
      <c r="N458" s="8">
        <f t="shared" si="55"/>
        <v>1136.6824191396609</v>
      </c>
      <c r="O458" s="9">
        <v>22.5</v>
      </c>
      <c r="P458" s="9">
        <v>67.7</v>
      </c>
      <c r="Q458" s="9">
        <v>74.9</v>
      </c>
      <c r="S458" s="10">
        <v>0.0001951</v>
      </c>
      <c r="T458" s="10">
        <v>0.0001391</v>
      </c>
      <c r="U458" s="10">
        <v>8.289E-05</v>
      </c>
      <c r="V458" s="11">
        <v>879.3</v>
      </c>
      <c r="W458" s="11">
        <v>313.4</v>
      </c>
      <c r="X458" s="11">
        <v>306.6</v>
      </c>
      <c r="Y458" s="11">
        <v>18.3</v>
      </c>
      <c r="Z458" s="12">
        <v>3.938</v>
      </c>
      <c r="AA458" s="4">
        <v>214.307</v>
      </c>
      <c r="AB458" s="4">
        <f t="shared" si="50"/>
        <v>264.0423333333334</v>
      </c>
      <c r="AC458" s="12">
        <v>0.312</v>
      </c>
      <c r="AD458" s="13">
        <v>1.822</v>
      </c>
      <c r="AE458" s="13">
        <f t="shared" si="51"/>
        <v>2.5553333333333335</v>
      </c>
      <c r="AF458" s="14">
        <v>10</v>
      </c>
      <c r="AG458" s="8">
        <v>1136.6824191396609</v>
      </c>
    </row>
    <row r="459" spans="1:33" ht="12.75">
      <c r="A459" s="35">
        <f aca="true" t="shared" si="57" ref="A459:A522">A458</f>
        <v>37104</v>
      </c>
      <c r="B459" s="1">
        <f>213</f>
        <v>213</v>
      </c>
      <c r="C459" s="37">
        <v>0.843634248</v>
      </c>
      <c r="D459" s="60">
        <v>0.843634248</v>
      </c>
      <c r="E459" s="38">
        <v>4499</v>
      </c>
      <c r="F459" s="16">
        <v>0</v>
      </c>
      <c r="G459" s="37">
        <v>40.41794319</v>
      </c>
      <c r="H459" s="37">
        <v>-79.49273156</v>
      </c>
      <c r="I459" s="6">
        <v>938.3</v>
      </c>
      <c r="J459" s="9">
        <f t="shared" si="56"/>
        <v>917.3499999999999</v>
      </c>
      <c r="K459" s="7">
        <f t="shared" si="52"/>
        <v>825.6551311788668</v>
      </c>
      <c r="L459" s="7">
        <f t="shared" si="53"/>
        <v>1131.7551311788668</v>
      </c>
      <c r="M459" s="7">
        <f t="shared" si="54"/>
        <v>1132.5551311788668</v>
      </c>
      <c r="N459" s="8">
        <f t="shared" si="55"/>
        <v>1132.1551311788667</v>
      </c>
      <c r="O459" s="9">
        <v>22.3</v>
      </c>
      <c r="P459" s="9">
        <v>67.2</v>
      </c>
      <c r="Q459" s="9">
        <v>71.9</v>
      </c>
      <c r="Z459" s="12">
        <v>3.86</v>
      </c>
      <c r="AA459" s="4">
        <v>214.006</v>
      </c>
      <c r="AB459" s="4">
        <f t="shared" si="50"/>
        <v>255.58033333333333</v>
      </c>
      <c r="AC459" s="12">
        <v>0.333</v>
      </c>
      <c r="AD459" s="13">
        <v>1.824</v>
      </c>
      <c r="AE459" s="13">
        <f t="shared" si="51"/>
        <v>2.3728333333333333</v>
      </c>
      <c r="AF459" s="14">
        <v>10</v>
      </c>
      <c r="AG459" s="8">
        <v>1132.1551311788667</v>
      </c>
    </row>
    <row r="460" spans="1:33" ht="12.75">
      <c r="A460" s="35">
        <f t="shared" si="57"/>
        <v>37104</v>
      </c>
      <c r="B460" s="1">
        <f>213</f>
        <v>213</v>
      </c>
      <c r="C460" s="37">
        <v>0.84375</v>
      </c>
      <c r="D460" s="60">
        <v>0.84375</v>
      </c>
      <c r="E460" s="38">
        <v>4509</v>
      </c>
      <c r="F460" s="16">
        <v>0</v>
      </c>
      <c r="G460" s="37">
        <v>40.41305517</v>
      </c>
      <c r="H460" s="37">
        <v>-79.48757275</v>
      </c>
      <c r="I460" s="6">
        <v>941.6</v>
      </c>
      <c r="J460" s="9">
        <f t="shared" si="56"/>
        <v>920.65</v>
      </c>
      <c r="K460" s="7">
        <f t="shared" si="52"/>
        <v>795.8367753868679</v>
      </c>
      <c r="L460" s="7">
        <f t="shared" si="53"/>
        <v>1101.9367753868678</v>
      </c>
      <c r="M460" s="7">
        <f t="shared" si="54"/>
        <v>1102.736775386868</v>
      </c>
      <c r="N460" s="8">
        <f t="shared" si="55"/>
        <v>1102.3367753868679</v>
      </c>
      <c r="O460" s="9">
        <v>22.7</v>
      </c>
      <c r="P460" s="9">
        <v>67.5</v>
      </c>
      <c r="Q460" s="9">
        <v>71.9</v>
      </c>
      <c r="Z460" s="12">
        <v>4.009</v>
      </c>
      <c r="AA460" s="4">
        <v>262.676</v>
      </c>
      <c r="AB460" s="4">
        <f t="shared" si="50"/>
        <v>255.28</v>
      </c>
      <c r="AC460" s="12">
        <v>0.301</v>
      </c>
      <c r="AD460" s="13">
        <v>1.827</v>
      </c>
      <c r="AE460" s="13">
        <f t="shared" si="51"/>
        <v>2.1903333333333332</v>
      </c>
      <c r="AF460" s="14">
        <v>10</v>
      </c>
      <c r="AG460" s="8">
        <v>1102.3367753868679</v>
      </c>
    </row>
    <row r="461" spans="1:33" ht="12.75">
      <c r="A461" s="35">
        <f t="shared" si="57"/>
        <v>37104</v>
      </c>
      <c r="B461" s="1">
        <f>213</f>
        <v>213</v>
      </c>
      <c r="C461" s="37">
        <v>0.843865752</v>
      </c>
      <c r="D461" s="60">
        <v>0.843865752</v>
      </c>
      <c r="E461" s="38">
        <v>4519</v>
      </c>
      <c r="F461" s="16">
        <v>0</v>
      </c>
      <c r="G461" s="37">
        <v>40.40809335</v>
      </c>
      <c r="H461" s="37">
        <v>-79.48234526</v>
      </c>
      <c r="I461" s="6">
        <v>939.5</v>
      </c>
      <c r="J461" s="9">
        <f t="shared" si="56"/>
        <v>918.55</v>
      </c>
      <c r="K461" s="7">
        <f t="shared" si="52"/>
        <v>814.7996999838241</v>
      </c>
      <c r="L461" s="7">
        <f t="shared" si="53"/>
        <v>1120.8996999838241</v>
      </c>
      <c r="M461" s="7">
        <f t="shared" si="54"/>
        <v>1121.699699983824</v>
      </c>
      <c r="N461" s="8">
        <f t="shared" si="55"/>
        <v>1121.2996999838242</v>
      </c>
      <c r="O461" s="9">
        <v>22.7</v>
      </c>
      <c r="P461" s="9">
        <v>68</v>
      </c>
      <c r="Q461" s="9">
        <v>71.9</v>
      </c>
      <c r="S461" s="10">
        <v>0.0001909</v>
      </c>
      <c r="T461" s="10">
        <v>0.0001347</v>
      </c>
      <c r="U461" s="10">
        <v>7.977E-05</v>
      </c>
      <c r="V461" s="11">
        <v>875.9</v>
      </c>
      <c r="W461" s="11">
        <v>313.4</v>
      </c>
      <c r="X461" s="11">
        <v>306.7</v>
      </c>
      <c r="Y461" s="11">
        <v>18.2</v>
      </c>
      <c r="Z461" s="12">
        <v>3.958</v>
      </c>
      <c r="AA461" s="4">
        <v>262.376</v>
      </c>
      <c r="AB461" s="4">
        <f t="shared" si="50"/>
        <v>246.80816666666666</v>
      </c>
      <c r="AC461" s="12">
        <v>0.312</v>
      </c>
      <c r="AD461" s="13">
        <v>1.83</v>
      </c>
      <c r="AE461" s="13">
        <f t="shared" si="51"/>
        <v>2.008</v>
      </c>
      <c r="AF461" s="14">
        <v>10</v>
      </c>
      <c r="AG461" s="8">
        <v>1121.2996999838242</v>
      </c>
    </row>
    <row r="462" spans="1:33" ht="12.75">
      <c r="A462" s="35">
        <f t="shared" si="57"/>
        <v>37104</v>
      </c>
      <c r="B462" s="1">
        <f>213</f>
        <v>213</v>
      </c>
      <c r="C462" s="37">
        <v>0.843981504</v>
      </c>
      <c r="D462" s="60">
        <v>0.843981504</v>
      </c>
      <c r="E462" s="38">
        <v>4529</v>
      </c>
      <c r="F462" s="16">
        <v>0</v>
      </c>
      <c r="G462" s="37">
        <v>40.40286569</v>
      </c>
      <c r="H462" s="37">
        <v>-79.47694565</v>
      </c>
      <c r="I462" s="6">
        <v>938.9</v>
      </c>
      <c r="J462" s="9">
        <f t="shared" si="56"/>
        <v>917.9499999999999</v>
      </c>
      <c r="K462" s="7">
        <f t="shared" si="52"/>
        <v>820.2256417213366</v>
      </c>
      <c r="L462" s="7">
        <f t="shared" si="53"/>
        <v>1126.3256417213365</v>
      </c>
      <c r="M462" s="7">
        <f t="shared" si="54"/>
        <v>1127.1256417213367</v>
      </c>
      <c r="N462" s="8">
        <f t="shared" si="55"/>
        <v>1126.7256417213366</v>
      </c>
      <c r="O462" s="9">
        <v>22.7</v>
      </c>
      <c r="P462" s="9">
        <v>68.9</v>
      </c>
      <c r="Q462" s="9">
        <v>70.3</v>
      </c>
      <c r="Z462" s="12">
        <v>3.968</v>
      </c>
      <c r="AA462" s="4">
        <v>262.075</v>
      </c>
      <c r="AB462" s="4">
        <f t="shared" si="50"/>
        <v>246.50283333333334</v>
      </c>
      <c r="AC462" s="12">
        <v>0.291</v>
      </c>
      <c r="AD462" s="13">
        <v>1.833</v>
      </c>
      <c r="AE462" s="13">
        <f t="shared" si="51"/>
        <v>1.8258333333333334</v>
      </c>
      <c r="AF462" s="14">
        <v>10</v>
      </c>
      <c r="AG462" s="8">
        <v>1126.7256417213366</v>
      </c>
    </row>
    <row r="463" spans="1:33" ht="12.75">
      <c r="A463" s="35">
        <f t="shared" si="57"/>
        <v>37104</v>
      </c>
      <c r="B463" s="1">
        <f>213</f>
        <v>213</v>
      </c>
      <c r="C463" s="37">
        <v>0.844097197</v>
      </c>
      <c r="D463" s="60">
        <v>0.844097197</v>
      </c>
      <c r="E463" s="38">
        <v>4539</v>
      </c>
      <c r="F463" s="16">
        <v>0</v>
      </c>
      <c r="G463" s="37">
        <v>40.39762495</v>
      </c>
      <c r="H463" s="37">
        <v>-79.4715591</v>
      </c>
      <c r="I463" s="6">
        <v>937.5</v>
      </c>
      <c r="J463" s="9">
        <f t="shared" si="56"/>
        <v>916.55</v>
      </c>
      <c r="K463" s="7">
        <f t="shared" si="52"/>
        <v>832.8999771562778</v>
      </c>
      <c r="L463" s="7">
        <f t="shared" si="53"/>
        <v>1138.999977156278</v>
      </c>
      <c r="M463" s="7">
        <f t="shared" si="54"/>
        <v>1139.7999771562777</v>
      </c>
      <c r="N463" s="8">
        <f t="shared" si="55"/>
        <v>1139.3999771562778</v>
      </c>
      <c r="O463" s="9">
        <v>22.3</v>
      </c>
      <c r="P463" s="9">
        <v>69.8</v>
      </c>
      <c r="Q463" s="9">
        <v>69.9</v>
      </c>
      <c r="R463" s="10">
        <v>9.62E-06</v>
      </c>
      <c r="Z463" s="12">
        <v>3.93</v>
      </c>
      <c r="AA463" s="4">
        <v>212.805</v>
      </c>
      <c r="AB463" s="4">
        <f t="shared" si="50"/>
        <v>238.04083333333335</v>
      </c>
      <c r="AC463" s="12">
        <v>0.292</v>
      </c>
      <c r="AD463" s="13">
        <v>1.835</v>
      </c>
      <c r="AE463" s="13">
        <f t="shared" si="51"/>
        <v>1.8285</v>
      </c>
      <c r="AF463" s="14">
        <v>10</v>
      </c>
      <c r="AG463" s="8">
        <v>1139.3999771562778</v>
      </c>
    </row>
    <row r="464" spans="1:33" ht="12.75">
      <c r="A464" s="35">
        <f t="shared" si="57"/>
        <v>37104</v>
      </c>
      <c r="B464" s="1">
        <f>213</f>
        <v>213</v>
      </c>
      <c r="C464" s="37">
        <v>0.844212949</v>
      </c>
      <c r="D464" s="60">
        <v>0.844212949</v>
      </c>
      <c r="E464" s="38">
        <v>4549</v>
      </c>
      <c r="F464" s="16">
        <v>0</v>
      </c>
      <c r="G464" s="37">
        <v>40.39234963</v>
      </c>
      <c r="H464" s="37">
        <v>-79.46616192</v>
      </c>
      <c r="I464" s="6">
        <v>939.5</v>
      </c>
      <c r="J464" s="9">
        <f t="shared" si="56"/>
        <v>918.55</v>
      </c>
      <c r="K464" s="7">
        <f t="shared" si="52"/>
        <v>814.7996999838241</v>
      </c>
      <c r="L464" s="7">
        <f t="shared" si="53"/>
        <v>1120.8996999838241</v>
      </c>
      <c r="M464" s="7">
        <f t="shared" si="54"/>
        <v>1121.699699983824</v>
      </c>
      <c r="N464" s="8">
        <f t="shared" si="55"/>
        <v>1121.2996999838242</v>
      </c>
      <c r="O464" s="9">
        <v>22.7</v>
      </c>
      <c r="P464" s="9">
        <v>70.2</v>
      </c>
      <c r="Q464" s="9">
        <v>71.9</v>
      </c>
      <c r="S464" s="10">
        <v>0.0001912</v>
      </c>
      <c r="T464" s="10">
        <v>0.0001371</v>
      </c>
      <c r="U464" s="10">
        <v>8.199E-05</v>
      </c>
      <c r="V464" s="11">
        <v>875.3</v>
      </c>
      <c r="W464" s="11">
        <v>313.4</v>
      </c>
      <c r="X464" s="11">
        <v>306.7</v>
      </c>
      <c r="Y464" s="11">
        <v>18.2</v>
      </c>
      <c r="Z464" s="12">
        <v>4.038</v>
      </c>
      <c r="AA464" s="4">
        <v>261.475</v>
      </c>
      <c r="AB464" s="4">
        <f t="shared" si="50"/>
        <v>245.90216666666666</v>
      </c>
      <c r="AC464" s="12">
        <v>0.322</v>
      </c>
      <c r="AD464" s="13">
        <v>1.838</v>
      </c>
      <c r="AE464" s="13">
        <f t="shared" si="51"/>
        <v>1.831166666666667</v>
      </c>
      <c r="AF464" s="14">
        <v>10</v>
      </c>
      <c r="AG464" s="8">
        <v>1121.2996999838242</v>
      </c>
    </row>
    <row r="465" spans="1:33" ht="12.75">
      <c r="A465" s="35">
        <f t="shared" si="57"/>
        <v>37104</v>
      </c>
      <c r="B465" s="1">
        <f>213</f>
        <v>213</v>
      </c>
      <c r="C465" s="37">
        <v>0.844328701</v>
      </c>
      <c r="D465" s="60">
        <v>0.844328701</v>
      </c>
      <c r="E465" s="38">
        <v>4559</v>
      </c>
      <c r="F465" s="16">
        <v>0</v>
      </c>
      <c r="G465" s="37">
        <v>40.38722</v>
      </c>
      <c r="H465" s="37">
        <v>-79.46095349</v>
      </c>
      <c r="I465" s="6">
        <v>935.9</v>
      </c>
      <c r="J465" s="9">
        <f t="shared" si="56"/>
        <v>914.9499999999999</v>
      </c>
      <c r="K465" s="7">
        <f t="shared" si="52"/>
        <v>847.4086591930214</v>
      </c>
      <c r="L465" s="7">
        <f t="shared" si="53"/>
        <v>1153.5086591930215</v>
      </c>
      <c r="M465" s="7">
        <f t="shared" si="54"/>
        <v>1154.3086591930214</v>
      </c>
      <c r="N465" s="8">
        <f t="shared" si="55"/>
        <v>1153.9086591930213</v>
      </c>
      <c r="O465" s="9">
        <v>22.2</v>
      </c>
      <c r="P465" s="9">
        <v>70.8</v>
      </c>
      <c r="Q465" s="9">
        <v>70.9</v>
      </c>
      <c r="Z465" s="12">
        <v>3.86</v>
      </c>
      <c r="AA465" s="4">
        <v>212.174</v>
      </c>
      <c r="AB465" s="4">
        <f t="shared" si="50"/>
        <v>245.59683333333336</v>
      </c>
      <c r="AC465" s="12">
        <v>0.291</v>
      </c>
      <c r="AD465" s="13">
        <v>1.84</v>
      </c>
      <c r="AE465" s="13">
        <f t="shared" si="51"/>
        <v>1.8338333333333334</v>
      </c>
      <c r="AF465" s="14">
        <v>10</v>
      </c>
      <c r="AG465" s="8">
        <v>1153.9086591930213</v>
      </c>
    </row>
    <row r="466" spans="1:33" ht="12.75">
      <c r="A466" s="35">
        <f t="shared" si="57"/>
        <v>37104</v>
      </c>
      <c r="B466" s="1">
        <f>213</f>
        <v>213</v>
      </c>
      <c r="C466" s="37">
        <v>0.844444454</v>
      </c>
      <c r="D466" s="60">
        <v>0.844444454</v>
      </c>
      <c r="E466" s="38">
        <v>4569</v>
      </c>
      <c r="F466" s="16">
        <v>0</v>
      </c>
      <c r="G466" s="37">
        <v>40.38194323</v>
      </c>
      <c r="H466" s="37">
        <v>-79.45572023</v>
      </c>
      <c r="I466" s="6">
        <v>936.9</v>
      </c>
      <c r="J466" s="9">
        <f t="shared" si="56"/>
        <v>915.9499999999999</v>
      </c>
      <c r="K466" s="7">
        <f t="shared" si="52"/>
        <v>838.3377626965189</v>
      </c>
      <c r="L466" s="7">
        <f t="shared" si="53"/>
        <v>1144.4377626965188</v>
      </c>
      <c r="M466" s="7">
        <f t="shared" si="54"/>
        <v>1145.237762696519</v>
      </c>
      <c r="N466" s="8">
        <f t="shared" si="55"/>
        <v>1144.837762696519</v>
      </c>
      <c r="O466" s="9">
        <v>22.2</v>
      </c>
      <c r="P466" s="9">
        <v>70.4</v>
      </c>
      <c r="Q466" s="9">
        <v>71.4</v>
      </c>
      <c r="Z466" s="12">
        <v>4.048</v>
      </c>
      <c r="AA466" s="4">
        <v>260.904</v>
      </c>
      <c r="AB466" s="4">
        <f t="shared" si="50"/>
        <v>245.30150000000003</v>
      </c>
      <c r="AC466" s="12">
        <v>0.301</v>
      </c>
      <c r="AD466" s="13">
        <v>1.843</v>
      </c>
      <c r="AE466" s="13">
        <f t="shared" si="51"/>
        <v>1.8365</v>
      </c>
      <c r="AF466" s="14">
        <v>10</v>
      </c>
      <c r="AG466" s="8">
        <v>1144.837762696519</v>
      </c>
    </row>
    <row r="467" spans="1:33" ht="12.75">
      <c r="A467" s="35">
        <f t="shared" si="57"/>
        <v>37104</v>
      </c>
      <c r="B467" s="1">
        <f>213</f>
        <v>213</v>
      </c>
      <c r="C467" s="37">
        <v>0.844560206</v>
      </c>
      <c r="D467" s="60">
        <v>0.844560206</v>
      </c>
      <c r="E467" s="38">
        <v>4579</v>
      </c>
      <c r="F467" s="16">
        <v>0</v>
      </c>
      <c r="G467" s="37">
        <v>40.37676332</v>
      </c>
      <c r="H467" s="37">
        <v>-79.45034428</v>
      </c>
      <c r="I467" s="6">
        <v>939.7</v>
      </c>
      <c r="J467" s="9">
        <f t="shared" si="56"/>
        <v>918.75</v>
      </c>
      <c r="K467" s="7">
        <f t="shared" si="52"/>
        <v>812.9918403191419</v>
      </c>
      <c r="L467" s="7">
        <f t="shared" si="53"/>
        <v>1119.091840319142</v>
      </c>
      <c r="M467" s="7">
        <f t="shared" si="54"/>
        <v>1119.891840319142</v>
      </c>
      <c r="N467" s="8">
        <f t="shared" si="55"/>
        <v>1119.4918403191418</v>
      </c>
      <c r="O467" s="9">
        <v>22.8</v>
      </c>
      <c r="P467" s="9">
        <v>68.4</v>
      </c>
      <c r="Q467" s="9">
        <v>68.8</v>
      </c>
      <c r="S467" s="10">
        <v>0.0001948</v>
      </c>
      <c r="T467" s="10">
        <v>0.0001391</v>
      </c>
      <c r="U467" s="10">
        <v>8.28E-05</v>
      </c>
      <c r="V467" s="11">
        <v>873.9</v>
      </c>
      <c r="W467" s="11">
        <v>313.4</v>
      </c>
      <c r="X467" s="11">
        <v>306.8</v>
      </c>
      <c r="Y467" s="11">
        <v>18.3</v>
      </c>
      <c r="Z467" s="12">
        <v>3.958</v>
      </c>
      <c r="AA467" s="4">
        <v>260.604</v>
      </c>
      <c r="AB467" s="4">
        <f t="shared" si="50"/>
        <v>245.00616666666667</v>
      </c>
      <c r="AC467" s="12">
        <v>0.281</v>
      </c>
      <c r="AD467" s="13">
        <v>1.845</v>
      </c>
      <c r="AE467" s="13">
        <f t="shared" si="51"/>
        <v>1.8390000000000002</v>
      </c>
      <c r="AF467" s="14">
        <v>10</v>
      </c>
      <c r="AG467" s="8">
        <v>1119.4918403191418</v>
      </c>
    </row>
    <row r="468" spans="1:33" ht="12.75">
      <c r="A468" s="35">
        <f t="shared" si="57"/>
        <v>37104</v>
      </c>
      <c r="B468" s="1">
        <f>213</f>
        <v>213</v>
      </c>
      <c r="C468" s="37">
        <v>0.844675899</v>
      </c>
      <c r="D468" s="60">
        <v>0.844675899</v>
      </c>
      <c r="E468" s="38">
        <v>4589</v>
      </c>
      <c r="F468" s="16">
        <v>0</v>
      </c>
      <c r="G468" s="37">
        <v>40.37150467</v>
      </c>
      <c r="H468" s="37">
        <v>-79.44497177</v>
      </c>
      <c r="I468" s="6">
        <v>939.3</v>
      </c>
      <c r="J468" s="9">
        <f t="shared" si="56"/>
        <v>918.3499999999999</v>
      </c>
      <c r="K468" s="7">
        <f t="shared" si="52"/>
        <v>816.6079533247392</v>
      </c>
      <c r="L468" s="7">
        <f t="shared" si="53"/>
        <v>1122.7079533247393</v>
      </c>
      <c r="M468" s="7">
        <f t="shared" si="54"/>
        <v>1123.5079533247392</v>
      </c>
      <c r="N468" s="8">
        <f t="shared" si="55"/>
        <v>1123.1079533247394</v>
      </c>
      <c r="O468" s="9">
        <v>22.8</v>
      </c>
      <c r="P468" s="9">
        <v>68.2</v>
      </c>
      <c r="Q468" s="9">
        <v>70.5</v>
      </c>
      <c r="Z468" s="12">
        <v>4.089</v>
      </c>
      <c r="AA468" s="4">
        <v>309.273</v>
      </c>
      <c r="AB468" s="4">
        <f t="shared" si="50"/>
        <v>252.87250000000003</v>
      </c>
      <c r="AC468" s="12">
        <v>0.303</v>
      </c>
      <c r="AD468" s="13">
        <v>1.848</v>
      </c>
      <c r="AE468" s="13">
        <f t="shared" si="51"/>
        <v>1.8415000000000001</v>
      </c>
      <c r="AF468" s="14">
        <v>10</v>
      </c>
      <c r="AG468" s="8">
        <v>1123.1079533247394</v>
      </c>
    </row>
    <row r="469" spans="1:33" ht="12.75">
      <c r="A469" s="35">
        <f t="shared" si="57"/>
        <v>37104</v>
      </c>
      <c r="B469" s="1">
        <f>213</f>
        <v>213</v>
      </c>
      <c r="C469" s="37">
        <v>0.844791651</v>
      </c>
      <c r="D469" s="60">
        <v>0.844791651</v>
      </c>
      <c r="E469" s="38">
        <v>4599</v>
      </c>
      <c r="F469" s="16">
        <v>0</v>
      </c>
      <c r="G469" s="37">
        <v>40.36611967</v>
      </c>
      <c r="H469" s="37">
        <v>-79.439559</v>
      </c>
      <c r="I469" s="6">
        <v>937.6</v>
      </c>
      <c r="J469" s="9">
        <f t="shared" si="56"/>
        <v>916.65</v>
      </c>
      <c r="K469" s="7">
        <f t="shared" si="52"/>
        <v>831.9940256637803</v>
      </c>
      <c r="L469" s="7">
        <f t="shared" si="53"/>
        <v>1138.0940256637805</v>
      </c>
      <c r="M469" s="7">
        <f t="shared" si="54"/>
        <v>1138.8940256637802</v>
      </c>
      <c r="N469" s="8">
        <f t="shared" si="55"/>
        <v>1138.4940256637803</v>
      </c>
      <c r="O469" s="9">
        <v>22.7</v>
      </c>
      <c r="P469" s="9">
        <v>67.2</v>
      </c>
      <c r="Q469" s="9">
        <v>68.9</v>
      </c>
      <c r="R469" s="10">
        <v>3.86E-06</v>
      </c>
      <c r="Z469" s="12">
        <v>4.067</v>
      </c>
      <c r="AA469" s="4">
        <v>308.973</v>
      </c>
      <c r="AB469" s="4">
        <f t="shared" si="50"/>
        <v>268.90049999999997</v>
      </c>
      <c r="AC469" s="12">
        <v>0.312</v>
      </c>
      <c r="AD469" s="13">
        <v>1.851</v>
      </c>
      <c r="AE469" s="13">
        <f t="shared" si="51"/>
        <v>1.844166666666667</v>
      </c>
      <c r="AF469" s="14">
        <v>10</v>
      </c>
      <c r="AG469" s="8">
        <v>1138.4940256637803</v>
      </c>
    </row>
    <row r="470" spans="1:33" ht="12.75">
      <c r="A470" s="35">
        <f t="shared" si="57"/>
        <v>37104</v>
      </c>
      <c r="B470" s="1">
        <f>213</f>
        <v>213</v>
      </c>
      <c r="C470" s="37">
        <v>0.844907403</v>
      </c>
      <c r="D470" s="60">
        <v>0.844907403</v>
      </c>
      <c r="E470" s="38">
        <v>4609</v>
      </c>
      <c r="F470" s="16">
        <v>0</v>
      </c>
      <c r="G470" s="37">
        <v>40.36080878</v>
      </c>
      <c r="H470" s="37">
        <v>-79.43414784</v>
      </c>
      <c r="I470" s="6">
        <v>937.4</v>
      </c>
      <c r="J470" s="9">
        <f t="shared" si="56"/>
        <v>916.4499999999999</v>
      </c>
      <c r="K470" s="7">
        <f t="shared" si="52"/>
        <v>833.8060274978218</v>
      </c>
      <c r="L470" s="7">
        <f t="shared" si="53"/>
        <v>1139.906027497822</v>
      </c>
      <c r="M470" s="7">
        <f t="shared" si="54"/>
        <v>1140.7060274978217</v>
      </c>
      <c r="N470" s="8">
        <f t="shared" si="55"/>
        <v>1140.3060274978218</v>
      </c>
      <c r="O470" s="9">
        <v>22.9</v>
      </c>
      <c r="P470" s="9">
        <v>66.3</v>
      </c>
      <c r="Q470" s="9">
        <v>69.4</v>
      </c>
      <c r="S470" s="10">
        <v>0.0001983</v>
      </c>
      <c r="T470" s="10">
        <v>0.0001403</v>
      </c>
      <c r="U470" s="10">
        <v>8.379E-05</v>
      </c>
      <c r="V470" s="11">
        <v>875.2</v>
      </c>
      <c r="W470" s="11">
        <v>313.5</v>
      </c>
      <c r="X470" s="11">
        <v>306.8</v>
      </c>
      <c r="Y470" s="11">
        <v>18.5</v>
      </c>
      <c r="Z470" s="12">
        <v>4.027</v>
      </c>
      <c r="AA470" s="4">
        <v>259.703</v>
      </c>
      <c r="AB470" s="4">
        <f t="shared" si="50"/>
        <v>268.60516666666666</v>
      </c>
      <c r="AC470" s="12">
        <v>0.291</v>
      </c>
      <c r="AD470" s="13">
        <v>1.853</v>
      </c>
      <c r="AE470" s="13">
        <f t="shared" si="51"/>
        <v>1.8466666666666667</v>
      </c>
      <c r="AF470" s="14">
        <v>10</v>
      </c>
      <c r="AG470" s="8">
        <v>1140.3060274978218</v>
      </c>
    </row>
    <row r="471" spans="1:33" ht="12.75">
      <c r="A471" s="35">
        <f t="shared" si="57"/>
        <v>37104</v>
      </c>
      <c r="B471" s="1">
        <f>213</f>
        <v>213</v>
      </c>
      <c r="C471" s="37">
        <v>0.845023155</v>
      </c>
      <c r="D471" s="60">
        <v>0.845023155</v>
      </c>
      <c r="E471" s="38">
        <v>4619</v>
      </c>
      <c r="F471" s="16">
        <v>0</v>
      </c>
      <c r="G471" s="37">
        <v>40.35549217</v>
      </c>
      <c r="H471" s="37">
        <v>-79.42867141</v>
      </c>
      <c r="I471" s="6">
        <v>939.1</v>
      </c>
      <c r="J471" s="9">
        <f t="shared" si="56"/>
        <v>918.15</v>
      </c>
      <c r="K471" s="7">
        <f t="shared" si="52"/>
        <v>818.4166005133752</v>
      </c>
      <c r="L471" s="7">
        <f t="shared" si="53"/>
        <v>1124.5166005133751</v>
      </c>
      <c r="M471" s="7">
        <f t="shared" si="54"/>
        <v>1125.3166005133753</v>
      </c>
      <c r="N471" s="8">
        <f t="shared" si="55"/>
        <v>1124.9166005133752</v>
      </c>
      <c r="O471" s="9">
        <v>22.5</v>
      </c>
      <c r="P471" s="9">
        <v>65.5</v>
      </c>
      <c r="Q471" s="9">
        <v>67.4</v>
      </c>
      <c r="Z471" s="12">
        <v>3.997</v>
      </c>
      <c r="AA471" s="4">
        <v>259.402</v>
      </c>
      <c r="AB471" s="4">
        <f t="shared" si="50"/>
        <v>276.47650000000004</v>
      </c>
      <c r="AC471" s="12">
        <v>0.279</v>
      </c>
      <c r="AD471" s="13">
        <v>1.856</v>
      </c>
      <c r="AE471" s="13">
        <f t="shared" si="51"/>
        <v>1.8493333333333333</v>
      </c>
      <c r="AF471" s="14">
        <v>10</v>
      </c>
      <c r="AG471" s="8">
        <v>1124.9166005133752</v>
      </c>
    </row>
    <row r="472" spans="1:33" ht="12.75">
      <c r="A472" s="35">
        <f t="shared" si="57"/>
        <v>37104</v>
      </c>
      <c r="B472" s="1">
        <f>213</f>
        <v>213</v>
      </c>
      <c r="C472" s="37">
        <v>0.845138907</v>
      </c>
      <c r="D472" s="60">
        <v>0.845138907</v>
      </c>
      <c r="E472" s="38">
        <v>4629</v>
      </c>
      <c r="F472" s="16">
        <v>0</v>
      </c>
      <c r="G472" s="37">
        <v>40.35009386</v>
      </c>
      <c r="H472" s="37">
        <v>-79.42320018</v>
      </c>
      <c r="I472" s="6">
        <v>941.5</v>
      </c>
      <c r="J472" s="9">
        <f t="shared" si="56"/>
        <v>920.55</v>
      </c>
      <c r="K472" s="7">
        <f t="shared" si="52"/>
        <v>796.7387905270126</v>
      </c>
      <c r="L472" s="7">
        <f t="shared" si="53"/>
        <v>1102.8387905270126</v>
      </c>
      <c r="M472" s="7">
        <f t="shared" si="54"/>
        <v>1103.6387905270126</v>
      </c>
      <c r="N472" s="8">
        <f t="shared" si="55"/>
        <v>1103.2387905270125</v>
      </c>
      <c r="O472" s="9">
        <v>23.2</v>
      </c>
      <c r="P472" s="9">
        <v>66.3</v>
      </c>
      <c r="Q472" s="9">
        <v>69.4</v>
      </c>
      <c r="Z472" s="12">
        <v>3.94</v>
      </c>
      <c r="AA472" s="4">
        <v>210.072</v>
      </c>
      <c r="AB472" s="4">
        <f t="shared" si="50"/>
        <v>268.0045</v>
      </c>
      <c r="AC472" s="12">
        <v>0.304</v>
      </c>
      <c r="AD472" s="13">
        <v>1.859</v>
      </c>
      <c r="AE472" s="13">
        <f t="shared" si="51"/>
        <v>1.852</v>
      </c>
      <c r="AF472" s="14">
        <v>10</v>
      </c>
      <c r="AG472" s="8">
        <v>1103.2387905270125</v>
      </c>
    </row>
    <row r="473" spans="1:33" ht="12.75">
      <c r="A473" s="35">
        <f t="shared" si="57"/>
        <v>37104</v>
      </c>
      <c r="B473" s="1">
        <f>213</f>
        <v>213</v>
      </c>
      <c r="C473" s="37">
        <v>0.8452546</v>
      </c>
      <c r="D473" s="60">
        <v>0.8452546</v>
      </c>
      <c r="E473" s="38">
        <v>4639</v>
      </c>
      <c r="F473" s="16">
        <v>0</v>
      </c>
      <c r="G473" s="37">
        <v>40.3446441</v>
      </c>
      <c r="H473" s="37">
        <v>-79.41774542</v>
      </c>
      <c r="I473" s="6">
        <v>940.9</v>
      </c>
      <c r="J473" s="9">
        <f t="shared" si="56"/>
        <v>919.9499999999999</v>
      </c>
      <c r="K473" s="7">
        <f t="shared" si="52"/>
        <v>802.1529399426062</v>
      </c>
      <c r="L473" s="7">
        <f t="shared" si="53"/>
        <v>1108.2529399426062</v>
      </c>
      <c r="M473" s="7">
        <f t="shared" si="54"/>
        <v>1109.0529399426061</v>
      </c>
      <c r="N473" s="8">
        <f t="shared" si="55"/>
        <v>1108.6529399426063</v>
      </c>
      <c r="O473" s="9">
        <v>23.1</v>
      </c>
      <c r="P473" s="9">
        <v>65.3</v>
      </c>
      <c r="Q473" s="9">
        <v>67.9</v>
      </c>
      <c r="S473" s="10">
        <v>0.000183</v>
      </c>
      <c r="T473" s="10">
        <v>0.0001323</v>
      </c>
      <c r="U473" s="10">
        <v>7.948E-05</v>
      </c>
      <c r="V473" s="11">
        <v>876.8</v>
      </c>
      <c r="W473" s="11">
        <v>313.5</v>
      </c>
      <c r="X473" s="11">
        <v>306.8</v>
      </c>
      <c r="Y473" s="11">
        <v>18.2</v>
      </c>
      <c r="Z473" s="12">
        <v>4.038</v>
      </c>
      <c r="AA473" s="4">
        <v>258.772</v>
      </c>
      <c r="AB473" s="4">
        <f t="shared" si="50"/>
        <v>267.6991666666667</v>
      </c>
      <c r="AC473" s="12">
        <v>0.302</v>
      </c>
      <c r="AD473" s="13">
        <v>1.861</v>
      </c>
      <c r="AE473" s="13">
        <f t="shared" si="51"/>
        <v>1.8546666666666667</v>
      </c>
      <c r="AF473" s="14">
        <v>10</v>
      </c>
      <c r="AG473" s="8">
        <v>1108.6529399426063</v>
      </c>
    </row>
    <row r="474" spans="1:33" ht="12.75">
      <c r="A474" s="35">
        <f t="shared" si="57"/>
        <v>37104</v>
      </c>
      <c r="B474" s="1">
        <f>213</f>
        <v>213</v>
      </c>
      <c r="C474" s="37">
        <v>0.845370352</v>
      </c>
      <c r="D474" s="60">
        <v>0.845370352</v>
      </c>
      <c r="E474" s="38">
        <v>4649</v>
      </c>
      <c r="F474" s="16">
        <v>0</v>
      </c>
      <c r="G474" s="37">
        <v>40.33921701</v>
      </c>
      <c r="H474" s="37">
        <v>-79.41225038</v>
      </c>
      <c r="I474" s="6">
        <v>939.2</v>
      </c>
      <c r="J474" s="9">
        <f t="shared" si="56"/>
        <v>918.25</v>
      </c>
      <c r="K474" s="7">
        <f t="shared" si="52"/>
        <v>817.5122276773685</v>
      </c>
      <c r="L474" s="7">
        <f t="shared" si="53"/>
        <v>1123.6122276773685</v>
      </c>
      <c r="M474" s="7">
        <f t="shared" si="54"/>
        <v>1124.4122276773685</v>
      </c>
      <c r="N474" s="8">
        <f t="shared" si="55"/>
        <v>1124.0122276773686</v>
      </c>
      <c r="O474" s="9">
        <v>23.1</v>
      </c>
      <c r="P474" s="9">
        <v>66.3</v>
      </c>
      <c r="Q474" s="9">
        <v>70.4</v>
      </c>
      <c r="Z474" s="12">
        <v>3.998</v>
      </c>
      <c r="AA474" s="4">
        <v>258.501</v>
      </c>
      <c r="AB474" s="4">
        <f t="shared" si="50"/>
        <v>259.23716666666667</v>
      </c>
      <c r="AC474" s="12">
        <v>0.312</v>
      </c>
      <c r="AD474" s="13">
        <v>1.864</v>
      </c>
      <c r="AE474" s="13">
        <f t="shared" si="51"/>
        <v>1.8573333333333333</v>
      </c>
      <c r="AF474" s="14">
        <v>10</v>
      </c>
      <c r="AG474" s="8">
        <v>1124.0122276773686</v>
      </c>
    </row>
    <row r="475" spans="1:33" ht="12.75">
      <c r="A475" s="35">
        <f t="shared" si="57"/>
        <v>37104</v>
      </c>
      <c r="B475" s="1">
        <f>213</f>
        <v>213</v>
      </c>
      <c r="C475" s="37">
        <v>0.845486104</v>
      </c>
      <c r="D475" s="60">
        <v>0.845486104</v>
      </c>
      <c r="E475" s="38">
        <v>4659</v>
      </c>
      <c r="F475" s="16">
        <v>0</v>
      </c>
      <c r="G475" s="37">
        <v>40.33385246</v>
      </c>
      <c r="H475" s="37">
        <v>-79.40688751</v>
      </c>
      <c r="I475" s="6">
        <v>935.9</v>
      </c>
      <c r="J475" s="9">
        <f t="shared" si="56"/>
        <v>914.9499999999999</v>
      </c>
      <c r="K475" s="7">
        <f t="shared" si="52"/>
        <v>847.4086591930214</v>
      </c>
      <c r="L475" s="7">
        <f t="shared" si="53"/>
        <v>1153.5086591930215</v>
      </c>
      <c r="M475" s="7">
        <f t="shared" si="54"/>
        <v>1154.3086591930214</v>
      </c>
      <c r="N475" s="8">
        <f t="shared" si="55"/>
        <v>1153.9086591930213</v>
      </c>
      <c r="O475" s="9">
        <v>22.4</v>
      </c>
      <c r="P475" s="9">
        <v>66.8</v>
      </c>
      <c r="Q475" s="9">
        <v>67.9</v>
      </c>
      <c r="R475" s="10">
        <v>4.37E-06</v>
      </c>
      <c r="Z475" s="12">
        <v>3.947</v>
      </c>
      <c r="AA475" s="4">
        <v>209.201</v>
      </c>
      <c r="AB475" s="4">
        <f t="shared" si="50"/>
        <v>242.60850000000002</v>
      </c>
      <c r="AC475" s="12">
        <v>0.291</v>
      </c>
      <c r="AD475" s="13">
        <v>1.866</v>
      </c>
      <c r="AE475" s="13">
        <f t="shared" si="51"/>
        <v>1.8598333333333332</v>
      </c>
      <c r="AF475" s="14">
        <v>10</v>
      </c>
      <c r="AG475" s="8">
        <v>1153.9086591930213</v>
      </c>
    </row>
    <row r="476" spans="1:33" ht="12.75">
      <c r="A476" s="35">
        <f t="shared" si="57"/>
        <v>37104</v>
      </c>
      <c r="B476" s="1">
        <f>213</f>
        <v>213</v>
      </c>
      <c r="C476" s="37">
        <v>0.845601857</v>
      </c>
      <c r="D476" s="60">
        <v>0.845601857</v>
      </c>
      <c r="E476" s="38">
        <v>4669</v>
      </c>
      <c r="F476" s="16">
        <v>0</v>
      </c>
      <c r="G476" s="37">
        <v>40.32880911</v>
      </c>
      <c r="H476" s="37">
        <v>-79.40117413</v>
      </c>
      <c r="I476" s="6">
        <v>936.1</v>
      </c>
      <c r="J476" s="9">
        <f t="shared" si="56"/>
        <v>915.15</v>
      </c>
      <c r="K476" s="7">
        <f t="shared" si="52"/>
        <v>845.5936870264587</v>
      </c>
      <c r="L476" s="7">
        <f t="shared" si="53"/>
        <v>1151.6936870264587</v>
      </c>
      <c r="M476" s="7">
        <f t="shared" si="54"/>
        <v>1152.4936870264587</v>
      </c>
      <c r="N476" s="8">
        <f t="shared" si="55"/>
        <v>1152.0936870264586</v>
      </c>
      <c r="O476" s="9">
        <v>22.8</v>
      </c>
      <c r="P476" s="9">
        <v>64.3</v>
      </c>
      <c r="Q476" s="9">
        <v>68.4</v>
      </c>
      <c r="Z476" s="12">
        <v>3.967</v>
      </c>
      <c r="AA476" s="4">
        <v>257.871</v>
      </c>
      <c r="AB476" s="4">
        <f t="shared" si="50"/>
        <v>242.30316666666667</v>
      </c>
      <c r="AC476" s="12">
        <v>0.301</v>
      </c>
      <c r="AD476" s="13">
        <v>1.869</v>
      </c>
      <c r="AE476" s="13">
        <f t="shared" si="51"/>
        <v>1.8624999999999998</v>
      </c>
      <c r="AF476" s="14">
        <v>10</v>
      </c>
      <c r="AG476" s="8">
        <v>1152.0936870264586</v>
      </c>
    </row>
    <row r="477" spans="1:33" ht="12.75">
      <c r="A477" s="35">
        <f t="shared" si="57"/>
        <v>37104</v>
      </c>
      <c r="B477" s="1">
        <f>213</f>
        <v>213</v>
      </c>
      <c r="C477" s="37">
        <v>0.845717609</v>
      </c>
      <c r="D477" s="60">
        <v>0.845717609</v>
      </c>
      <c r="E477" s="38">
        <v>4679</v>
      </c>
      <c r="F477" s="16">
        <v>0</v>
      </c>
      <c r="G477" s="37">
        <v>40.32444506</v>
      </c>
      <c r="H477" s="37">
        <v>-79.39449013</v>
      </c>
      <c r="I477" s="6">
        <v>935.4</v>
      </c>
      <c r="J477" s="9">
        <f t="shared" si="56"/>
        <v>914.4499999999999</v>
      </c>
      <c r="K477" s="7">
        <f t="shared" si="52"/>
        <v>851.9478259027451</v>
      </c>
      <c r="L477" s="7">
        <f t="shared" si="53"/>
        <v>1158.047825902745</v>
      </c>
      <c r="M477" s="7">
        <f t="shared" si="54"/>
        <v>1158.8478259027452</v>
      </c>
      <c r="N477" s="8">
        <f t="shared" si="55"/>
        <v>1158.447825902745</v>
      </c>
      <c r="O477" s="9">
        <v>22.5</v>
      </c>
      <c r="P477" s="9">
        <v>64.4</v>
      </c>
      <c r="Q477" s="9">
        <v>66.3</v>
      </c>
      <c r="S477" s="10">
        <v>0.0001759</v>
      </c>
      <c r="T477" s="10">
        <v>0.0001249</v>
      </c>
      <c r="U477" s="10">
        <v>7.7E-05</v>
      </c>
      <c r="V477" s="11">
        <v>873.9</v>
      </c>
      <c r="W477" s="11">
        <v>313.5</v>
      </c>
      <c r="X477" s="11">
        <v>306.9</v>
      </c>
      <c r="Y477" s="11">
        <v>17.8</v>
      </c>
      <c r="Z477" s="12">
        <v>4.046</v>
      </c>
      <c r="AA477" s="4">
        <v>257.57</v>
      </c>
      <c r="AB477" s="4">
        <f t="shared" si="50"/>
        <v>241.99783333333332</v>
      </c>
      <c r="AC477" s="12">
        <v>0.301</v>
      </c>
      <c r="AD477" s="13">
        <v>1.872</v>
      </c>
      <c r="AE477" s="13">
        <f t="shared" si="51"/>
        <v>1.8651666666666664</v>
      </c>
      <c r="AF477" s="14">
        <v>10</v>
      </c>
      <c r="AG477" s="8">
        <v>1158.447825902745</v>
      </c>
    </row>
    <row r="478" spans="1:33" ht="12.75">
      <c r="A478" s="35">
        <f t="shared" si="57"/>
        <v>37104</v>
      </c>
      <c r="B478" s="1">
        <f>213</f>
        <v>213</v>
      </c>
      <c r="C478" s="37">
        <v>0.845833361</v>
      </c>
      <c r="D478" s="60">
        <v>0.845833361</v>
      </c>
      <c r="E478" s="38">
        <v>4689</v>
      </c>
      <c r="F478" s="16">
        <v>0</v>
      </c>
      <c r="G478" s="37">
        <v>40.32062314</v>
      </c>
      <c r="H478" s="37">
        <v>-79.38727069</v>
      </c>
      <c r="I478" s="6">
        <v>936.6</v>
      </c>
      <c r="J478" s="9">
        <f t="shared" si="56"/>
        <v>915.65</v>
      </c>
      <c r="K478" s="7">
        <f t="shared" si="52"/>
        <v>841.0579913860541</v>
      </c>
      <c r="L478" s="7">
        <f t="shared" si="53"/>
        <v>1147.1579913860542</v>
      </c>
      <c r="M478" s="7">
        <f t="shared" si="54"/>
        <v>1147.9579913860541</v>
      </c>
      <c r="N478" s="8">
        <f t="shared" si="55"/>
        <v>1147.5579913860543</v>
      </c>
      <c r="O478" s="9">
        <v>22.7</v>
      </c>
      <c r="P478" s="9">
        <v>64.8</v>
      </c>
      <c r="Q478" s="9">
        <v>68.4</v>
      </c>
      <c r="Z478" s="12">
        <v>3.977</v>
      </c>
      <c r="AA478" s="4">
        <v>257.3</v>
      </c>
      <c r="AB478" s="4">
        <f t="shared" si="50"/>
        <v>249.86916666666664</v>
      </c>
      <c r="AC478" s="12">
        <v>0.272</v>
      </c>
      <c r="AD478" s="13">
        <v>1.874</v>
      </c>
      <c r="AE478" s="13">
        <f t="shared" si="51"/>
        <v>1.8676666666666668</v>
      </c>
      <c r="AF478" s="14">
        <v>10</v>
      </c>
      <c r="AG478" s="8">
        <v>1147.5579913860543</v>
      </c>
    </row>
    <row r="479" spans="1:33" ht="12.75">
      <c r="A479" s="35">
        <f t="shared" si="57"/>
        <v>37104</v>
      </c>
      <c r="B479" s="1">
        <f>213</f>
        <v>213</v>
      </c>
      <c r="C479" s="37">
        <v>0.845949054</v>
      </c>
      <c r="D479" s="60">
        <v>0.845949054</v>
      </c>
      <c r="E479" s="38">
        <v>4699</v>
      </c>
      <c r="F479" s="16">
        <v>0</v>
      </c>
      <c r="G479" s="37">
        <v>40.31703461</v>
      </c>
      <c r="H479" s="37">
        <v>-79.37969115</v>
      </c>
      <c r="I479" s="6">
        <v>936</v>
      </c>
      <c r="J479" s="9">
        <f t="shared" si="56"/>
        <v>915.05</v>
      </c>
      <c r="K479" s="7">
        <f t="shared" si="52"/>
        <v>846.5011235230457</v>
      </c>
      <c r="L479" s="7">
        <f t="shared" si="53"/>
        <v>1152.6011235230458</v>
      </c>
      <c r="M479" s="7">
        <f t="shared" si="54"/>
        <v>1153.4011235230457</v>
      </c>
      <c r="N479" s="8">
        <f t="shared" si="55"/>
        <v>1153.0011235230459</v>
      </c>
      <c r="O479" s="9">
        <v>23</v>
      </c>
      <c r="P479" s="9">
        <v>62.7</v>
      </c>
      <c r="Q479" s="9">
        <v>66.9</v>
      </c>
      <c r="Z479" s="12">
        <v>3.937</v>
      </c>
      <c r="AA479" s="4">
        <v>208</v>
      </c>
      <c r="AB479" s="4">
        <f t="shared" si="50"/>
        <v>241.40716666666665</v>
      </c>
      <c r="AC479" s="12">
        <v>0.292</v>
      </c>
      <c r="AD479" s="13">
        <v>1.877</v>
      </c>
      <c r="AE479" s="13">
        <f t="shared" si="51"/>
        <v>1.8703333333333336</v>
      </c>
      <c r="AF479" s="14">
        <v>10</v>
      </c>
      <c r="AG479" s="8">
        <v>1153.0011235230459</v>
      </c>
    </row>
    <row r="480" spans="1:33" ht="12.75">
      <c r="A480" s="35">
        <f t="shared" si="57"/>
        <v>37104</v>
      </c>
      <c r="B480" s="1">
        <f>213</f>
        <v>213</v>
      </c>
      <c r="C480" s="37">
        <v>0.846064806</v>
      </c>
      <c r="D480" s="60">
        <v>0.846064806</v>
      </c>
      <c r="E480" s="38">
        <v>4709</v>
      </c>
      <c r="F480" s="16">
        <v>0</v>
      </c>
      <c r="G480" s="37">
        <v>40.31340902</v>
      </c>
      <c r="H480" s="37">
        <v>-79.37202654</v>
      </c>
      <c r="I480" s="6">
        <v>932.3</v>
      </c>
      <c r="J480" s="9">
        <f t="shared" si="56"/>
        <v>911.3499999999999</v>
      </c>
      <c r="K480" s="7">
        <f t="shared" si="52"/>
        <v>880.146176203949</v>
      </c>
      <c r="L480" s="7">
        <f t="shared" si="53"/>
        <v>1186.246176203949</v>
      </c>
      <c r="M480" s="7">
        <f t="shared" si="54"/>
        <v>1187.046176203949</v>
      </c>
      <c r="N480" s="8">
        <f t="shared" si="55"/>
        <v>1186.646176203949</v>
      </c>
      <c r="O480" s="9">
        <v>22.4</v>
      </c>
      <c r="P480" s="9">
        <v>61.3</v>
      </c>
      <c r="Q480" s="9">
        <v>65.9</v>
      </c>
      <c r="S480" s="10">
        <v>0.0001662</v>
      </c>
      <c r="T480" s="10">
        <v>0.0001167</v>
      </c>
      <c r="U480" s="10">
        <v>7.054E-05</v>
      </c>
      <c r="V480" s="11">
        <v>872.4</v>
      </c>
      <c r="W480" s="11">
        <v>313.6</v>
      </c>
      <c r="X480" s="11">
        <v>306.9</v>
      </c>
      <c r="Y480" s="11">
        <v>17.6</v>
      </c>
      <c r="Z480" s="12">
        <v>3.987</v>
      </c>
      <c r="AA480" s="4">
        <v>256.669</v>
      </c>
      <c r="AB480" s="4">
        <f t="shared" si="50"/>
        <v>241.1018333333333</v>
      </c>
      <c r="AC480" s="12">
        <v>0.272</v>
      </c>
      <c r="AD480" s="13">
        <v>1.88</v>
      </c>
      <c r="AE480" s="13">
        <f t="shared" si="51"/>
        <v>1.873</v>
      </c>
      <c r="AF480" s="14">
        <v>10</v>
      </c>
      <c r="AG480" s="8">
        <v>1186.646176203949</v>
      </c>
    </row>
    <row r="481" spans="1:33" ht="12.75">
      <c r="A481" s="35">
        <f t="shared" si="57"/>
        <v>37104</v>
      </c>
      <c r="B481" s="1">
        <f>213</f>
        <v>213</v>
      </c>
      <c r="C481" s="37">
        <v>0.846180558</v>
      </c>
      <c r="D481" s="60">
        <v>0.846180558</v>
      </c>
      <c r="E481" s="38">
        <v>4719</v>
      </c>
      <c r="F481" s="16">
        <v>0</v>
      </c>
      <c r="G481" s="37">
        <v>40.3096496</v>
      </c>
      <c r="H481" s="37">
        <v>-79.36441684</v>
      </c>
      <c r="I481" s="6">
        <v>936.1</v>
      </c>
      <c r="J481" s="9">
        <f t="shared" si="56"/>
        <v>915.15</v>
      </c>
      <c r="K481" s="7">
        <f t="shared" si="52"/>
        <v>845.5936870264587</v>
      </c>
      <c r="L481" s="7">
        <f t="shared" si="53"/>
        <v>1151.6936870264587</v>
      </c>
      <c r="M481" s="7">
        <f t="shared" si="54"/>
        <v>1152.4936870264587</v>
      </c>
      <c r="N481" s="8">
        <f t="shared" si="55"/>
        <v>1152.0936870264586</v>
      </c>
      <c r="O481" s="9">
        <v>22.9</v>
      </c>
      <c r="P481" s="9">
        <v>62</v>
      </c>
      <c r="Q481" s="9">
        <v>61.9</v>
      </c>
      <c r="R481" s="10">
        <v>-3.77E-07</v>
      </c>
      <c r="Z481" s="12">
        <v>3.919</v>
      </c>
      <c r="AA481" s="4">
        <v>207.369</v>
      </c>
      <c r="AB481" s="4">
        <f t="shared" si="50"/>
        <v>240.79649999999995</v>
      </c>
      <c r="AC481" s="12">
        <v>0.281</v>
      </c>
      <c r="AD481" s="13">
        <v>1.882</v>
      </c>
      <c r="AE481" s="13">
        <f t="shared" si="51"/>
        <v>1.8756666666666666</v>
      </c>
      <c r="AF481" s="14">
        <v>10</v>
      </c>
      <c r="AG481" s="8">
        <v>1152.0936870264586</v>
      </c>
    </row>
    <row r="482" spans="1:33" ht="12.75">
      <c r="A482" s="35">
        <f t="shared" si="57"/>
        <v>37104</v>
      </c>
      <c r="B482" s="1">
        <f>213</f>
        <v>213</v>
      </c>
      <c r="C482" s="37">
        <v>0.84629631</v>
      </c>
      <c r="D482" s="60">
        <v>0.84629631</v>
      </c>
      <c r="E482" s="38">
        <v>4729</v>
      </c>
      <c r="F482" s="16">
        <v>0</v>
      </c>
      <c r="G482" s="37">
        <v>40.30606574</v>
      </c>
      <c r="H482" s="37">
        <v>-79.35698626</v>
      </c>
      <c r="I482" s="6">
        <v>933.8</v>
      </c>
      <c r="J482" s="9">
        <f t="shared" si="56"/>
        <v>912.8499999999999</v>
      </c>
      <c r="K482" s="7">
        <f t="shared" si="52"/>
        <v>866.4898557727194</v>
      </c>
      <c r="L482" s="7">
        <f t="shared" si="53"/>
        <v>1172.5898557727194</v>
      </c>
      <c r="M482" s="7">
        <f t="shared" si="54"/>
        <v>1173.3898557727193</v>
      </c>
      <c r="N482" s="8">
        <f t="shared" si="55"/>
        <v>1172.9898557727192</v>
      </c>
      <c r="O482" s="9">
        <v>22.5</v>
      </c>
      <c r="P482" s="9">
        <v>61.9</v>
      </c>
      <c r="Q482" s="9">
        <v>63</v>
      </c>
      <c r="Z482" s="12">
        <v>3.959</v>
      </c>
      <c r="AA482" s="4">
        <v>256.099</v>
      </c>
      <c r="AB482" s="4">
        <f t="shared" si="50"/>
        <v>240.50116666666665</v>
      </c>
      <c r="AC482" s="12">
        <v>0.262</v>
      </c>
      <c r="AD482" s="13">
        <v>1.885</v>
      </c>
      <c r="AE482" s="13">
        <f t="shared" si="51"/>
        <v>1.8783333333333332</v>
      </c>
      <c r="AF482" s="14">
        <v>10</v>
      </c>
      <c r="AG482" s="8">
        <v>1172.9898557727192</v>
      </c>
    </row>
    <row r="483" spans="1:33" ht="12.75">
      <c r="A483" s="35">
        <f t="shared" si="57"/>
        <v>37104</v>
      </c>
      <c r="B483" s="1">
        <f>213</f>
        <v>213</v>
      </c>
      <c r="C483" s="37">
        <v>0.846412063</v>
      </c>
      <c r="D483" s="60">
        <v>0.846412063</v>
      </c>
      <c r="E483" s="38">
        <v>4739</v>
      </c>
      <c r="F483" s="16">
        <v>0</v>
      </c>
      <c r="G483" s="37">
        <v>40.3023711</v>
      </c>
      <c r="H483" s="37">
        <v>-79.34932906</v>
      </c>
      <c r="I483" s="6">
        <v>933.6</v>
      </c>
      <c r="J483" s="9">
        <f t="shared" si="56"/>
        <v>912.65</v>
      </c>
      <c r="K483" s="7">
        <f t="shared" si="52"/>
        <v>868.3094014106757</v>
      </c>
      <c r="L483" s="7">
        <f t="shared" si="53"/>
        <v>1174.4094014106759</v>
      </c>
      <c r="M483" s="7">
        <f t="shared" si="54"/>
        <v>1175.2094014106756</v>
      </c>
      <c r="N483" s="8">
        <f t="shared" si="55"/>
        <v>1174.8094014106757</v>
      </c>
      <c r="O483" s="9">
        <v>22.3</v>
      </c>
      <c r="P483" s="9">
        <v>62.1</v>
      </c>
      <c r="Q483" s="9">
        <v>62.9</v>
      </c>
      <c r="S483" s="10">
        <v>0.0001502</v>
      </c>
      <c r="T483" s="10">
        <v>0.0001056</v>
      </c>
      <c r="U483" s="10">
        <v>6.394E-05</v>
      </c>
      <c r="V483" s="11">
        <v>870.7</v>
      </c>
      <c r="W483" s="11">
        <v>313.6</v>
      </c>
      <c r="X483" s="11">
        <v>306.9</v>
      </c>
      <c r="Y483" s="11">
        <v>17.1</v>
      </c>
      <c r="Z483" s="12">
        <v>4.008</v>
      </c>
      <c r="AA483" s="4">
        <v>255.798</v>
      </c>
      <c r="AB483" s="4">
        <f t="shared" si="50"/>
        <v>240.20583333333335</v>
      </c>
      <c r="AC483" s="12">
        <v>0.241</v>
      </c>
      <c r="AD483" s="13">
        <v>0.777</v>
      </c>
      <c r="AE483" s="13">
        <f t="shared" si="51"/>
        <v>1.695833333333333</v>
      </c>
      <c r="AF483" s="14">
        <v>10</v>
      </c>
      <c r="AG483" s="8">
        <v>1174.8094014106757</v>
      </c>
    </row>
    <row r="484" spans="1:33" ht="12.75">
      <c r="A484" s="35">
        <f t="shared" si="57"/>
        <v>37104</v>
      </c>
      <c r="B484" s="1">
        <f>213</f>
        <v>213</v>
      </c>
      <c r="C484" s="37">
        <v>0.846527755</v>
      </c>
      <c r="D484" s="60">
        <v>0.846527755</v>
      </c>
      <c r="E484" s="38">
        <v>4749</v>
      </c>
      <c r="F484" s="16">
        <v>0</v>
      </c>
      <c r="G484" s="37">
        <v>40.29880702</v>
      </c>
      <c r="H484" s="37">
        <v>-79.34195277</v>
      </c>
      <c r="I484" s="6">
        <v>936.4</v>
      </c>
      <c r="J484" s="9">
        <f t="shared" si="56"/>
        <v>915.4499999999999</v>
      </c>
      <c r="K484" s="7">
        <f t="shared" si="52"/>
        <v>842.8719723603365</v>
      </c>
      <c r="L484" s="7">
        <f t="shared" si="53"/>
        <v>1148.9719723603366</v>
      </c>
      <c r="M484" s="7">
        <f t="shared" si="54"/>
        <v>1149.7719723603363</v>
      </c>
      <c r="N484" s="8">
        <f t="shared" si="55"/>
        <v>1149.3719723603365</v>
      </c>
      <c r="O484" s="9">
        <v>22.6</v>
      </c>
      <c r="P484" s="9">
        <v>64.9</v>
      </c>
      <c r="Q484" s="9">
        <v>62.9</v>
      </c>
      <c r="Z484" s="12">
        <v>3.987</v>
      </c>
      <c r="AA484" s="4">
        <v>255.468</v>
      </c>
      <c r="AB484" s="4">
        <f t="shared" si="50"/>
        <v>239.9005</v>
      </c>
      <c r="AC484" s="12">
        <v>0.261</v>
      </c>
      <c r="AD484" s="13">
        <v>1.89</v>
      </c>
      <c r="AE484" s="13">
        <f t="shared" si="51"/>
        <v>1.6985</v>
      </c>
      <c r="AF484" s="14">
        <v>10</v>
      </c>
      <c r="AG484" s="8">
        <v>1149.3719723603365</v>
      </c>
    </row>
    <row r="485" spans="1:33" ht="12.75">
      <c r="A485" s="35">
        <f t="shared" si="57"/>
        <v>37104</v>
      </c>
      <c r="B485" s="1">
        <f>213</f>
        <v>213</v>
      </c>
      <c r="C485" s="37">
        <v>0.846643507</v>
      </c>
      <c r="D485" s="60">
        <v>0.846643507</v>
      </c>
      <c r="E485" s="38">
        <v>4759</v>
      </c>
      <c r="F485" s="16">
        <v>0</v>
      </c>
      <c r="G485" s="37">
        <v>40.29524852</v>
      </c>
      <c r="H485" s="37">
        <v>-79.33466702</v>
      </c>
      <c r="I485" s="6">
        <v>935.4</v>
      </c>
      <c r="J485" s="9">
        <f t="shared" si="56"/>
        <v>914.4499999999999</v>
      </c>
      <c r="K485" s="7">
        <f t="shared" si="52"/>
        <v>851.9478259027451</v>
      </c>
      <c r="L485" s="7">
        <f t="shared" si="53"/>
        <v>1158.047825902745</v>
      </c>
      <c r="M485" s="7">
        <f t="shared" si="54"/>
        <v>1158.8478259027452</v>
      </c>
      <c r="N485" s="8">
        <f t="shared" si="55"/>
        <v>1158.447825902745</v>
      </c>
      <c r="O485" s="9">
        <v>22.7</v>
      </c>
      <c r="P485" s="9">
        <v>66.1</v>
      </c>
      <c r="Q485" s="9">
        <v>61.4</v>
      </c>
      <c r="Z485" s="12">
        <v>3.998</v>
      </c>
      <c r="AA485" s="4">
        <v>255.168</v>
      </c>
      <c r="AB485" s="4">
        <f t="shared" si="50"/>
        <v>247.76183333333333</v>
      </c>
      <c r="AC485" s="12">
        <v>0.251</v>
      </c>
      <c r="AD485" s="13">
        <v>1.893</v>
      </c>
      <c r="AE485" s="13">
        <f t="shared" si="51"/>
        <v>1.7011666666666667</v>
      </c>
      <c r="AF485" s="14">
        <v>10</v>
      </c>
      <c r="AG485" s="8">
        <v>1158.447825902745</v>
      </c>
    </row>
    <row r="486" spans="1:33" ht="12.75">
      <c r="A486" s="35">
        <f t="shared" si="57"/>
        <v>37104</v>
      </c>
      <c r="B486" s="1">
        <f>213</f>
        <v>213</v>
      </c>
      <c r="C486" s="37">
        <v>0.84675926</v>
      </c>
      <c r="D486" s="60">
        <v>0.84675926</v>
      </c>
      <c r="E486" s="38">
        <v>4769</v>
      </c>
      <c r="F486" s="16">
        <v>0</v>
      </c>
      <c r="G486" s="37">
        <v>40.29158633</v>
      </c>
      <c r="H486" s="37">
        <v>-79.3273934</v>
      </c>
      <c r="I486" s="6">
        <v>936.5</v>
      </c>
      <c r="J486" s="9">
        <f t="shared" si="56"/>
        <v>915.55</v>
      </c>
      <c r="K486" s="7">
        <f t="shared" si="52"/>
        <v>841.9649323406485</v>
      </c>
      <c r="L486" s="7">
        <f t="shared" si="53"/>
        <v>1148.0649323406485</v>
      </c>
      <c r="M486" s="7">
        <f t="shared" si="54"/>
        <v>1148.8649323406485</v>
      </c>
      <c r="N486" s="8">
        <f t="shared" si="55"/>
        <v>1148.4649323406484</v>
      </c>
      <c r="O486" s="9">
        <v>22.6</v>
      </c>
      <c r="P486" s="9">
        <v>66.1</v>
      </c>
      <c r="Q486" s="9">
        <v>64.4</v>
      </c>
      <c r="S486" s="10">
        <v>0.0001382</v>
      </c>
      <c r="T486" s="10">
        <v>9.847E-05</v>
      </c>
      <c r="U486" s="10">
        <v>5.918E-05</v>
      </c>
      <c r="V486" s="11">
        <v>872.2</v>
      </c>
      <c r="W486" s="11">
        <v>313.6</v>
      </c>
      <c r="X486" s="11">
        <v>306.9</v>
      </c>
      <c r="Y486" s="11">
        <v>16.5</v>
      </c>
      <c r="Z486" s="12">
        <v>3.909</v>
      </c>
      <c r="AA486" s="4">
        <v>205.898</v>
      </c>
      <c r="AB486" s="4">
        <f t="shared" si="50"/>
        <v>239.29999999999998</v>
      </c>
      <c r="AC486" s="12">
        <v>0.241</v>
      </c>
      <c r="AD486" s="13">
        <v>0.785</v>
      </c>
      <c r="AE486" s="13">
        <f t="shared" si="51"/>
        <v>1.5186666666666666</v>
      </c>
      <c r="AF486" s="14">
        <v>10</v>
      </c>
      <c r="AG486" s="8">
        <v>1148.4649323406484</v>
      </c>
    </row>
    <row r="487" spans="1:33" ht="12.75">
      <c r="A487" s="35">
        <f t="shared" si="57"/>
        <v>37104</v>
      </c>
      <c r="B487" s="1">
        <f>213</f>
        <v>213</v>
      </c>
      <c r="C487" s="37">
        <v>0.846875012</v>
      </c>
      <c r="D487" s="60">
        <v>0.846875012</v>
      </c>
      <c r="E487" s="38">
        <v>4779</v>
      </c>
      <c r="F487" s="16">
        <v>0</v>
      </c>
      <c r="G487" s="37">
        <v>40.2878088</v>
      </c>
      <c r="H487" s="37">
        <v>-79.32001622</v>
      </c>
      <c r="I487" s="6">
        <v>938.1</v>
      </c>
      <c r="J487" s="9">
        <f t="shared" si="56"/>
        <v>917.15</v>
      </c>
      <c r="K487" s="7">
        <f t="shared" si="52"/>
        <v>827.4657501823878</v>
      </c>
      <c r="L487" s="7">
        <f t="shared" si="53"/>
        <v>1133.5657501823878</v>
      </c>
      <c r="M487" s="7">
        <f t="shared" si="54"/>
        <v>1134.3657501823877</v>
      </c>
      <c r="N487" s="8">
        <f t="shared" si="55"/>
        <v>1133.9657501823876</v>
      </c>
      <c r="O487" s="9">
        <v>22.7</v>
      </c>
      <c r="P487" s="9">
        <v>66.2</v>
      </c>
      <c r="Q487" s="9">
        <v>63.4</v>
      </c>
      <c r="R487" s="10">
        <v>1.37E-05</v>
      </c>
      <c r="Z487" s="12">
        <v>3.958</v>
      </c>
      <c r="AA487" s="4">
        <v>254.567</v>
      </c>
      <c r="AB487" s="4">
        <f t="shared" si="50"/>
        <v>247.16633333333334</v>
      </c>
      <c r="AC487" s="12">
        <v>0.241</v>
      </c>
      <c r="AD487" s="13">
        <v>0.788</v>
      </c>
      <c r="AE487" s="13">
        <f t="shared" si="51"/>
        <v>1.3363333333333332</v>
      </c>
      <c r="AF487" s="14">
        <v>10</v>
      </c>
      <c r="AG487" s="8">
        <v>1133.9657501823876</v>
      </c>
    </row>
    <row r="488" spans="1:33" ht="12.75">
      <c r="A488" s="35">
        <f t="shared" si="57"/>
        <v>37104</v>
      </c>
      <c r="B488" s="1">
        <f>213</f>
        <v>213</v>
      </c>
      <c r="C488" s="37">
        <v>0.846990764</v>
      </c>
      <c r="D488" s="60">
        <v>0.846990764</v>
      </c>
      <c r="E488" s="38">
        <v>4789</v>
      </c>
      <c r="F488" s="16">
        <v>0</v>
      </c>
      <c r="G488" s="37">
        <v>40.2840517</v>
      </c>
      <c r="H488" s="37">
        <v>-79.31258007</v>
      </c>
      <c r="I488" s="6">
        <v>939.5</v>
      </c>
      <c r="J488" s="9">
        <f t="shared" si="56"/>
        <v>918.55</v>
      </c>
      <c r="K488" s="7">
        <f t="shared" si="52"/>
        <v>814.7996999838241</v>
      </c>
      <c r="L488" s="7">
        <f t="shared" si="53"/>
        <v>1120.8996999838241</v>
      </c>
      <c r="M488" s="7">
        <f t="shared" si="54"/>
        <v>1121.699699983824</v>
      </c>
      <c r="N488" s="8">
        <f t="shared" si="55"/>
        <v>1121.2996999838242</v>
      </c>
      <c r="O488" s="9">
        <v>22.8</v>
      </c>
      <c r="P488" s="9">
        <v>65.1</v>
      </c>
      <c r="Q488" s="9">
        <v>62.9</v>
      </c>
      <c r="Z488" s="12">
        <v>3.89</v>
      </c>
      <c r="AA488" s="4">
        <v>205.267</v>
      </c>
      <c r="AB488" s="4">
        <f t="shared" si="50"/>
        <v>238.69433333333333</v>
      </c>
      <c r="AC488" s="12">
        <v>0.231</v>
      </c>
      <c r="AD488" s="13">
        <v>0.791</v>
      </c>
      <c r="AE488" s="13">
        <f t="shared" si="51"/>
        <v>1.1540000000000001</v>
      </c>
      <c r="AF488" s="14">
        <v>10</v>
      </c>
      <c r="AG488" s="8">
        <v>1121.2996999838242</v>
      </c>
    </row>
    <row r="489" spans="1:33" ht="12.75">
      <c r="A489" s="35">
        <f t="shared" si="57"/>
        <v>37104</v>
      </c>
      <c r="B489" s="1">
        <f>213</f>
        <v>213</v>
      </c>
      <c r="C489" s="37">
        <v>0.847106457</v>
      </c>
      <c r="D489" s="60">
        <v>0.847106457</v>
      </c>
      <c r="E489" s="38">
        <v>4799</v>
      </c>
      <c r="F489" s="16">
        <v>0</v>
      </c>
      <c r="G489" s="37">
        <v>40.28028829</v>
      </c>
      <c r="H489" s="37">
        <v>-79.30512848</v>
      </c>
      <c r="I489" s="6">
        <v>940.4</v>
      </c>
      <c r="J489" s="9">
        <f t="shared" si="56"/>
        <v>919.4499999999999</v>
      </c>
      <c r="K489" s="7">
        <f t="shared" si="52"/>
        <v>806.6674292198315</v>
      </c>
      <c r="L489" s="7">
        <f t="shared" si="53"/>
        <v>1112.7674292198317</v>
      </c>
      <c r="M489" s="7">
        <f t="shared" si="54"/>
        <v>1113.5674292198314</v>
      </c>
      <c r="N489" s="8">
        <f t="shared" si="55"/>
        <v>1113.1674292198315</v>
      </c>
      <c r="O489" s="9">
        <v>22.9</v>
      </c>
      <c r="P489" s="9">
        <v>67.1</v>
      </c>
      <c r="Q489" s="9">
        <v>62.9</v>
      </c>
      <c r="S489" s="10">
        <v>0.0001582</v>
      </c>
      <c r="T489" s="10">
        <v>0.0001125</v>
      </c>
      <c r="U489" s="10">
        <v>6.85E-05</v>
      </c>
      <c r="V489" s="11">
        <v>875.3</v>
      </c>
      <c r="W489" s="11">
        <v>313.6</v>
      </c>
      <c r="X489" s="11">
        <v>306.9</v>
      </c>
      <c r="Y489" s="11">
        <v>16.9</v>
      </c>
      <c r="Z489" s="12">
        <v>3.929</v>
      </c>
      <c r="AA489" s="4">
        <v>204.997</v>
      </c>
      <c r="AB489" s="4">
        <f t="shared" si="50"/>
        <v>230.2275</v>
      </c>
      <c r="AC489" s="12">
        <v>0.232</v>
      </c>
      <c r="AD489" s="13">
        <v>0.793</v>
      </c>
      <c r="AE489" s="13">
        <f t="shared" si="51"/>
        <v>1.1566666666666667</v>
      </c>
      <c r="AF489" s="14">
        <v>10</v>
      </c>
      <c r="AG489" s="8">
        <v>1113.1674292198315</v>
      </c>
    </row>
    <row r="490" spans="1:33" ht="12.75">
      <c r="A490" s="35">
        <f t="shared" si="57"/>
        <v>37104</v>
      </c>
      <c r="B490" s="1">
        <f>213</f>
        <v>213</v>
      </c>
      <c r="C490" s="37">
        <v>0.847222209</v>
      </c>
      <c r="D490" s="60">
        <v>0.847222209</v>
      </c>
      <c r="E490" s="38">
        <v>4809</v>
      </c>
      <c r="F490" s="16">
        <v>0</v>
      </c>
      <c r="G490" s="37">
        <v>40.27645305</v>
      </c>
      <c r="H490" s="37">
        <v>-79.29749264</v>
      </c>
      <c r="I490" s="6">
        <v>938.5</v>
      </c>
      <c r="J490" s="9">
        <f t="shared" si="56"/>
        <v>917.55</v>
      </c>
      <c r="K490" s="7">
        <f t="shared" si="52"/>
        <v>823.8449068821997</v>
      </c>
      <c r="L490" s="7">
        <f t="shared" si="53"/>
        <v>1129.9449068821996</v>
      </c>
      <c r="M490" s="7">
        <f t="shared" si="54"/>
        <v>1130.7449068821998</v>
      </c>
      <c r="N490" s="8">
        <f t="shared" si="55"/>
        <v>1130.3449068821997</v>
      </c>
      <c r="O490" s="9">
        <v>22.6</v>
      </c>
      <c r="P490" s="9">
        <v>71.5</v>
      </c>
      <c r="Q490" s="9">
        <v>64.9</v>
      </c>
      <c r="Z490" s="12">
        <v>3.909</v>
      </c>
      <c r="AA490" s="4">
        <v>204.696</v>
      </c>
      <c r="AB490" s="4">
        <f t="shared" si="50"/>
        <v>221.7655</v>
      </c>
      <c r="AC490" s="12">
        <v>0.261</v>
      </c>
      <c r="AD490" s="13">
        <v>1.906</v>
      </c>
      <c r="AE490" s="13">
        <f t="shared" si="51"/>
        <v>1.1593333333333333</v>
      </c>
      <c r="AF490" s="14">
        <v>10</v>
      </c>
      <c r="AG490" s="8">
        <v>1130.3449068821997</v>
      </c>
    </row>
    <row r="491" spans="1:33" ht="12.75">
      <c r="A491" s="35">
        <f t="shared" si="57"/>
        <v>37104</v>
      </c>
      <c r="B491" s="1">
        <f>213</f>
        <v>213</v>
      </c>
      <c r="C491" s="37">
        <v>0.847337961</v>
      </c>
      <c r="D491" s="60">
        <v>0.847337961</v>
      </c>
      <c r="E491" s="38">
        <v>4819</v>
      </c>
      <c r="F491" s="16">
        <v>0</v>
      </c>
      <c r="G491" s="37">
        <v>40.2726165</v>
      </c>
      <c r="H491" s="37">
        <v>-79.28992716</v>
      </c>
      <c r="I491" s="6">
        <v>938</v>
      </c>
      <c r="J491" s="9">
        <f t="shared" si="56"/>
        <v>917.05</v>
      </c>
      <c r="K491" s="7">
        <f t="shared" si="52"/>
        <v>828.3712077530153</v>
      </c>
      <c r="L491" s="7">
        <f t="shared" si="53"/>
        <v>1134.4712077530153</v>
      </c>
      <c r="M491" s="7">
        <f t="shared" si="54"/>
        <v>1135.2712077530152</v>
      </c>
      <c r="N491" s="8">
        <f t="shared" si="55"/>
        <v>1134.8712077530154</v>
      </c>
      <c r="O491" s="9">
        <v>22.4</v>
      </c>
      <c r="P491" s="9">
        <v>71.8</v>
      </c>
      <c r="Q491" s="9">
        <v>65.9</v>
      </c>
      <c r="Z491" s="12">
        <v>3.986</v>
      </c>
      <c r="AA491" s="4">
        <v>253.366</v>
      </c>
      <c r="AB491" s="4">
        <f t="shared" si="50"/>
        <v>221.46516666666665</v>
      </c>
      <c r="AC491" s="12">
        <v>0.231</v>
      </c>
      <c r="AD491" s="13">
        <v>0.799</v>
      </c>
      <c r="AE491" s="13">
        <f t="shared" si="51"/>
        <v>0.977</v>
      </c>
      <c r="AF491" s="14">
        <v>10</v>
      </c>
      <c r="AG491" s="8">
        <v>1134.8712077530154</v>
      </c>
    </row>
    <row r="492" spans="1:33" ht="12.75">
      <c r="A492" s="35">
        <f t="shared" si="57"/>
        <v>37104</v>
      </c>
      <c r="B492" s="1">
        <f>213</f>
        <v>213</v>
      </c>
      <c r="C492" s="37">
        <v>0.847453713</v>
      </c>
      <c r="D492" s="60">
        <v>0.847453713</v>
      </c>
      <c r="E492" s="38">
        <v>4829</v>
      </c>
      <c r="F492" s="16">
        <v>0</v>
      </c>
      <c r="G492" s="37">
        <v>40.26889902</v>
      </c>
      <c r="H492" s="37">
        <v>-79.28250552</v>
      </c>
      <c r="I492" s="6">
        <v>937.8</v>
      </c>
      <c r="J492" s="9">
        <f t="shared" si="56"/>
        <v>916.8499999999999</v>
      </c>
      <c r="K492" s="7">
        <f t="shared" si="52"/>
        <v>830.1824191396607</v>
      </c>
      <c r="L492" s="7">
        <f t="shared" si="53"/>
        <v>1136.2824191396608</v>
      </c>
      <c r="M492" s="7">
        <f t="shared" si="54"/>
        <v>1137.0824191396607</v>
      </c>
      <c r="N492" s="8">
        <f t="shared" si="55"/>
        <v>1136.6824191396609</v>
      </c>
      <c r="O492" s="9">
        <v>22.2</v>
      </c>
      <c r="P492" s="9">
        <v>75.7</v>
      </c>
      <c r="Q492" s="9">
        <v>64.9</v>
      </c>
      <c r="S492" s="10">
        <v>0.0001671</v>
      </c>
      <c r="T492" s="10">
        <v>0.0001213</v>
      </c>
      <c r="U492" s="10">
        <v>7.292E-05</v>
      </c>
      <c r="V492" s="11">
        <v>874.8</v>
      </c>
      <c r="W492" s="11">
        <v>313.6</v>
      </c>
      <c r="X492" s="11">
        <v>306.9</v>
      </c>
      <c r="Y492" s="11">
        <v>17.4</v>
      </c>
      <c r="Z492" s="12">
        <v>3.938</v>
      </c>
      <c r="AA492" s="4">
        <v>204.066</v>
      </c>
      <c r="AB492" s="4">
        <f t="shared" si="50"/>
        <v>221.15983333333335</v>
      </c>
      <c r="AC492" s="12">
        <v>0.231</v>
      </c>
      <c r="AD492" s="13">
        <v>0.801</v>
      </c>
      <c r="AE492" s="13">
        <f t="shared" si="51"/>
        <v>0.9796666666666668</v>
      </c>
      <c r="AF492" s="14">
        <v>10</v>
      </c>
      <c r="AG492" s="8">
        <v>1136.6824191396609</v>
      </c>
    </row>
    <row r="493" spans="1:33" ht="12.75">
      <c r="A493" s="35">
        <f t="shared" si="57"/>
        <v>37104</v>
      </c>
      <c r="B493" s="1">
        <f>213</f>
        <v>213</v>
      </c>
      <c r="C493" s="37">
        <v>0.847569466</v>
      </c>
      <c r="D493" s="60">
        <v>0.847569466</v>
      </c>
      <c r="E493" s="38">
        <v>4839</v>
      </c>
      <c r="F493" s="16">
        <v>0</v>
      </c>
      <c r="G493" s="37">
        <v>40.26523717</v>
      </c>
      <c r="H493" s="37">
        <v>-79.27525467</v>
      </c>
      <c r="I493" s="6">
        <v>938.3</v>
      </c>
      <c r="J493" s="9">
        <f t="shared" si="56"/>
        <v>917.3499999999999</v>
      </c>
      <c r="K493" s="7">
        <f t="shared" si="52"/>
        <v>825.6551311788668</v>
      </c>
      <c r="L493" s="7">
        <f t="shared" si="53"/>
        <v>1131.7551311788668</v>
      </c>
      <c r="M493" s="7">
        <f t="shared" si="54"/>
        <v>1132.5551311788668</v>
      </c>
      <c r="N493" s="8">
        <f t="shared" si="55"/>
        <v>1132.1551311788667</v>
      </c>
      <c r="O493" s="9">
        <v>22.2</v>
      </c>
      <c r="P493" s="9">
        <v>73.3</v>
      </c>
      <c r="Q493" s="9">
        <v>64.4</v>
      </c>
      <c r="R493" s="10">
        <v>1.29E-05</v>
      </c>
      <c r="Z493" s="12">
        <v>4.027</v>
      </c>
      <c r="AA493" s="4">
        <v>252.795</v>
      </c>
      <c r="AB493" s="4">
        <f t="shared" si="50"/>
        <v>220.86450000000002</v>
      </c>
      <c r="AC493" s="12">
        <v>0.232</v>
      </c>
      <c r="AD493" s="13">
        <v>0.804</v>
      </c>
      <c r="AE493" s="13">
        <f t="shared" si="51"/>
        <v>0.9823333333333335</v>
      </c>
      <c r="AF493" s="14">
        <v>10</v>
      </c>
      <c r="AG493" s="8">
        <v>1132.1551311788667</v>
      </c>
    </row>
    <row r="494" spans="1:33" ht="12.75">
      <c r="A494" s="35">
        <f t="shared" si="57"/>
        <v>37104</v>
      </c>
      <c r="B494" s="1">
        <f>213</f>
        <v>213</v>
      </c>
      <c r="C494" s="37">
        <v>0.847685158</v>
      </c>
      <c r="D494" s="60">
        <v>0.847685158</v>
      </c>
      <c r="E494" s="38">
        <v>4849</v>
      </c>
      <c r="F494" s="16">
        <v>0</v>
      </c>
      <c r="G494" s="37">
        <v>40.26154915</v>
      </c>
      <c r="H494" s="37">
        <v>-79.26798093</v>
      </c>
      <c r="I494" s="6">
        <v>942.7</v>
      </c>
      <c r="J494" s="9">
        <f t="shared" si="56"/>
        <v>921.75</v>
      </c>
      <c r="K494" s="7">
        <f t="shared" si="52"/>
        <v>785.9210702255989</v>
      </c>
      <c r="L494" s="7">
        <f t="shared" si="53"/>
        <v>1092.021070225599</v>
      </c>
      <c r="M494" s="7">
        <f t="shared" si="54"/>
        <v>1092.8210702255988</v>
      </c>
      <c r="N494" s="8">
        <f t="shared" si="55"/>
        <v>1092.421070225599</v>
      </c>
      <c r="O494" s="9">
        <v>22.8</v>
      </c>
      <c r="P494" s="9">
        <v>69.7</v>
      </c>
      <c r="Q494" s="9">
        <v>63.9</v>
      </c>
      <c r="Z494" s="12">
        <v>3.977</v>
      </c>
      <c r="AA494" s="4">
        <v>252.495</v>
      </c>
      <c r="AB494" s="4">
        <f t="shared" si="50"/>
        <v>228.73583333333332</v>
      </c>
      <c r="AC494" s="12">
        <v>0.231</v>
      </c>
      <c r="AD494" s="13">
        <v>0.806</v>
      </c>
      <c r="AE494" s="13">
        <f t="shared" si="51"/>
        <v>0.9848333333333333</v>
      </c>
      <c r="AF494" s="14">
        <v>10</v>
      </c>
      <c r="AG494" s="8">
        <v>1092.421070225599</v>
      </c>
    </row>
    <row r="495" spans="1:33" ht="12.75">
      <c r="A495" s="35">
        <f t="shared" si="57"/>
        <v>37104</v>
      </c>
      <c r="B495" s="1">
        <f>213</f>
        <v>213</v>
      </c>
      <c r="C495" s="37">
        <v>0.84780091</v>
      </c>
      <c r="D495" s="60">
        <v>0.84780091</v>
      </c>
      <c r="E495" s="38">
        <v>4859</v>
      </c>
      <c r="F495" s="16">
        <v>0</v>
      </c>
      <c r="G495" s="37">
        <v>40.25785114</v>
      </c>
      <c r="H495" s="37">
        <v>-79.26069248</v>
      </c>
      <c r="I495" s="6">
        <v>943.4</v>
      </c>
      <c r="J495" s="9">
        <f t="shared" si="56"/>
        <v>922.4499999999999</v>
      </c>
      <c r="K495" s="7">
        <f t="shared" si="52"/>
        <v>779.6172352407265</v>
      </c>
      <c r="L495" s="7">
        <f t="shared" si="53"/>
        <v>1085.7172352407265</v>
      </c>
      <c r="M495" s="7">
        <f t="shared" si="54"/>
        <v>1086.5172352407264</v>
      </c>
      <c r="N495" s="8">
        <f t="shared" si="55"/>
        <v>1086.1172352407266</v>
      </c>
      <c r="O495" s="9">
        <v>22.9</v>
      </c>
      <c r="P495" s="9">
        <v>71.6</v>
      </c>
      <c r="Q495" s="9">
        <v>63.9</v>
      </c>
      <c r="Z495" s="12">
        <v>3.959</v>
      </c>
      <c r="AA495" s="4">
        <v>252.165</v>
      </c>
      <c r="AB495" s="4">
        <f t="shared" si="50"/>
        <v>236.59716666666668</v>
      </c>
      <c r="AC495" s="12">
        <v>0.222</v>
      </c>
      <c r="AD495" s="13">
        <v>0.809</v>
      </c>
      <c r="AE495" s="13">
        <f t="shared" si="51"/>
        <v>0.9875000000000002</v>
      </c>
      <c r="AF495" s="14">
        <v>10</v>
      </c>
      <c r="AG495" s="8">
        <v>1086.1172352407266</v>
      </c>
    </row>
    <row r="496" spans="1:33" ht="12.75">
      <c r="A496" s="35">
        <f t="shared" si="57"/>
        <v>37104</v>
      </c>
      <c r="B496" s="1">
        <f>213</f>
        <v>213</v>
      </c>
      <c r="C496" s="37">
        <v>0.847916663</v>
      </c>
      <c r="D496" s="60">
        <v>0.847916663</v>
      </c>
      <c r="E496" s="38">
        <v>4869</v>
      </c>
      <c r="F496" s="16">
        <v>0</v>
      </c>
      <c r="G496" s="37">
        <v>40.25409138</v>
      </c>
      <c r="H496" s="37">
        <v>-79.25332455</v>
      </c>
      <c r="I496" s="6">
        <v>941.9</v>
      </c>
      <c r="J496" s="9">
        <f t="shared" si="56"/>
        <v>920.9499999999999</v>
      </c>
      <c r="K496" s="7">
        <f t="shared" si="52"/>
        <v>793.1313177048136</v>
      </c>
      <c r="L496" s="7">
        <f t="shared" si="53"/>
        <v>1099.2313177048136</v>
      </c>
      <c r="M496" s="7">
        <f t="shared" si="54"/>
        <v>1100.0313177048135</v>
      </c>
      <c r="N496" s="8">
        <f t="shared" si="55"/>
        <v>1099.6313177048137</v>
      </c>
      <c r="O496" s="9">
        <v>22.5</v>
      </c>
      <c r="P496" s="9">
        <v>73.1</v>
      </c>
      <c r="Q496" s="9">
        <v>64.4</v>
      </c>
      <c r="S496" s="10">
        <v>0.000174</v>
      </c>
      <c r="T496" s="10">
        <v>0.0001252</v>
      </c>
      <c r="U496" s="10">
        <v>7.606E-05</v>
      </c>
      <c r="V496" s="11">
        <v>877.6</v>
      </c>
      <c r="W496" s="11">
        <v>313.6</v>
      </c>
      <c r="X496" s="11">
        <v>306.9</v>
      </c>
      <c r="Y496" s="11">
        <v>18.3</v>
      </c>
      <c r="Z496" s="12">
        <v>3.999</v>
      </c>
      <c r="AA496" s="4">
        <v>251.864</v>
      </c>
      <c r="AB496" s="4">
        <f t="shared" si="50"/>
        <v>244.4585</v>
      </c>
      <c r="AC496" s="12">
        <v>0.192</v>
      </c>
      <c r="AD496" s="13">
        <v>0.812</v>
      </c>
      <c r="AE496" s="13">
        <f t="shared" si="51"/>
        <v>0.8051666666666667</v>
      </c>
      <c r="AF496" s="14">
        <v>10</v>
      </c>
      <c r="AG496" s="8">
        <v>1099.6313177048137</v>
      </c>
    </row>
    <row r="497" spans="1:33" ht="12.75">
      <c r="A497" s="35">
        <f t="shared" si="57"/>
        <v>37104</v>
      </c>
      <c r="B497" s="1">
        <f>213</f>
        <v>213</v>
      </c>
      <c r="C497" s="37">
        <v>0.848032415</v>
      </c>
      <c r="D497" s="60">
        <v>0.848032415</v>
      </c>
      <c r="E497" s="38">
        <v>4879</v>
      </c>
      <c r="F497" s="16">
        <v>0</v>
      </c>
      <c r="G497" s="37">
        <v>40.25036081</v>
      </c>
      <c r="H497" s="37">
        <v>-79.24602071</v>
      </c>
      <c r="I497" s="6">
        <v>943.3</v>
      </c>
      <c r="J497" s="9">
        <f t="shared" si="56"/>
        <v>922.3499999999999</v>
      </c>
      <c r="K497" s="7">
        <f t="shared" si="52"/>
        <v>780.5174901605146</v>
      </c>
      <c r="L497" s="7">
        <f t="shared" si="53"/>
        <v>1086.6174901605145</v>
      </c>
      <c r="M497" s="7">
        <f t="shared" si="54"/>
        <v>1087.4174901605147</v>
      </c>
      <c r="N497" s="8">
        <f t="shared" si="55"/>
        <v>1087.0174901605146</v>
      </c>
      <c r="O497" s="9">
        <v>22.7</v>
      </c>
      <c r="P497" s="9">
        <v>76.6</v>
      </c>
      <c r="Q497" s="9">
        <v>62.5</v>
      </c>
      <c r="Z497" s="12">
        <v>3.969</v>
      </c>
      <c r="AA497" s="4">
        <v>251.594</v>
      </c>
      <c r="AB497" s="4">
        <f t="shared" si="50"/>
        <v>244.16316666666668</v>
      </c>
      <c r="AC497" s="12">
        <v>0.212</v>
      </c>
      <c r="AD497" s="13">
        <v>0.814</v>
      </c>
      <c r="AE497" s="13">
        <f t="shared" si="51"/>
        <v>0.8076666666666666</v>
      </c>
      <c r="AF497" s="14">
        <v>10</v>
      </c>
      <c r="AG497" s="8">
        <v>1087.0174901605146</v>
      </c>
    </row>
    <row r="498" spans="1:33" ht="12.75">
      <c r="A498" s="35">
        <f t="shared" si="57"/>
        <v>37104</v>
      </c>
      <c r="B498" s="1">
        <f>213</f>
        <v>213</v>
      </c>
      <c r="C498" s="37">
        <v>0.848148167</v>
      </c>
      <c r="D498" s="60">
        <v>0.848148167</v>
      </c>
      <c r="E498" s="38">
        <v>4889</v>
      </c>
      <c r="F498" s="16">
        <v>0</v>
      </c>
      <c r="G498" s="37">
        <v>40.24677763</v>
      </c>
      <c r="H498" s="37">
        <v>-79.23888399</v>
      </c>
      <c r="I498" s="6">
        <v>943</v>
      </c>
      <c r="J498" s="9">
        <f t="shared" si="56"/>
        <v>922.05</v>
      </c>
      <c r="K498" s="7">
        <f t="shared" si="52"/>
        <v>783.2188406631926</v>
      </c>
      <c r="L498" s="7">
        <f t="shared" si="53"/>
        <v>1089.3188406631925</v>
      </c>
      <c r="M498" s="7">
        <f t="shared" si="54"/>
        <v>1090.1188406631927</v>
      </c>
      <c r="N498" s="8">
        <f t="shared" si="55"/>
        <v>1089.7188406631926</v>
      </c>
      <c r="O498" s="9">
        <v>22.5</v>
      </c>
      <c r="P498" s="9">
        <v>74.8</v>
      </c>
      <c r="Q498" s="9">
        <v>68.4</v>
      </c>
      <c r="Z498" s="12">
        <v>4.129</v>
      </c>
      <c r="AA498" s="4">
        <v>300.294</v>
      </c>
      <c r="AB498" s="4">
        <f t="shared" si="50"/>
        <v>260.20116666666667</v>
      </c>
      <c r="AC498" s="12">
        <v>0.221</v>
      </c>
      <c r="AD498" s="13">
        <v>0.817</v>
      </c>
      <c r="AE498" s="13">
        <f t="shared" si="51"/>
        <v>0.8103333333333333</v>
      </c>
      <c r="AF498" s="14">
        <v>10</v>
      </c>
      <c r="AG498" s="8">
        <v>1089.7188406631926</v>
      </c>
    </row>
    <row r="499" spans="1:33" ht="12.75">
      <c r="A499" s="35">
        <f t="shared" si="57"/>
        <v>37104</v>
      </c>
      <c r="B499" s="1">
        <f>213</f>
        <v>213</v>
      </c>
      <c r="C499" s="37">
        <v>0.84826386</v>
      </c>
      <c r="D499" s="60">
        <v>0.84826386</v>
      </c>
      <c r="E499" s="38">
        <v>4899</v>
      </c>
      <c r="F499" s="16">
        <v>0</v>
      </c>
      <c r="G499" s="37">
        <v>40.24319006</v>
      </c>
      <c r="H499" s="37">
        <v>-79.23156232</v>
      </c>
      <c r="I499" s="6">
        <v>946.2</v>
      </c>
      <c r="J499" s="9">
        <f t="shared" si="56"/>
        <v>925.25</v>
      </c>
      <c r="K499" s="7">
        <f t="shared" si="52"/>
        <v>754.4496413242139</v>
      </c>
      <c r="L499" s="7">
        <f t="shared" si="53"/>
        <v>1060.549641324214</v>
      </c>
      <c r="M499" s="7">
        <f t="shared" si="54"/>
        <v>1061.3496413242137</v>
      </c>
      <c r="N499" s="8">
        <f t="shared" si="55"/>
        <v>1060.9496413242139</v>
      </c>
      <c r="O499" s="9">
        <v>22.8</v>
      </c>
      <c r="P499" s="9">
        <v>73.2</v>
      </c>
      <c r="Q499" s="9">
        <v>68.5</v>
      </c>
      <c r="R499" s="10">
        <v>7.53E-06</v>
      </c>
      <c r="S499" s="10">
        <v>0.000171</v>
      </c>
      <c r="T499" s="10">
        <v>0.0001257</v>
      </c>
      <c r="U499" s="10">
        <v>7.514E-05</v>
      </c>
      <c r="V499" s="11">
        <v>879.4</v>
      </c>
      <c r="W499" s="11">
        <v>313.6</v>
      </c>
      <c r="X499" s="11">
        <v>306.9</v>
      </c>
      <c r="Y499" s="11">
        <v>18.5</v>
      </c>
      <c r="Z499" s="12">
        <v>3.959</v>
      </c>
      <c r="AA499" s="4">
        <v>250.963</v>
      </c>
      <c r="AB499" s="4">
        <f t="shared" si="50"/>
        <v>259.8958333333333</v>
      </c>
      <c r="AC499" s="12">
        <v>0.212</v>
      </c>
      <c r="AD499" s="13">
        <v>0.82</v>
      </c>
      <c r="AE499" s="13">
        <f t="shared" si="51"/>
        <v>0.8130000000000002</v>
      </c>
      <c r="AF499" s="14">
        <v>10</v>
      </c>
      <c r="AG499" s="8">
        <v>1060.9496413242139</v>
      </c>
    </row>
    <row r="500" spans="1:33" ht="12.75">
      <c r="A500" s="35">
        <f t="shared" si="57"/>
        <v>37104</v>
      </c>
      <c r="B500" s="1">
        <f>213</f>
        <v>213</v>
      </c>
      <c r="C500" s="37">
        <v>0.848379612</v>
      </c>
      <c r="D500" s="60">
        <v>0.848379612</v>
      </c>
      <c r="E500" s="38">
        <v>4909</v>
      </c>
      <c r="F500" s="16">
        <v>0</v>
      </c>
      <c r="G500" s="37">
        <v>40.23968078</v>
      </c>
      <c r="H500" s="37">
        <v>-79.22424065</v>
      </c>
      <c r="I500" s="6">
        <v>947.6</v>
      </c>
      <c r="J500" s="9">
        <f t="shared" si="56"/>
        <v>926.65</v>
      </c>
      <c r="K500" s="7">
        <f t="shared" si="52"/>
        <v>741.8943908943982</v>
      </c>
      <c r="L500" s="7">
        <f t="shared" si="53"/>
        <v>1047.9943908943983</v>
      </c>
      <c r="M500" s="7">
        <f t="shared" si="54"/>
        <v>1048.794390894398</v>
      </c>
      <c r="N500" s="8">
        <f t="shared" si="55"/>
        <v>1048.3943908943982</v>
      </c>
      <c r="O500" s="9">
        <v>23</v>
      </c>
      <c r="P500" s="9">
        <v>73.3</v>
      </c>
      <c r="Q500" s="9">
        <v>64.8</v>
      </c>
      <c r="Z500" s="12">
        <v>4.048</v>
      </c>
      <c r="AA500" s="4">
        <v>250.663</v>
      </c>
      <c r="AB500" s="4">
        <f t="shared" si="50"/>
        <v>259.59049999999996</v>
      </c>
      <c r="AC500" s="12">
        <v>0.201</v>
      </c>
      <c r="AD500" s="13">
        <v>0.822</v>
      </c>
      <c r="AE500" s="13">
        <f t="shared" si="51"/>
        <v>0.8156666666666667</v>
      </c>
      <c r="AF500" s="14">
        <v>10</v>
      </c>
      <c r="AG500" s="8">
        <v>1048.3943908943982</v>
      </c>
    </row>
    <row r="501" spans="1:33" ht="12.75">
      <c r="A501" s="35">
        <f t="shared" si="57"/>
        <v>37104</v>
      </c>
      <c r="B501" s="1">
        <f>213</f>
        <v>213</v>
      </c>
      <c r="C501" s="37">
        <v>0.848495364</v>
      </c>
      <c r="D501" s="60">
        <v>0.848495364</v>
      </c>
      <c r="E501" s="38">
        <v>4919</v>
      </c>
      <c r="F501" s="16">
        <v>0</v>
      </c>
      <c r="G501" s="37">
        <v>40.23611858</v>
      </c>
      <c r="H501" s="37">
        <v>-79.21684158</v>
      </c>
      <c r="I501" s="6">
        <v>945</v>
      </c>
      <c r="J501" s="9">
        <f t="shared" si="56"/>
        <v>924.05</v>
      </c>
      <c r="K501" s="7">
        <f t="shared" si="52"/>
        <v>765.2264142058424</v>
      </c>
      <c r="L501" s="7">
        <f t="shared" si="53"/>
        <v>1071.3264142058424</v>
      </c>
      <c r="M501" s="7">
        <f t="shared" si="54"/>
        <v>1072.1264142058424</v>
      </c>
      <c r="N501" s="8">
        <f t="shared" si="55"/>
        <v>1071.7264142058425</v>
      </c>
      <c r="O501" s="9">
        <v>22.6</v>
      </c>
      <c r="P501" s="9">
        <v>73.5</v>
      </c>
      <c r="Q501" s="9">
        <v>58.5</v>
      </c>
      <c r="Z501" s="12">
        <v>4.009</v>
      </c>
      <c r="AA501" s="4">
        <v>250.393</v>
      </c>
      <c r="AB501" s="4">
        <f t="shared" si="50"/>
        <v>259.29516666666666</v>
      </c>
      <c r="AC501" s="12">
        <v>0.232</v>
      </c>
      <c r="AD501" s="13">
        <v>0.825</v>
      </c>
      <c r="AE501" s="13">
        <f t="shared" si="51"/>
        <v>0.8183333333333332</v>
      </c>
      <c r="AF501" s="14">
        <v>10</v>
      </c>
      <c r="AG501" s="8">
        <v>1071.7264142058425</v>
      </c>
    </row>
    <row r="502" spans="1:33" ht="12.75">
      <c r="A502" s="35">
        <f t="shared" si="57"/>
        <v>37104</v>
      </c>
      <c r="B502" s="1">
        <f>213</f>
        <v>213</v>
      </c>
      <c r="C502" s="37">
        <v>0.848611116</v>
      </c>
      <c r="D502" s="60">
        <v>0.848611116</v>
      </c>
      <c r="E502" s="38">
        <v>4929</v>
      </c>
      <c r="F502" s="16">
        <v>0</v>
      </c>
      <c r="G502" s="37">
        <v>40.23248579</v>
      </c>
      <c r="H502" s="37">
        <v>-79.20939408</v>
      </c>
      <c r="I502" s="6">
        <v>945.4</v>
      </c>
      <c r="J502" s="9">
        <f t="shared" si="56"/>
        <v>924.4499999999999</v>
      </c>
      <c r="K502" s="7">
        <f t="shared" si="52"/>
        <v>761.6326023577016</v>
      </c>
      <c r="L502" s="7">
        <f t="shared" si="53"/>
        <v>1067.7326023577016</v>
      </c>
      <c r="M502" s="7">
        <f t="shared" si="54"/>
        <v>1068.5326023577015</v>
      </c>
      <c r="N502" s="8">
        <f t="shared" si="55"/>
        <v>1068.1326023577017</v>
      </c>
      <c r="O502" s="9">
        <v>22.6</v>
      </c>
      <c r="P502" s="9">
        <v>70.7</v>
      </c>
      <c r="Q502" s="9">
        <v>54.4</v>
      </c>
      <c r="S502" s="10">
        <v>0.0001655</v>
      </c>
      <c r="T502" s="10">
        <v>0.0001206</v>
      </c>
      <c r="U502" s="10">
        <v>7.323E-05</v>
      </c>
      <c r="V502" s="11">
        <v>882.5</v>
      </c>
      <c r="W502" s="11">
        <v>313.6</v>
      </c>
      <c r="X502" s="11">
        <v>306.9</v>
      </c>
      <c r="Y502" s="11">
        <v>18.9</v>
      </c>
      <c r="Z502" s="12">
        <v>3.948</v>
      </c>
      <c r="AA502" s="4">
        <v>201.092</v>
      </c>
      <c r="AB502" s="4">
        <f t="shared" si="50"/>
        <v>250.83316666666667</v>
      </c>
      <c r="AC502" s="12">
        <v>0.182</v>
      </c>
      <c r="AD502" s="13">
        <v>0.827</v>
      </c>
      <c r="AE502" s="13">
        <f t="shared" si="51"/>
        <v>0.8208333333333333</v>
      </c>
      <c r="AF502" s="14">
        <v>10</v>
      </c>
      <c r="AG502" s="8">
        <v>1068.1326023577017</v>
      </c>
    </row>
    <row r="503" spans="1:33" ht="12.75">
      <c r="A503" s="35">
        <f t="shared" si="57"/>
        <v>37104</v>
      </c>
      <c r="B503" s="1">
        <f>213</f>
        <v>213</v>
      </c>
      <c r="C503" s="37">
        <v>0.848726869</v>
      </c>
      <c r="D503" s="60">
        <v>0.848726869</v>
      </c>
      <c r="E503" s="38">
        <v>4939</v>
      </c>
      <c r="F503" s="16">
        <v>0</v>
      </c>
      <c r="G503" s="37">
        <v>40.22907438</v>
      </c>
      <c r="H503" s="37">
        <v>-79.20224046</v>
      </c>
      <c r="I503" s="6">
        <v>945.5</v>
      </c>
      <c r="J503" s="9">
        <f t="shared" si="56"/>
        <v>924.55</v>
      </c>
      <c r="K503" s="7">
        <f t="shared" si="52"/>
        <v>760.7343923652626</v>
      </c>
      <c r="L503" s="7">
        <f t="shared" si="53"/>
        <v>1066.8343923652626</v>
      </c>
      <c r="M503" s="7">
        <f t="shared" si="54"/>
        <v>1067.6343923652626</v>
      </c>
      <c r="N503" s="8">
        <f t="shared" si="55"/>
        <v>1067.2343923652625</v>
      </c>
      <c r="O503" s="9">
        <v>22.8</v>
      </c>
      <c r="P503" s="9">
        <v>71.1</v>
      </c>
      <c r="Q503" s="9">
        <v>59.4</v>
      </c>
      <c r="Z503" s="12">
        <v>3.928</v>
      </c>
      <c r="AA503" s="4">
        <v>200.762</v>
      </c>
      <c r="AB503" s="4">
        <f t="shared" si="50"/>
        <v>242.36116666666666</v>
      </c>
      <c r="AC503" s="12">
        <v>0.192</v>
      </c>
      <c r="AD503" s="13">
        <v>0.83</v>
      </c>
      <c r="AE503" s="13">
        <f t="shared" si="51"/>
        <v>0.8235</v>
      </c>
      <c r="AF503" s="14">
        <v>10</v>
      </c>
      <c r="AG503" s="8">
        <v>1067.2343923652625</v>
      </c>
    </row>
    <row r="504" spans="1:33" ht="12.75">
      <c r="A504" s="35">
        <f t="shared" si="57"/>
        <v>37104</v>
      </c>
      <c r="B504" s="1">
        <f>213</f>
        <v>213</v>
      </c>
      <c r="C504" s="37">
        <v>0.848842621</v>
      </c>
      <c r="D504" s="60">
        <v>0.848842621</v>
      </c>
      <c r="E504" s="38">
        <v>4949</v>
      </c>
      <c r="F504" s="16">
        <v>0</v>
      </c>
      <c r="G504" s="37">
        <v>40.22567014</v>
      </c>
      <c r="H504" s="37">
        <v>-79.19513504</v>
      </c>
      <c r="I504" s="6">
        <v>940.7</v>
      </c>
      <c r="J504" s="9">
        <f t="shared" si="56"/>
        <v>919.75</v>
      </c>
      <c r="K504" s="7">
        <f t="shared" si="52"/>
        <v>803.9584411449127</v>
      </c>
      <c r="L504" s="7">
        <f t="shared" si="53"/>
        <v>1110.0584411449126</v>
      </c>
      <c r="M504" s="7">
        <f t="shared" si="54"/>
        <v>1110.8584411449128</v>
      </c>
      <c r="N504" s="8">
        <f t="shared" si="55"/>
        <v>1110.4584411449127</v>
      </c>
      <c r="O504" s="9">
        <v>22</v>
      </c>
      <c r="P504" s="9">
        <v>78.6</v>
      </c>
      <c r="Q504" s="9">
        <v>60.4</v>
      </c>
      <c r="Z504" s="12">
        <v>3.968</v>
      </c>
      <c r="AA504" s="4">
        <v>249.462</v>
      </c>
      <c r="AB504" s="4">
        <f t="shared" si="50"/>
        <v>233.88916666666668</v>
      </c>
      <c r="AC504" s="12">
        <v>0.202</v>
      </c>
      <c r="AD504" s="13">
        <v>0.833</v>
      </c>
      <c r="AE504" s="13">
        <f t="shared" si="51"/>
        <v>0.8261666666666666</v>
      </c>
      <c r="AF504" s="14">
        <v>10</v>
      </c>
      <c r="AG504" s="8">
        <v>1110.4584411449127</v>
      </c>
    </row>
    <row r="505" spans="1:33" ht="12.75">
      <c r="A505" s="35">
        <f t="shared" si="57"/>
        <v>37104</v>
      </c>
      <c r="B505" s="1">
        <f>213</f>
        <v>213</v>
      </c>
      <c r="C505" s="37">
        <v>0.848958313</v>
      </c>
      <c r="D505" s="60">
        <v>0.848958313</v>
      </c>
      <c r="E505" s="38">
        <v>4959</v>
      </c>
      <c r="F505" s="16">
        <v>0</v>
      </c>
      <c r="G505" s="37">
        <v>40.22228655</v>
      </c>
      <c r="H505" s="37">
        <v>-79.18829218</v>
      </c>
      <c r="I505" s="6">
        <v>936.7</v>
      </c>
      <c r="J505" s="9">
        <f t="shared" si="56"/>
        <v>915.75</v>
      </c>
      <c r="K505" s="7">
        <f t="shared" si="52"/>
        <v>840.1511494749211</v>
      </c>
      <c r="L505" s="7">
        <f t="shared" si="53"/>
        <v>1146.251149474921</v>
      </c>
      <c r="M505" s="7">
        <f t="shared" si="54"/>
        <v>1147.0511494749212</v>
      </c>
      <c r="N505" s="8">
        <f t="shared" si="55"/>
        <v>1146.651149474921</v>
      </c>
      <c r="O505" s="9">
        <v>21.7</v>
      </c>
      <c r="P505" s="9">
        <v>81.8</v>
      </c>
      <c r="Q505" s="9">
        <v>57.5</v>
      </c>
      <c r="R505" s="10">
        <v>5.79E-06</v>
      </c>
      <c r="S505" s="10">
        <v>0.0001587</v>
      </c>
      <c r="T505" s="10">
        <v>0.0001161</v>
      </c>
      <c r="U505" s="10">
        <v>7.084E-05</v>
      </c>
      <c r="V505" s="11">
        <v>879.9</v>
      </c>
      <c r="W505" s="11">
        <v>313.6</v>
      </c>
      <c r="X505" s="11">
        <v>306.9</v>
      </c>
      <c r="Y505" s="11">
        <v>18.9</v>
      </c>
      <c r="Z505" s="12">
        <v>3.987</v>
      </c>
      <c r="AA505" s="4">
        <v>249.191</v>
      </c>
      <c r="AB505" s="4">
        <f t="shared" si="50"/>
        <v>233.59383333333335</v>
      </c>
      <c r="AC505" s="12">
        <v>0.182</v>
      </c>
      <c r="AD505" s="13">
        <v>0.835</v>
      </c>
      <c r="AE505" s="13">
        <f t="shared" si="51"/>
        <v>0.8286666666666666</v>
      </c>
      <c r="AF505" s="14">
        <v>10</v>
      </c>
      <c r="AG505" s="8">
        <v>1146.651149474921</v>
      </c>
    </row>
    <row r="506" spans="1:33" ht="12.75">
      <c r="A506" s="35">
        <f t="shared" si="57"/>
        <v>37104</v>
      </c>
      <c r="B506" s="1">
        <f>213</f>
        <v>213</v>
      </c>
      <c r="C506" s="37">
        <v>0.849074066</v>
      </c>
      <c r="D506" s="60">
        <v>0.849074066</v>
      </c>
      <c r="E506" s="38">
        <v>4969</v>
      </c>
      <c r="F506" s="16">
        <v>0</v>
      </c>
      <c r="G506" s="37">
        <v>40.21909711</v>
      </c>
      <c r="H506" s="37">
        <v>-79.18149049</v>
      </c>
      <c r="I506" s="6">
        <v>932.6</v>
      </c>
      <c r="J506" s="9">
        <f t="shared" si="56"/>
        <v>911.65</v>
      </c>
      <c r="K506" s="7">
        <f t="shared" si="52"/>
        <v>877.4131148390678</v>
      </c>
      <c r="L506" s="7">
        <f t="shared" si="53"/>
        <v>1183.5131148390678</v>
      </c>
      <c r="M506" s="7">
        <f t="shared" si="54"/>
        <v>1184.3131148390678</v>
      </c>
      <c r="N506" s="8">
        <f t="shared" si="55"/>
        <v>1183.913114839068</v>
      </c>
      <c r="O506" s="9">
        <v>20.9</v>
      </c>
      <c r="P506" s="9">
        <v>82.1</v>
      </c>
      <c r="Q506" s="9">
        <v>56.4</v>
      </c>
      <c r="Z506" s="12">
        <v>3.929</v>
      </c>
      <c r="AA506" s="4">
        <v>199.891</v>
      </c>
      <c r="AB506" s="4">
        <f t="shared" si="50"/>
        <v>225.13183333333336</v>
      </c>
      <c r="AC506" s="12">
        <v>0.201</v>
      </c>
      <c r="AD506" s="13">
        <v>0.838</v>
      </c>
      <c r="AE506" s="13">
        <f t="shared" si="51"/>
        <v>0.8313333333333333</v>
      </c>
      <c r="AF506" s="14">
        <v>10</v>
      </c>
      <c r="AG506" s="8">
        <v>1183.913114839068</v>
      </c>
    </row>
    <row r="507" spans="1:33" ht="12.75">
      <c r="A507" s="35">
        <f t="shared" si="57"/>
        <v>37104</v>
      </c>
      <c r="B507" s="1">
        <f>213</f>
        <v>213</v>
      </c>
      <c r="C507" s="37">
        <v>0.849189818</v>
      </c>
      <c r="D507" s="60">
        <v>0.849189818</v>
      </c>
      <c r="E507" s="38">
        <v>4979</v>
      </c>
      <c r="F507" s="16">
        <v>0</v>
      </c>
      <c r="G507" s="37">
        <v>40.21632993</v>
      </c>
      <c r="H507" s="37">
        <v>-79.17480057</v>
      </c>
      <c r="I507" s="6">
        <v>932.4</v>
      </c>
      <c r="J507" s="9">
        <f t="shared" si="56"/>
        <v>911.4499999999999</v>
      </c>
      <c r="K507" s="7">
        <f t="shared" si="52"/>
        <v>879.2350557979429</v>
      </c>
      <c r="L507" s="7">
        <f t="shared" si="53"/>
        <v>1185.335055797943</v>
      </c>
      <c r="M507" s="7">
        <f t="shared" si="54"/>
        <v>1186.1350557979429</v>
      </c>
      <c r="N507" s="8">
        <f t="shared" si="55"/>
        <v>1185.735055797943</v>
      </c>
      <c r="O507" s="9">
        <v>20.9</v>
      </c>
      <c r="P507" s="9">
        <v>81.5</v>
      </c>
      <c r="Q507" s="9">
        <v>58.5</v>
      </c>
      <c r="Z507" s="12">
        <v>3.938</v>
      </c>
      <c r="AA507" s="4">
        <v>199.561</v>
      </c>
      <c r="AB507" s="4">
        <f t="shared" si="50"/>
        <v>216.65983333333335</v>
      </c>
      <c r="AC507" s="12">
        <v>0.193</v>
      </c>
      <c r="AD507" s="13">
        <v>0.841</v>
      </c>
      <c r="AE507" s="13">
        <f t="shared" si="51"/>
        <v>0.8340000000000001</v>
      </c>
      <c r="AF507" s="14">
        <v>10</v>
      </c>
      <c r="AG507" s="8">
        <v>1185.735055797943</v>
      </c>
    </row>
    <row r="508" spans="1:33" ht="12.75">
      <c r="A508" s="35">
        <f t="shared" si="57"/>
        <v>37104</v>
      </c>
      <c r="B508" s="1">
        <f>213</f>
        <v>213</v>
      </c>
      <c r="C508" s="37">
        <v>0.84930557</v>
      </c>
      <c r="D508" s="60">
        <v>0.84930557</v>
      </c>
      <c r="E508" s="38">
        <v>4989</v>
      </c>
      <c r="F508" s="16">
        <v>0</v>
      </c>
      <c r="G508" s="37">
        <v>40.21383796</v>
      </c>
      <c r="H508" s="37">
        <v>-79.16812257</v>
      </c>
      <c r="I508" s="6">
        <v>931.9</v>
      </c>
      <c r="J508" s="9">
        <f t="shared" si="56"/>
        <v>910.9499999999999</v>
      </c>
      <c r="K508" s="7">
        <f t="shared" si="52"/>
        <v>883.7916578503805</v>
      </c>
      <c r="L508" s="7">
        <f t="shared" si="53"/>
        <v>1189.8916578503804</v>
      </c>
      <c r="M508" s="7">
        <f t="shared" si="54"/>
        <v>1190.6916578503806</v>
      </c>
      <c r="N508" s="8">
        <f t="shared" si="55"/>
        <v>1190.2916578503805</v>
      </c>
      <c r="O508" s="9">
        <v>20.9</v>
      </c>
      <c r="P508" s="9">
        <v>87.5</v>
      </c>
      <c r="Q508" s="9">
        <v>58.4</v>
      </c>
      <c r="S508" s="10">
        <v>0.0001613</v>
      </c>
      <c r="T508" s="10">
        <v>0.0001171</v>
      </c>
      <c r="U508" s="10">
        <v>7.055E-05</v>
      </c>
      <c r="V508" s="11">
        <v>869.6</v>
      </c>
      <c r="W508" s="11">
        <v>313.6</v>
      </c>
      <c r="X508" s="11">
        <v>306.9</v>
      </c>
      <c r="Y508" s="11">
        <v>18.7</v>
      </c>
      <c r="Z508" s="12">
        <v>4.048</v>
      </c>
      <c r="AA508" s="4">
        <v>248.26</v>
      </c>
      <c r="AB508" s="4">
        <f t="shared" si="50"/>
        <v>224.52116666666666</v>
      </c>
      <c r="AC508" s="12">
        <v>0.182</v>
      </c>
      <c r="AD508" s="13">
        <v>0.843</v>
      </c>
      <c r="AE508" s="13">
        <f t="shared" si="51"/>
        <v>0.8366666666666666</v>
      </c>
      <c r="AF508" s="14">
        <v>10</v>
      </c>
      <c r="AG508" s="8">
        <v>1190.2916578503805</v>
      </c>
    </row>
    <row r="509" spans="1:33" ht="12.75">
      <c r="A509" s="35">
        <f t="shared" si="57"/>
        <v>37104</v>
      </c>
      <c r="B509" s="1">
        <f>213</f>
        <v>213</v>
      </c>
      <c r="C509" s="37">
        <v>0.849421322</v>
      </c>
      <c r="D509" s="60">
        <v>0.849421322</v>
      </c>
      <c r="E509" s="38">
        <v>4999</v>
      </c>
      <c r="F509" s="16">
        <v>0</v>
      </c>
      <c r="G509" s="37">
        <v>40.21115495</v>
      </c>
      <c r="H509" s="37">
        <v>-79.16151125</v>
      </c>
      <c r="I509" s="6">
        <v>929.7</v>
      </c>
      <c r="J509" s="9">
        <f t="shared" si="56"/>
        <v>908.75</v>
      </c>
      <c r="K509" s="7">
        <f t="shared" si="52"/>
        <v>903.8704641583068</v>
      </c>
      <c r="L509" s="7">
        <f t="shared" si="53"/>
        <v>1209.9704641583069</v>
      </c>
      <c r="M509" s="7">
        <f t="shared" si="54"/>
        <v>1210.7704641583068</v>
      </c>
      <c r="N509" s="8">
        <f t="shared" si="55"/>
        <v>1210.3704641583067</v>
      </c>
      <c r="O509" s="9">
        <v>20.9</v>
      </c>
      <c r="P509" s="9">
        <v>76.1</v>
      </c>
      <c r="Q509" s="9">
        <v>57.9</v>
      </c>
      <c r="Z509" s="12">
        <v>3.967</v>
      </c>
      <c r="AA509" s="4">
        <v>247.99</v>
      </c>
      <c r="AB509" s="4">
        <f t="shared" si="50"/>
        <v>232.3925</v>
      </c>
      <c r="AC509" s="12">
        <v>0.181</v>
      </c>
      <c r="AD509" s="13">
        <v>0.846</v>
      </c>
      <c r="AE509" s="13">
        <f t="shared" si="51"/>
        <v>0.8393333333333333</v>
      </c>
      <c r="AF509" s="14">
        <v>10</v>
      </c>
      <c r="AG509" s="8">
        <v>1210.3704641583067</v>
      </c>
    </row>
    <row r="510" spans="1:33" ht="12.75">
      <c r="A510" s="35">
        <f t="shared" si="57"/>
        <v>37104</v>
      </c>
      <c r="B510" s="1">
        <f>213</f>
        <v>213</v>
      </c>
      <c r="C510" s="37">
        <v>0.849537015</v>
      </c>
      <c r="D510" s="60">
        <v>0.849537015</v>
      </c>
      <c r="E510" s="38">
        <v>5009</v>
      </c>
      <c r="F510" s="16">
        <v>0</v>
      </c>
      <c r="G510" s="37">
        <v>40.20814243</v>
      </c>
      <c r="H510" s="37">
        <v>-79.15505911</v>
      </c>
      <c r="I510" s="6">
        <v>928.2</v>
      </c>
      <c r="J510" s="9">
        <f t="shared" si="56"/>
        <v>907.25</v>
      </c>
      <c r="K510" s="7">
        <f t="shared" si="52"/>
        <v>917.5884486194684</v>
      </c>
      <c r="L510" s="7">
        <f t="shared" si="53"/>
        <v>1223.6884486194685</v>
      </c>
      <c r="M510" s="7">
        <f t="shared" si="54"/>
        <v>1224.4884486194683</v>
      </c>
      <c r="N510" s="8">
        <f t="shared" si="55"/>
        <v>1224.0884486194684</v>
      </c>
      <c r="O510" s="9">
        <v>20.6</v>
      </c>
      <c r="P510" s="9">
        <v>84.2</v>
      </c>
      <c r="Q510" s="9">
        <v>59.9</v>
      </c>
      <c r="Z510" s="12">
        <v>4.009</v>
      </c>
      <c r="AA510" s="4">
        <v>247.66</v>
      </c>
      <c r="AB510" s="4">
        <f t="shared" si="50"/>
        <v>232.09216666666669</v>
      </c>
      <c r="AC510" s="12">
        <v>0.203</v>
      </c>
      <c r="AD510" s="13">
        <v>0.849</v>
      </c>
      <c r="AE510" s="13">
        <f t="shared" si="51"/>
        <v>0.8420000000000001</v>
      </c>
      <c r="AF510" s="14">
        <v>10</v>
      </c>
      <c r="AG510" s="8">
        <v>1224.0884486194684</v>
      </c>
    </row>
    <row r="511" spans="1:33" ht="12.75">
      <c r="A511" s="35">
        <f t="shared" si="57"/>
        <v>37104</v>
      </c>
      <c r="B511" s="1">
        <f>213</f>
        <v>213</v>
      </c>
      <c r="C511" s="37">
        <v>0.849652767</v>
      </c>
      <c r="D511" s="60">
        <v>0.849652767</v>
      </c>
      <c r="E511" s="38">
        <v>5019</v>
      </c>
      <c r="F511" s="16">
        <v>0</v>
      </c>
      <c r="G511" s="37">
        <v>40.20506678</v>
      </c>
      <c r="H511" s="37">
        <v>-79.14877727</v>
      </c>
      <c r="I511" s="6">
        <v>929.2</v>
      </c>
      <c r="J511" s="9">
        <f t="shared" si="56"/>
        <v>908.25</v>
      </c>
      <c r="K511" s="7">
        <f t="shared" si="52"/>
        <v>908.440608121764</v>
      </c>
      <c r="L511" s="7">
        <f t="shared" si="53"/>
        <v>1214.5406081217639</v>
      </c>
      <c r="M511" s="7">
        <f t="shared" si="54"/>
        <v>1215.340608121764</v>
      </c>
      <c r="N511" s="8">
        <f t="shared" si="55"/>
        <v>1214.940608121764</v>
      </c>
      <c r="O511" s="9">
        <v>20.9</v>
      </c>
      <c r="P511" s="9">
        <v>77.1</v>
      </c>
      <c r="Q511" s="9">
        <v>60.4</v>
      </c>
      <c r="R511" s="10">
        <v>4.7E-06</v>
      </c>
      <c r="S511" s="10">
        <v>0.0001548</v>
      </c>
      <c r="T511" s="10">
        <v>0.0001118</v>
      </c>
      <c r="U511" s="10">
        <v>6.928E-05</v>
      </c>
      <c r="V511" s="11">
        <v>866.1</v>
      </c>
      <c r="W511" s="11">
        <v>313.6</v>
      </c>
      <c r="X511" s="11">
        <v>306.9</v>
      </c>
      <c r="Y511" s="11">
        <v>18.9</v>
      </c>
      <c r="Z511" s="12">
        <v>4.027</v>
      </c>
      <c r="AA511" s="4">
        <v>247.359</v>
      </c>
      <c r="AB511" s="4">
        <f t="shared" si="50"/>
        <v>231.78683333333333</v>
      </c>
      <c r="AC511" s="12">
        <v>0.192</v>
      </c>
      <c r="AD511" s="13">
        <v>0.851</v>
      </c>
      <c r="AE511" s="13">
        <f t="shared" si="51"/>
        <v>0.8446666666666666</v>
      </c>
      <c r="AF511" s="14">
        <v>10</v>
      </c>
      <c r="AG511" s="8">
        <v>1214.940608121764</v>
      </c>
    </row>
    <row r="512" spans="1:33" ht="12.75">
      <c r="A512" s="35">
        <f t="shared" si="57"/>
        <v>37104</v>
      </c>
      <c r="B512" s="1">
        <f>213</f>
        <v>213</v>
      </c>
      <c r="C512" s="37">
        <v>0.849768519</v>
      </c>
      <c r="D512" s="60">
        <v>0.849768519</v>
      </c>
      <c r="E512" s="38">
        <v>5029</v>
      </c>
      <c r="F512" s="16">
        <v>0</v>
      </c>
      <c r="G512" s="37">
        <v>40.20213854</v>
      </c>
      <c r="H512" s="37">
        <v>-79.14244397</v>
      </c>
      <c r="I512" s="6">
        <v>926.3</v>
      </c>
      <c r="J512" s="9">
        <f t="shared" si="56"/>
        <v>905.3499999999999</v>
      </c>
      <c r="K512" s="7">
        <f t="shared" si="52"/>
        <v>934.9971580814284</v>
      </c>
      <c r="L512" s="7">
        <f t="shared" si="53"/>
        <v>1241.0971580814285</v>
      </c>
      <c r="M512" s="7">
        <f t="shared" si="54"/>
        <v>1241.8971580814284</v>
      </c>
      <c r="N512" s="8">
        <f t="shared" si="55"/>
        <v>1241.4971580814286</v>
      </c>
      <c r="O512" s="9">
        <v>20.3</v>
      </c>
      <c r="P512" s="9">
        <v>87.2</v>
      </c>
      <c r="Q512" s="9">
        <v>61.4</v>
      </c>
      <c r="Z512" s="12">
        <v>4.049</v>
      </c>
      <c r="AA512" s="4">
        <v>247.059</v>
      </c>
      <c r="AB512" s="4">
        <f aca="true" t="shared" si="58" ref="AB512:AB575">AVERAGE(AA507:AA512)</f>
        <v>239.64816666666664</v>
      </c>
      <c r="AC512" s="12">
        <v>0.183</v>
      </c>
      <c r="AD512" s="13">
        <v>0.854</v>
      </c>
      <c r="AE512" s="13">
        <f aca="true" t="shared" si="59" ref="AE512:AE575">AVERAGE(AD507:AD512)</f>
        <v>0.8473333333333333</v>
      </c>
      <c r="AF512" s="14">
        <v>10</v>
      </c>
      <c r="AG512" s="8">
        <v>1241.4971580814286</v>
      </c>
    </row>
    <row r="513" spans="1:33" ht="12.75">
      <c r="A513" s="35">
        <f t="shared" si="57"/>
        <v>37104</v>
      </c>
      <c r="B513" s="1">
        <f>213</f>
        <v>213</v>
      </c>
      <c r="C513" s="37">
        <v>0.849884272</v>
      </c>
      <c r="D513" s="60">
        <v>0.849884272</v>
      </c>
      <c r="E513" s="38">
        <v>5039</v>
      </c>
      <c r="F513" s="16">
        <v>0</v>
      </c>
      <c r="G513" s="37">
        <v>40.19917346</v>
      </c>
      <c r="H513" s="37">
        <v>-79.13609419</v>
      </c>
      <c r="I513" s="6">
        <v>928.1</v>
      </c>
      <c r="J513" s="9">
        <f t="shared" si="56"/>
        <v>907.15</v>
      </c>
      <c r="K513" s="7">
        <f t="shared" si="52"/>
        <v>918.5037871755108</v>
      </c>
      <c r="L513" s="7">
        <f t="shared" si="53"/>
        <v>1224.6037871755107</v>
      </c>
      <c r="M513" s="7">
        <f t="shared" si="54"/>
        <v>1225.4037871755108</v>
      </c>
      <c r="N513" s="8">
        <f t="shared" si="55"/>
        <v>1225.0037871755108</v>
      </c>
      <c r="O513" s="9">
        <v>20.4</v>
      </c>
      <c r="P513" s="9">
        <v>93</v>
      </c>
      <c r="Q513" s="9">
        <v>54.5</v>
      </c>
      <c r="Z513" s="12">
        <v>4.037</v>
      </c>
      <c r="AA513" s="4">
        <v>246.789</v>
      </c>
      <c r="AB513" s="4">
        <f t="shared" si="58"/>
        <v>247.5195</v>
      </c>
      <c r="AC513" s="12">
        <v>0.172</v>
      </c>
      <c r="AD513" s="13">
        <v>0.856</v>
      </c>
      <c r="AE513" s="13">
        <f t="shared" si="59"/>
        <v>0.8498333333333333</v>
      </c>
      <c r="AF513" s="14">
        <v>10</v>
      </c>
      <c r="AG513" s="8">
        <v>1225.0037871755108</v>
      </c>
    </row>
    <row r="514" spans="1:33" ht="12.75">
      <c r="A514" s="35">
        <f t="shared" si="57"/>
        <v>37104</v>
      </c>
      <c r="B514" s="1">
        <f>213</f>
        <v>213</v>
      </c>
      <c r="C514" s="37">
        <v>0.850000024</v>
      </c>
      <c r="D514" s="60">
        <v>0.850000024</v>
      </c>
      <c r="E514" s="38">
        <v>5049</v>
      </c>
      <c r="F514" s="16">
        <v>0</v>
      </c>
      <c r="G514" s="37">
        <v>40.19614625</v>
      </c>
      <c r="H514" s="37">
        <v>-79.12967483</v>
      </c>
      <c r="I514" s="6">
        <v>926</v>
      </c>
      <c r="J514" s="9">
        <f t="shared" si="56"/>
        <v>905.05</v>
      </c>
      <c r="K514" s="7">
        <f t="shared" si="52"/>
        <v>937.7492409740508</v>
      </c>
      <c r="L514" s="7">
        <f t="shared" si="53"/>
        <v>1243.8492409740509</v>
      </c>
      <c r="M514" s="7">
        <f t="shared" si="54"/>
        <v>1244.6492409740508</v>
      </c>
      <c r="N514" s="8">
        <f t="shared" si="55"/>
        <v>1244.2492409740507</v>
      </c>
      <c r="O514" s="9">
        <v>20.6</v>
      </c>
      <c r="P514" s="9">
        <v>95.5</v>
      </c>
      <c r="Q514" s="9">
        <v>56</v>
      </c>
      <c r="S514" s="10">
        <v>0.000155</v>
      </c>
      <c r="T514" s="10">
        <v>0.0001106</v>
      </c>
      <c r="U514" s="10">
        <v>6.761E-05</v>
      </c>
      <c r="V514" s="11">
        <v>863.8</v>
      </c>
      <c r="W514" s="11">
        <v>313.6</v>
      </c>
      <c r="X514" s="11">
        <v>306.9</v>
      </c>
      <c r="Y514" s="11">
        <v>18.5</v>
      </c>
      <c r="Z514" s="12">
        <v>4.146</v>
      </c>
      <c r="AA514" s="4">
        <v>295.458</v>
      </c>
      <c r="AB514" s="4">
        <f t="shared" si="58"/>
        <v>255.38583333333335</v>
      </c>
      <c r="AC514" s="12">
        <v>0.182</v>
      </c>
      <c r="AD514" s="13">
        <v>0.859</v>
      </c>
      <c r="AE514" s="13">
        <f t="shared" si="59"/>
        <v>0.8525</v>
      </c>
      <c r="AF514" s="14">
        <v>10</v>
      </c>
      <c r="AG514" s="8">
        <v>1244.2492409740507</v>
      </c>
    </row>
    <row r="515" spans="1:33" ht="12.75">
      <c r="A515" s="35">
        <f t="shared" si="57"/>
        <v>37104</v>
      </c>
      <c r="B515" s="1">
        <f>213</f>
        <v>213</v>
      </c>
      <c r="C515" s="37">
        <v>0.850115716</v>
      </c>
      <c r="D515" s="60">
        <v>0.850115716</v>
      </c>
      <c r="E515" s="38">
        <v>5059</v>
      </c>
      <c r="F515" s="16">
        <v>0</v>
      </c>
      <c r="G515" s="37">
        <v>40.1931199</v>
      </c>
      <c r="H515" s="37">
        <v>-79.12312277</v>
      </c>
      <c r="I515" s="6">
        <v>924.3</v>
      </c>
      <c r="J515" s="9">
        <f t="shared" si="56"/>
        <v>903.3499999999999</v>
      </c>
      <c r="K515" s="7">
        <f t="shared" si="52"/>
        <v>953.3616292628759</v>
      </c>
      <c r="L515" s="7">
        <f t="shared" si="53"/>
        <v>1259.461629262876</v>
      </c>
      <c r="M515" s="7">
        <f t="shared" si="54"/>
        <v>1260.2616292628759</v>
      </c>
      <c r="N515" s="8">
        <f t="shared" si="55"/>
        <v>1259.8616292628758</v>
      </c>
      <c r="O515" s="9">
        <v>20.4</v>
      </c>
      <c r="P515" s="9">
        <v>89.6</v>
      </c>
      <c r="Q515" s="9">
        <v>62.4</v>
      </c>
      <c r="Z515" s="12">
        <v>3.909</v>
      </c>
      <c r="AA515" s="4">
        <v>197.158</v>
      </c>
      <c r="AB515" s="4">
        <f t="shared" si="58"/>
        <v>246.91383333333332</v>
      </c>
      <c r="AC515" s="12">
        <v>0.182</v>
      </c>
      <c r="AD515" s="13">
        <v>0.862</v>
      </c>
      <c r="AE515" s="13">
        <f t="shared" si="59"/>
        <v>0.8551666666666667</v>
      </c>
      <c r="AF515" s="14">
        <v>10</v>
      </c>
      <c r="AG515" s="8">
        <v>1259.8616292628758</v>
      </c>
    </row>
    <row r="516" spans="1:33" ht="12.75">
      <c r="A516" s="35">
        <f t="shared" si="57"/>
        <v>37104</v>
      </c>
      <c r="B516" s="1">
        <f>213</f>
        <v>213</v>
      </c>
      <c r="C516" s="37">
        <v>0.850231469</v>
      </c>
      <c r="D516" s="60">
        <v>0.850231469</v>
      </c>
      <c r="E516" s="38">
        <v>5069</v>
      </c>
      <c r="F516" s="16">
        <v>0</v>
      </c>
      <c r="G516" s="37">
        <v>40.19002363</v>
      </c>
      <c r="H516" s="37">
        <v>-79.11645541</v>
      </c>
      <c r="I516" s="6">
        <v>923.6</v>
      </c>
      <c r="J516" s="9">
        <f t="shared" si="56"/>
        <v>902.65</v>
      </c>
      <c r="K516" s="7">
        <f t="shared" si="52"/>
        <v>959.7988011914324</v>
      </c>
      <c r="L516" s="7">
        <f t="shared" si="53"/>
        <v>1265.8988011914325</v>
      </c>
      <c r="M516" s="7">
        <f t="shared" si="54"/>
        <v>1266.6988011914323</v>
      </c>
      <c r="N516" s="8">
        <f t="shared" si="55"/>
        <v>1266.2988011914324</v>
      </c>
      <c r="O516" s="9">
        <v>20.4</v>
      </c>
      <c r="P516" s="9">
        <v>91.9</v>
      </c>
      <c r="Q516" s="9">
        <v>62.4</v>
      </c>
      <c r="Z516" s="12">
        <v>4.079</v>
      </c>
      <c r="AA516" s="4">
        <v>294.888</v>
      </c>
      <c r="AB516" s="4">
        <f t="shared" si="58"/>
        <v>254.78516666666664</v>
      </c>
      <c r="AC516" s="12">
        <v>0.173</v>
      </c>
      <c r="AD516" s="13">
        <v>0.864</v>
      </c>
      <c r="AE516" s="13">
        <f t="shared" si="59"/>
        <v>0.8576666666666667</v>
      </c>
      <c r="AF516" s="14">
        <v>10</v>
      </c>
      <c r="AG516" s="8">
        <v>1266.2988011914324</v>
      </c>
    </row>
    <row r="517" spans="1:33" ht="12.75">
      <c r="A517" s="35">
        <f t="shared" si="57"/>
        <v>37104</v>
      </c>
      <c r="B517" s="1">
        <f>213</f>
        <v>213</v>
      </c>
      <c r="C517" s="37">
        <v>0.850347221</v>
      </c>
      <c r="D517" s="60">
        <v>0.850347221</v>
      </c>
      <c r="E517" s="38">
        <v>5079</v>
      </c>
      <c r="F517" s="16">
        <v>0</v>
      </c>
      <c r="G517" s="37">
        <v>40.18679821</v>
      </c>
      <c r="H517" s="37">
        <v>-79.10975428</v>
      </c>
      <c r="I517" s="6">
        <v>922.2</v>
      </c>
      <c r="J517" s="9">
        <f t="shared" si="56"/>
        <v>901.25</v>
      </c>
      <c r="K517" s="7">
        <f t="shared" si="52"/>
        <v>972.6881345856542</v>
      </c>
      <c r="L517" s="7">
        <f t="shared" si="53"/>
        <v>1278.7881345856542</v>
      </c>
      <c r="M517" s="7">
        <f t="shared" si="54"/>
        <v>1279.5881345856542</v>
      </c>
      <c r="N517" s="8">
        <f t="shared" si="55"/>
        <v>1279.188134585654</v>
      </c>
      <c r="O517" s="9">
        <v>20.3</v>
      </c>
      <c r="P517" s="9">
        <v>92.2</v>
      </c>
      <c r="Q517" s="9">
        <v>63.5</v>
      </c>
      <c r="R517" s="10">
        <v>1E-05</v>
      </c>
      <c r="Z517" s="12">
        <v>4.089</v>
      </c>
      <c r="AA517" s="4">
        <v>294.588</v>
      </c>
      <c r="AB517" s="4">
        <f t="shared" si="58"/>
        <v>262.6566666666667</v>
      </c>
      <c r="AC517" s="12">
        <v>0.193</v>
      </c>
      <c r="AD517" s="13">
        <v>0.867</v>
      </c>
      <c r="AE517" s="13">
        <f t="shared" si="59"/>
        <v>0.8603333333333333</v>
      </c>
      <c r="AF517" s="14">
        <v>10</v>
      </c>
      <c r="AG517" s="8">
        <v>1279.188134585654</v>
      </c>
    </row>
    <row r="518" spans="1:33" ht="12.75">
      <c r="A518" s="35">
        <f t="shared" si="57"/>
        <v>37104</v>
      </c>
      <c r="B518" s="1">
        <f>213</f>
        <v>213</v>
      </c>
      <c r="C518" s="37">
        <v>0.850462973</v>
      </c>
      <c r="D518" s="60">
        <v>0.850462973</v>
      </c>
      <c r="E518" s="38">
        <v>5089</v>
      </c>
      <c r="F518" s="16">
        <v>0</v>
      </c>
      <c r="G518" s="37">
        <v>40.18344509</v>
      </c>
      <c r="H518" s="37">
        <v>-79.10309716</v>
      </c>
      <c r="I518" s="6">
        <v>921</v>
      </c>
      <c r="J518" s="9">
        <f t="shared" si="56"/>
        <v>900.05</v>
      </c>
      <c r="K518" s="7">
        <f t="shared" si="52"/>
        <v>983.7520807584497</v>
      </c>
      <c r="L518" s="7">
        <f t="shared" si="53"/>
        <v>1289.8520807584496</v>
      </c>
      <c r="M518" s="7">
        <f t="shared" si="54"/>
        <v>1290.6520807584498</v>
      </c>
      <c r="N518" s="8">
        <f t="shared" si="55"/>
        <v>1290.2520807584497</v>
      </c>
      <c r="O518" s="9">
        <v>20.1</v>
      </c>
      <c r="P518" s="9">
        <v>84.9</v>
      </c>
      <c r="Q518" s="9">
        <v>62.5</v>
      </c>
      <c r="S518" s="10">
        <v>0.0001615</v>
      </c>
      <c r="T518" s="10">
        <v>0.000119</v>
      </c>
      <c r="U518" s="10">
        <v>7.284E-05</v>
      </c>
      <c r="V518" s="11">
        <v>860.6</v>
      </c>
      <c r="W518" s="11">
        <v>313.6</v>
      </c>
      <c r="X518" s="11">
        <v>306.9</v>
      </c>
      <c r="Y518" s="11">
        <v>18.7</v>
      </c>
      <c r="Z518" s="12">
        <v>3.937</v>
      </c>
      <c r="AA518" s="4">
        <v>196.257</v>
      </c>
      <c r="AB518" s="4">
        <f t="shared" si="58"/>
        <v>254.18966666666668</v>
      </c>
      <c r="AC518" s="12">
        <v>0.182</v>
      </c>
      <c r="AD518" s="13">
        <v>0.87</v>
      </c>
      <c r="AE518" s="13">
        <f t="shared" si="59"/>
        <v>0.863</v>
      </c>
      <c r="AF518" s="14">
        <v>10</v>
      </c>
      <c r="AG518" s="8">
        <v>1290.2520807584497</v>
      </c>
    </row>
    <row r="519" spans="1:33" ht="12.75">
      <c r="A519" s="35">
        <f t="shared" si="57"/>
        <v>37104</v>
      </c>
      <c r="B519" s="1">
        <f>213</f>
        <v>213</v>
      </c>
      <c r="C519" s="37">
        <v>0.850578725</v>
      </c>
      <c r="D519" s="60">
        <v>0.850578725</v>
      </c>
      <c r="E519" s="38">
        <v>5099</v>
      </c>
      <c r="F519" s="16">
        <v>0</v>
      </c>
      <c r="G519" s="37">
        <v>40.17996399</v>
      </c>
      <c r="H519" s="37">
        <v>-79.09649597</v>
      </c>
      <c r="I519" s="6">
        <v>922.8</v>
      </c>
      <c r="J519" s="9">
        <f t="shared" si="56"/>
        <v>901.8499999999999</v>
      </c>
      <c r="K519" s="7">
        <f t="shared" si="52"/>
        <v>967.1616845750078</v>
      </c>
      <c r="L519" s="7">
        <f t="shared" si="53"/>
        <v>1273.2616845750078</v>
      </c>
      <c r="M519" s="7">
        <f t="shared" si="54"/>
        <v>1274.0616845750078</v>
      </c>
      <c r="N519" s="8">
        <f t="shared" si="55"/>
        <v>1273.6616845750077</v>
      </c>
      <c r="O519" s="9">
        <v>20.3</v>
      </c>
      <c r="P519" s="9">
        <v>88.7</v>
      </c>
      <c r="Q519" s="9">
        <v>62.9</v>
      </c>
      <c r="Z519" s="12">
        <v>4.027</v>
      </c>
      <c r="AA519" s="4">
        <v>244.957</v>
      </c>
      <c r="AB519" s="4">
        <f t="shared" si="58"/>
        <v>253.88433333333333</v>
      </c>
      <c r="AC519" s="12">
        <v>0.191</v>
      </c>
      <c r="AD519" s="13">
        <v>0.872</v>
      </c>
      <c r="AE519" s="13">
        <f t="shared" si="59"/>
        <v>0.8656666666666667</v>
      </c>
      <c r="AF519" s="14">
        <v>10</v>
      </c>
      <c r="AG519" s="8">
        <v>1273.6616845750077</v>
      </c>
    </row>
    <row r="520" spans="1:33" ht="12.75">
      <c r="A520" s="35">
        <f t="shared" si="57"/>
        <v>37104</v>
      </c>
      <c r="B520" s="1">
        <f>213</f>
        <v>213</v>
      </c>
      <c r="C520" s="37">
        <v>0.850694418</v>
      </c>
      <c r="D520" s="60">
        <v>0.850694418</v>
      </c>
      <c r="E520" s="38">
        <v>5109</v>
      </c>
      <c r="F520" s="16">
        <v>0</v>
      </c>
      <c r="G520" s="37">
        <v>40.17644523</v>
      </c>
      <c r="H520" s="37">
        <v>-79.08992851</v>
      </c>
      <c r="I520" s="6">
        <v>921.2</v>
      </c>
      <c r="J520" s="9">
        <f t="shared" si="56"/>
        <v>900.25</v>
      </c>
      <c r="K520" s="7">
        <f aca="true" t="shared" si="60" ref="K520:K583">(8303.951372*(LN(1013.25/J520)))</f>
        <v>981.9070657262515</v>
      </c>
      <c r="L520" s="7">
        <f aca="true" t="shared" si="61" ref="L520:L583">K520+306.1</f>
        <v>1288.0070657262515</v>
      </c>
      <c r="M520" s="7">
        <f t="shared" si="54"/>
        <v>1288.8070657262515</v>
      </c>
      <c r="N520" s="8">
        <f t="shared" si="55"/>
        <v>1288.4070657262514</v>
      </c>
      <c r="O520" s="9">
        <v>20.2</v>
      </c>
      <c r="P520" s="9">
        <v>90.2</v>
      </c>
      <c r="Q520" s="9">
        <v>63.4</v>
      </c>
      <c r="Z520" s="12">
        <v>4.048</v>
      </c>
      <c r="AA520" s="4">
        <v>244.687</v>
      </c>
      <c r="AB520" s="4">
        <f t="shared" si="58"/>
        <v>245.42249999999999</v>
      </c>
      <c r="AC520" s="12">
        <v>0.182</v>
      </c>
      <c r="AD520" s="13">
        <v>0.875</v>
      </c>
      <c r="AE520" s="13">
        <f t="shared" si="59"/>
        <v>0.8683333333333333</v>
      </c>
      <c r="AF520" s="14">
        <v>10</v>
      </c>
      <c r="AG520" s="8">
        <v>1288.4070657262514</v>
      </c>
    </row>
    <row r="521" spans="1:33" ht="12.75">
      <c r="A521" s="35">
        <f t="shared" si="57"/>
        <v>37104</v>
      </c>
      <c r="B521" s="1">
        <f>213</f>
        <v>213</v>
      </c>
      <c r="C521" s="37">
        <v>0.85081017</v>
      </c>
      <c r="D521" s="60">
        <v>0.85081017</v>
      </c>
      <c r="E521" s="38">
        <v>5119</v>
      </c>
      <c r="F521" s="16">
        <v>0</v>
      </c>
      <c r="G521" s="37">
        <v>40.17278567</v>
      </c>
      <c r="H521" s="37">
        <v>-79.08328498</v>
      </c>
      <c r="I521" s="6">
        <v>921.9</v>
      </c>
      <c r="J521" s="9">
        <f t="shared" si="56"/>
        <v>900.9499999999999</v>
      </c>
      <c r="K521" s="7">
        <f t="shared" si="60"/>
        <v>975.4527394403983</v>
      </c>
      <c r="L521" s="7">
        <f t="shared" si="61"/>
        <v>1281.5527394403985</v>
      </c>
      <c r="M521" s="7">
        <f aca="true" t="shared" si="62" ref="M521:M584">K521+306.9</f>
        <v>1282.3527394403982</v>
      </c>
      <c r="N521" s="8">
        <f aca="true" t="shared" si="63" ref="N521:N584">AVERAGE(L521:M521)</f>
        <v>1281.9527394403983</v>
      </c>
      <c r="O521" s="9">
        <v>20.3</v>
      </c>
      <c r="P521" s="9">
        <v>91.6</v>
      </c>
      <c r="Q521" s="9">
        <v>63.9</v>
      </c>
      <c r="S521" s="10">
        <v>0.0001582</v>
      </c>
      <c r="T521" s="10">
        <v>0.000117</v>
      </c>
      <c r="U521" s="10">
        <v>7.414E-05</v>
      </c>
      <c r="V521" s="11">
        <v>858.8</v>
      </c>
      <c r="W521" s="11">
        <v>313.6</v>
      </c>
      <c r="X521" s="11">
        <v>307</v>
      </c>
      <c r="Y521" s="11">
        <v>18.9</v>
      </c>
      <c r="Z521" s="12">
        <v>4.109</v>
      </c>
      <c r="AA521" s="4">
        <v>293.386</v>
      </c>
      <c r="AB521" s="4">
        <f t="shared" si="58"/>
        <v>261.46049999999997</v>
      </c>
      <c r="AC521" s="12">
        <v>0.172</v>
      </c>
      <c r="AD521" s="13">
        <v>0.877</v>
      </c>
      <c r="AE521" s="13">
        <f t="shared" si="59"/>
        <v>0.8708333333333332</v>
      </c>
      <c r="AF521" s="14">
        <v>10</v>
      </c>
      <c r="AG521" s="8">
        <v>1281.9527394403983</v>
      </c>
    </row>
    <row r="522" spans="1:33" ht="12.75">
      <c r="A522" s="35">
        <f t="shared" si="57"/>
        <v>37104</v>
      </c>
      <c r="B522" s="1">
        <f>213</f>
        <v>213</v>
      </c>
      <c r="C522" s="37">
        <v>0.850925922</v>
      </c>
      <c r="D522" s="60">
        <v>0.850925922</v>
      </c>
      <c r="E522" s="38">
        <v>5129</v>
      </c>
      <c r="F522" s="16">
        <v>0</v>
      </c>
      <c r="G522" s="37">
        <v>40.16904175</v>
      </c>
      <c r="H522" s="37">
        <v>-79.07662218</v>
      </c>
      <c r="I522" s="6">
        <v>923.5</v>
      </c>
      <c r="J522" s="9">
        <f aca="true" t="shared" si="64" ref="J522:J585">I522-20.95</f>
        <v>902.55</v>
      </c>
      <c r="K522" s="7">
        <f t="shared" si="60"/>
        <v>960.7188046681104</v>
      </c>
      <c r="L522" s="7">
        <f t="shared" si="61"/>
        <v>1266.8188046681103</v>
      </c>
      <c r="M522" s="7">
        <f t="shared" si="62"/>
        <v>1267.6188046681104</v>
      </c>
      <c r="N522" s="8">
        <f t="shared" si="63"/>
        <v>1267.2188046681104</v>
      </c>
      <c r="O522" s="9">
        <v>20.6</v>
      </c>
      <c r="P522" s="9">
        <v>87.2</v>
      </c>
      <c r="Q522" s="9">
        <v>64.4</v>
      </c>
      <c r="Z522" s="12">
        <v>4.09</v>
      </c>
      <c r="AA522" s="4">
        <v>293.056</v>
      </c>
      <c r="AB522" s="4">
        <f t="shared" si="58"/>
        <v>261.1551666666667</v>
      </c>
      <c r="AC522" s="12">
        <v>0.163</v>
      </c>
      <c r="AD522" s="13">
        <v>0.88</v>
      </c>
      <c r="AE522" s="13">
        <f t="shared" si="59"/>
        <v>0.8734999999999999</v>
      </c>
      <c r="AF522" s="14">
        <v>10</v>
      </c>
      <c r="AG522" s="8">
        <v>1267.2188046681104</v>
      </c>
    </row>
    <row r="523" spans="1:33" ht="12.75">
      <c r="A523" s="35">
        <f aca="true" t="shared" si="65" ref="A523:A586">A522</f>
        <v>37104</v>
      </c>
      <c r="B523" s="1">
        <f>213</f>
        <v>213</v>
      </c>
      <c r="C523" s="37">
        <v>0.851041675</v>
      </c>
      <c r="D523" s="60">
        <v>0.851041675</v>
      </c>
      <c r="E523" s="38">
        <v>5139</v>
      </c>
      <c r="F523" s="16">
        <v>0</v>
      </c>
      <c r="G523" s="37">
        <v>40.16525634</v>
      </c>
      <c r="H523" s="37">
        <v>-79.06984281</v>
      </c>
      <c r="I523" s="6">
        <v>922.1</v>
      </c>
      <c r="J523" s="9">
        <f t="shared" si="64"/>
        <v>901.15</v>
      </c>
      <c r="K523" s="7">
        <f t="shared" si="60"/>
        <v>973.60956727324</v>
      </c>
      <c r="L523" s="7">
        <f t="shared" si="61"/>
        <v>1279.70956727324</v>
      </c>
      <c r="M523" s="7">
        <f t="shared" si="62"/>
        <v>1280.50956727324</v>
      </c>
      <c r="N523" s="8">
        <f t="shared" si="63"/>
        <v>1280.10956727324</v>
      </c>
      <c r="O523" s="9">
        <v>20.4</v>
      </c>
      <c r="P523" s="9">
        <v>87.1</v>
      </c>
      <c r="Q523" s="9">
        <v>62.8</v>
      </c>
      <c r="R523" s="10">
        <v>6.4E-06</v>
      </c>
      <c r="Z523" s="12">
        <v>4.038</v>
      </c>
      <c r="AA523" s="4">
        <v>243.756</v>
      </c>
      <c r="AB523" s="4">
        <f t="shared" si="58"/>
        <v>252.6831666666667</v>
      </c>
      <c r="AC523" s="12">
        <v>0.171</v>
      </c>
      <c r="AD523" s="13">
        <v>0.883</v>
      </c>
      <c r="AE523" s="13">
        <f t="shared" si="59"/>
        <v>0.8761666666666666</v>
      </c>
      <c r="AF523" s="14">
        <v>10</v>
      </c>
      <c r="AG523" s="8">
        <v>1280.10956727324</v>
      </c>
    </row>
    <row r="524" spans="1:33" ht="12.75">
      <c r="A524" s="35">
        <f t="shared" si="65"/>
        <v>37104</v>
      </c>
      <c r="B524" s="1">
        <f>213</f>
        <v>213</v>
      </c>
      <c r="C524" s="37">
        <v>0.851157427</v>
      </c>
      <c r="D524" s="60">
        <v>0.851157427</v>
      </c>
      <c r="E524" s="38">
        <v>5149</v>
      </c>
      <c r="F524" s="16">
        <v>0</v>
      </c>
      <c r="G524" s="37">
        <v>40.16139328</v>
      </c>
      <c r="H524" s="37">
        <v>-79.06292298</v>
      </c>
      <c r="I524" s="6">
        <v>925.2</v>
      </c>
      <c r="J524" s="9">
        <f t="shared" si="64"/>
        <v>904.25</v>
      </c>
      <c r="K524" s="7">
        <f t="shared" si="60"/>
        <v>945.0925909221244</v>
      </c>
      <c r="L524" s="7">
        <f t="shared" si="61"/>
        <v>1251.1925909221245</v>
      </c>
      <c r="M524" s="7">
        <f t="shared" si="62"/>
        <v>1251.9925909221242</v>
      </c>
      <c r="N524" s="8">
        <f t="shared" si="63"/>
        <v>1251.5925909221244</v>
      </c>
      <c r="O524" s="9">
        <v>20.9</v>
      </c>
      <c r="P524" s="9">
        <v>79.4</v>
      </c>
      <c r="Q524" s="9">
        <v>62.9</v>
      </c>
      <c r="S524" s="10">
        <v>0.0001575</v>
      </c>
      <c r="T524" s="10">
        <v>0.0001162</v>
      </c>
      <c r="U524" s="10">
        <v>7.156E-05</v>
      </c>
      <c r="V524" s="11">
        <v>859.8</v>
      </c>
      <c r="W524" s="11">
        <v>313.7</v>
      </c>
      <c r="X524" s="11">
        <v>307</v>
      </c>
      <c r="Y524" s="11">
        <v>18.7</v>
      </c>
      <c r="Z524" s="12">
        <v>4.099</v>
      </c>
      <c r="AA524" s="4">
        <v>292.485</v>
      </c>
      <c r="AB524" s="4">
        <f t="shared" si="58"/>
        <v>268.7211666666667</v>
      </c>
      <c r="AC524" s="12">
        <v>0.162</v>
      </c>
      <c r="AD524" s="13">
        <v>0.885</v>
      </c>
      <c r="AE524" s="13">
        <f t="shared" si="59"/>
        <v>0.8786666666666666</v>
      </c>
      <c r="AF524" s="14">
        <v>10</v>
      </c>
      <c r="AG524" s="8">
        <v>1251.5925909221244</v>
      </c>
    </row>
    <row r="525" spans="1:33" ht="12.75">
      <c r="A525" s="35">
        <f t="shared" si="65"/>
        <v>37104</v>
      </c>
      <c r="B525" s="1">
        <f>213</f>
        <v>213</v>
      </c>
      <c r="C525" s="37">
        <v>0.851273119</v>
      </c>
      <c r="D525" s="60">
        <v>0.851273119</v>
      </c>
      <c r="E525" s="38">
        <v>5159</v>
      </c>
      <c r="F525" s="16">
        <v>0</v>
      </c>
      <c r="G525" s="37">
        <v>40.15757155</v>
      </c>
      <c r="H525" s="37">
        <v>-79.05600084</v>
      </c>
      <c r="I525" s="6">
        <v>926.3</v>
      </c>
      <c r="J525" s="9">
        <f t="shared" si="64"/>
        <v>905.3499999999999</v>
      </c>
      <c r="K525" s="7">
        <f t="shared" si="60"/>
        <v>934.9971580814284</v>
      </c>
      <c r="L525" s="7">
        <f t="shared" si="61"/>
        <v>1241.0971580814285</v>
      </c>
      <c r="M525" s="7">
        <f t="shared" si="62"/>
        <v>1241.8971580814284</v>
      </c>
      <c r="N525" s="8">
        <f t="shared" si="63"/>
        <v>1241.4971580814286</v>
      </c>
      <c r="O525" s="9">
        <v>21</v>
      </c>
      <c r="P525" s="9">
        <v>80.9</v>
      </c>
      <c r="Q525" s="9">
        <v>62.4</v>
      </c>
      <c r="Z525" s="12">
        <v>4.056</v>
      </c>
      <c r="AA525" s="4">
        <v>292.185</v>
      </c>
      <c r="AB525" s="4">
        <f t="shared" si="58"/>
        <v>276.59250000000003</v>
      </c>
      <c r="AC525" s="12">
        <v>0.182</v>
      </c>
      <c r="AD525" s="13">
        <v>0.888</v>
      </c>
      <c r="AE525" s="13">
        <f t="shared" si="59"/>
        <v>0.8813333333333334</v>
      </c>
      <c r="AF525" s="14">
        <v>10</v>
      </c>
      <c r="AG525" s="8">
        <v>1241.4971580814286</v>
      </c>
    </row>
    <row r="526" spans="1:33" ht="12.75">
      <c r="A526" s="35">
        <f t="shared" si="65"/>
        <v>37104</v>
      </c>
      <c r="B526" s="1">
        <f>213</f>
        <v>213</v>
      </c>
      <c r="C526" s="37">
        <v>0.851388872</v>
      </c>
      <c r="D526" s="60">
        <v>0.851388872</v>
      </c>
      <c r="E526" s="38">
        <v>5169</v>
      </c>
      <c r="F526" s="16">
        <v>0</v>
      </c>
      <c r="G526" s="37">
        <v>40.15375923</v>
      </c>
      <c r="H526" s="37">
        <v>-79.04885045</v>
      </c>
      <c r="I526" s="6">
        <v>930</v>
      </c>
      <c r="J526" s="9">
        <f t="shared" si="64"/>
        <v>909.05</v>
      </c>
      <c r="K526" s="7">
        <f t="shared" si="60"/>
        <v>901.1295845959614</v>
      </c>
      <c r="L526" s="7">
        <f t="shared" si="61"/>
        <v>1207.2295845959616</v>
      </c>
      <c r="M526" s="7">
        <f t="shared" si="62"/>
        <v>1208.0295845959613</v>
      </c>
      <c r="N526" s="8">
        <f t="shared" si="63"/>
        <v>1207.6295845959614</v>
      </c>
      <c r="O526" s="9">
        <v>21.6</v>
      </c>
      <c r="P526" s="9">
        <v>80</v>
      </c>
      <c r="Q526" s="9">
        <v>63.4</v>
      </c>
      <c r="Z526" s="12">
        <v>4.009</v>
      </c>
      <c r="AA526" s="4">
        <v>242.855</v>
      </c>
      <c r="AB526" s="4">
        <f t="shared" si="58"/>
        <v>276.2871666666667</v>
      </c>
      <c r="AC526" s="12">
        <v>0.162</v>
      </c>
      <c r="AD526" s="13">
        <v>0.891</v>
      </c>
      <c r="AE526" s="13">
        <f t="shared" si="59"/>
        <v>0.884</v>
      </c>
      <c r="AF526" s="14">
        <v>10</v>
      </c>
      <c r="AG526" s="8">
        <v>1207.6295845959614</v>
      </c>
    </row>
    <row r="527" spans="1:33" ht="12.75">
      <c r="A527" s="35">
        <f t="shared" si="65"/>
        <v>37104</v>
      </c>
      <c r="B527" s="1">
        <f>213</f>
        <v>213</v>
      </c>
      <c r="C527" s="37">
        <v>0.851504624</v>
      </c>
      <c r="D527" s="60">
        <v>0.851504624</v>
      </c>
      <c r="E527" s="38">
        <v>5179</v>
      </c>
      <c r="F527" s="16">
        <v>0</v>
      </c>
      <c r="G527" s="37">
        <v>40.14977942</v>
      </c>
      <c r="H527" s="37">
        <v>-79.04161602</v>
      </c>
      <c r="I527" s="6">
        <v>928.1</v>
      </c>
      <c r="J527" s="9">
        <f t="shared" si="64"/>
        <v>907.15</v>
      </c>
      <c r="K527" s="7">
        <f t="shared" si="60"/>
        <v>918.5037871755108</v>
      </c>
      <c r="L527" s="7">
        <f t="shared" si="61"/>
        <v>1224.6037871755107</v>
      </c>
      <c r="M527" s="7">
        <f t="shared" si="62"/>
        <v>1225.4037871755108</v>
      </c>
      <c r="N527" s="8">
        <f t="shared" si="63"/>
        <v>1225.0037871755108</v>
      </c>
      <c r="O527" s="9">
        <v>21.1</v>
      </c>
      <c r="P527" s="9">
        <v>78.3</v>
      </c>
      <c r="Q527" s="9">
        <v>61.9</v>
      </c>
      <c r="S527" s="10">
        <v>0.0001496</v>
      </c>
      <c r="T527" s="10">
        <v>0.0001085</v>
      </c>
      <c r="U527" s="10">
        <v>6.722E-05</v>
      </c>
      <c r="V527" s="11">
        <v>864.4</v>
      </c>
      <c r="W527" s="11">
        <v>313.7</v>
      </c>
      <c r="X527" s="11">
        <v>306.9</v>
      </c>
      <c r="Y527" s="11">
        <v>18.7</v>
      </c>
      <c r="Z527" s="12">
        <v>4.039</v>
      </c>
      <c r="AA527" s="4">
        <v>242.554</v>
      </c>
      <c r="AB527" s="4">
        <f t="shared" si="58"/>
        <v>267.8151666666667</v>
      </c>
      <c r="AC527" s="12">
        <v>0.162</v>
      </c>
      <c r="AD527" s="13">
        <v>0.893</v>
      </c>
      <c r="AE527" s="13">
        <f t="shared" si="59"/>
        <v>0.8866666666666666</v>
      </c>
      <c r="AF527" s="14">
        <v>10</v>
      </c>
      <c r="AG527" s="8">
        <v>1225.0037871755108</v>
      </c>
    </row>
    <row r="528" spans="1:33" ht="12.75">
      <c r="A528" s="35">
        <f t="shared" si="65"/>
        <v>37104</v>
      </c>
      <c r="B528" s="1">
        <f>213</f>
        <v>213</v>
      </c>
      <c r="C528" s="37">
        <v>0.851620376</v>
      </c>
      <c r="D528" s="60">
        <v>0.851620376</v>
      </c>
      <c r="E528" s="38">
        <v>5189</v>
      </c>
      <c r="F528" s="16">
        <v>0</v>
      </c>
      <c r="G528" s="37">
        <v>40.14581969</v>
      </c>
      <c r="H528" s="37">
        <v>-79.03441168</v>
      </c>
      <c r="I528" s="6">
        <v>932.3</v>
      </c>
      <c r="J528" s="9">
        <f t="shared" si="64"/>
        <v>911.3499999999999</v>
      </c>
      <c r="K528" s="7">
        <f t="shared" si="60"/>
        <v>880.146176203949</v>
      </c>
      <c r="L528" s="7">
        <f t="shared" si="61"/>
        <v>1186.246176203949</v>
      </c>
      <c r="M528" s="7">
        <f t="shared" si="62"/>
        <v>1187.046176203949</v>
      </c>
      <c r="N528" s="8">
        <f t="shared" si="63"/>
        <v>1186.646176203949</v>
      </c>
      <c r="O528" s="9">
        <v>21.9</v>
      </c>
      <c r="P528" s="9">
        <v>77.4</v>
      </c>
      <c r="Q528" s="9">
        <v>61.9</v>
      </c>
      <c r="Z528" s="12">
        <v>3.91</v>
      </c>
      <c r="AA528" s="4">
        <v>193.284</v>
      </c>
      <c r="AB528" s="4">
        <f t="shared" si="58"/>
        <v>251.18650000000002</v>
      </c>
      <c r="AC528" s="12">
        <v>0.162</v>
      </c>
      <c r="AD528" s="13">
        <v>0.896</v>
      </c>
      <c r="AE528" s="13">
        <f t="shared" si="59"/>
        <v>0.8893333333333334</v>
      </c>
      <c r="AF528" s="14">
        <v>10</v>
      </c>
      <c r="AG528" s="8">
        <v>1186.646176203949</v>
      </c>
    </row>
    <row r="529" spans="1:33" ht="12.75">
      <c r="A529" s="35">
        <f t="shared" si="65"/>
        <v>37104</v>
      </c>
      <c r="B529" s="1">
        <f>213</f>
        <v>213</v>
      </c>
      <c r="C529" s="37">
        <v>0.851736128</v>
      </c>
      <c r="D529" s="60">
        <v>0.851736128</v>
      </c>
      <c r="E529" s="38">
        <v>5199</v>
      </c>
      <c r="F529" s="16">
        <v>0</v>
      </c>
      <c r="G529" s="37">
        <v>40.1417992</v>
      </c>
      <c r="H529" s="37">
        <v>-79.02718657</v>
      </c>
      <c r="I529" s="6">
        <v>934.4</v>
      </c>
      <c r="J529" s="9">
        <f t="shared" si="64"/>
        <v>913.4499999999999</v>
      </c>
      <c r="K529" s="7">
        <f t="shared" si="60"/>
        <v>861.0336098082495</v>
      </c>
      <c r="L529" s="7">
        <f t="shared" si="61"/>
        <v>1167.1336098082495</v>
      </c>
      <c r="M529" s="7">
        <f t="shared" si="62"/>
        <v>1167.9336098082495</v>
      </c>
      <c r="N529" s="8">
        <f t="shared" si="63"/>
        <v>1167.5336098082494</v>
      </c>
      <c r="O529" s="9">
        <v>22</v>
      </c>
      <c r="P529" s="9">
        <v>76.7</v>
      </c>
      <c r="Q529" s="9">
        <v>61.9</v>
      </c>
      <c r="R529" s="10">
        <v>6.57E-06</v>
      </c>
      <c r="Z529" s="12">
        <v>4.048</v>
      </c>
      <c r="AA529" s="4">
        <v>241.984</v>
      </c>
      <c r="AB529" s="4">
        <f t="shared" si="58"/>
        <v>250.8911666666667</v>
      </c>
      <c r="AC529" s="12">
        <v>0.181</v>
      </c>
      <c r="AD529" s="13">
        <v>0.898</v>
      </c>
      <c r="AE529" s="13">
        <f t="shared" si="59"/>
        <v>0.8918333333333334</v>
      </c>
      <c r="AF529" s="14">
        <v>10</v>
      </c>
      <c r="AG529" s="8">
        <v>1167.5336098082494</v>
      </c>
    </row>
    <row r="530" spans="1:33" ht="12.75">
      <c r="A530" s="35">
        <f t="shared" si="65"/>
        <v>37104</v>
      </c>
      <c r="B530" s="1">
        <f>213</f>
        <v>213</v>
      </c>
      <c r="C530" s="37">
        <v>0.851851881</v>
      </c>
      <c r="D530" s="60">
        <v>0.851851881</v>
      </c>
      <c r="E530" s="38">
        <v>5209</v>
      </c>
      <c r="F530" s="16">
        <v>0</v>
      </c>
      <c r="G530" s="37">
        <v>40.13771993</v>
      </c>
      <c r="H530" s="37">
        <v>-79.01981796</v>
      </c>
      <c r="I530" s="6">
        <v>935.9</v>
      </c>
      <c r="J530" s="9">
        <f t="shared" si="64"/>
        <v>914.9499999999999</v>
      </c>
      <c r="K530" s="7">
        <f t="shared" si="60"/>
        <v>847.4086591930214</v>
      </c>
      <c r="L530" s="7">
        <f t="shared" si="61"/>
        <v>1153.5086591930215</v>
      </c>
      <c r="M530" s="7">
        <f t="shared" si="62"/>
        <v>1154.3086591930214</v>
      </c>
      <c r="N530" s="8">
        <f t="shared" si="63"/>
        <v>1153.9086591930213</v>
      </c>
      <c r="O530" s="9">
        <v>22.2</v>
      </c>
      <c r="P530" s="9">
        <v>75.9</v>
      </c>
      <c r="Q530" s="9">
        <v>62.9</v>
      </c>
      <c r="S530" s="10">
        <v>0.0001438</v>
      </c>
      <c r="T530" s="10">
        <v>0.0001035</v>
      </c>
      <c r="U530" s="10">
        <v>6.231E-05</v>
      </c>
      <c r="V530" s="11">
        <v>870.2</v>
      </c>
      <c r="W530" s="11">
        <v>313.7</v>
      </c>
      <c r="X530" s="11">
        <v>306.9</v>
      </c>
      <c r="Y530" s="11">
        <v>18.5</v>
      </c>
      <c r="Z530" s="12">
        <v>4.028</v>
      </c>
      <c r="AA530" s="4">
        <v>241.653</v>
      </c>
      <c r="AB530" s="4">
        <f t="shared" si="58"/>
        <v>242.41916666666665</v>
      </c>
      <c r="AC530" s="12">
        <v>0.172</v>
      </c>
      <c r="AD530" s="13">
        <v>0.901</v>
      </c>
      <c r="AE530" s="13">
        <f t="shared" si="59"/>
        <v>0.8944999999999999</v>
      </c>
      <c r="AF530" s="14">
        <v>10</v>
      </c>
      <c r="AG530" s="8">
        <v>1153.9086591930213</v>
      </c>
    </row>
    <row r="531" spans="1:33" ht="12.75">
      <c r="A531" s="35">
        <f t="shared" si="65"/>
        <v>37104</v>
      </c>
      <c r="B531" s="1">
        <f>213</f>
        <v>213</v>
      </c>
      <c r="C531" s="37">
        <v>0.851967573</v>
      </c>
      <c r="D531" s="60">
        <v>0.851967573</v>
      </c>
      <c r="E531" s="38">
        <v>5219</v>
      </c>
      <c r="F531" s="16">
        <v>0</v>
      </c>
      <c r="G531" s="37">
        <v>40.13354687</v>
      </c>
      <c r="H531" s="37">
        <v>-79.01232566</v>
      </c>
      <c r="I531" s="6">
        <v>936.9</v>
      </c>
      <c r="J531" s="9">
        <f t="shared" si="64"/>
        <v>915.9499999999999</v>
      </c>
      <c r="K531" s="7">
        <f t="shared" si="60"/>
        <v>838.3377626965189</v>
      </c>
      <c r="L531" s="7">
        <f t="shared" si="61"/>
        <v>1144.4377626965188</v>
      </c>
      <c r="M531" s="7">
        <f t="shared" si="62"/>
        <v>1145.237762696519</v>
      </c>
      <c r="N531" s="8">
        <f t="shared" si="63"/>
        <v>1144.837762696519</v>
      </c>
      <c r="O531" s="9">
        <v>22</v>
      </c>
      <c r="P531" s="9">
        <v>76.5</v>
      </c>
      <c r="Q531" s="9">
        <v>61.4</v>
      </c>
      <c r="Z531" s="12">
        <v>4.018</v>
      </c>
      <c r="AA531" s="4">
        <v>241.353</v>
      </c>
      <c r="AB531" s="4">
        <f t="shared" si="58"/>
        <v>233.94716666666667</v>
      </c>
      <c r="AC531" s="12">
        <v>0.172</v>
      </c>
      <c r="AD531" s="13">
        <v>0.904</v>
      </c>
      <c r="AE531" s="13">
        <f t="shared" si="59"/>
        <v>0.8971666666666667</v>
      </c>
      <c r="AF531" s="14">
        <v>10</v>
      </c>
      <c r="AG531" s="8">
        <v>1144.837762696519</v>
      </c>
    </row>
    <row r="532" spans="1:33" ht="12.75">
      <c r="A532" s="35">
        <f t="shared" si="65"/>
        <v>37104</v>
      </c>
      <c r="B532" s="1">
        <f>213</f>
        <v>213</v>
      </c>
      <c r="C532" s="37">
        <v>0.852083325</v>
      </c>
      <c r="D532" s="60">
        <v>0.852083325</v>
      </c>
      <c r="E532" s="38">
        <v>5229</v>
      </c>
      <c r="F532" s="16">
        <v>0</v>
      </c>
      <c r="G532" s="37">
        <v>40.12937065</v>
      </c>
      <c r="H532" s="37">
        <v>-79.00490813</v>
      </c>
      <c r="I532" s="6">
        <v>941.4</v>
      </c>
      <c r="J532" s="9">
        <f t="shared" si="64"/>
        <v>920.4499999999999</v>
      </c>
      <c r="K532" s="7">
        <f t="shared" si="60"/>
        <v>797.6409036590244</v>
      </c>
      <c r="L532" s="7">
        <f t="shared" si="61"/>
        <v>1103.7409036590243</v>
      </c>
      <c r="M532" s="7">
        <f t="shared" si="62"/>
        <v>1104.5409036590245</v>
      </c>
      <c r="N532" s="8">
        <f t="shared" si="63"/>
        <v>1104.1409036590244</v>
      </c>
      <c r="O532" s="9">
        <v>22.6</v>
      </c>
      <c r="P532" s="9">
        <v>75.2</v>
      </c>
      <c r="Q532" s="9">
        <v>62.9</v>
      </c>
      <c r="Z532" s="12">
        <v>3.939</v>
      </c>
      <c r="AA532" s="4">
        <v>192.083</v>
      </c>
      <c r="AB532" s="4">
        <f t="shared" si="58"/>
        <v>225.4851666666667</v>
      </c>
      <c r="AC532" s="12">
        <v>0.173</v>
      </c>
      <c r="AD532" s="13">
        <v>0.906</v>
      </c>
      <c r="AE532" s="13">
        <f t="shared" si="59"/>
        <v>0.8996666666666666</v>
      </c>
      <c r="AF532" s="14">
        <v>10</v>
      </c>
      <c r="AG532" s="8">
        <v>1104.1409036590244</v>
      </c>
    </row>
    <row r="533" spans="1:33" ht="12.75">
      <c r="A533" s="35">
        <f t="shared" si="65"/>
        <v>37104</v>
      </c>
      <c r="B533" s="1">
        <f>213</f>
        <v>213</v>
      </c>
      <c r="C533" s="37">
        <v>0.852199078</v>
      </c>
      <c r="D533" s="60">
        <v>0.852199078</v>
      </c>
      <c r="E533" s="38">
        <v>5239</v>
      </c>
      <c r="F533" s="16">
        <v>0</v>
      </c>
      <c r="G533" s="37">
        <v>40.1252488</v>
      </c>
      <c r="H533" s="37">
        <v>-78.99752455</v>
      </c>
      <c r="I533" s="6">
        <v>943.1</v>
      </c>
      <c r="J533" s="9">
        <f t="shared" si="64"/>
        <v>922.15</v>
      </c>
      <c r="K533" s="7">
        <f t="shared" si="60"/>
        <v>782.3182928505748</v>
      </c>
      <c r="L533" s="7">
        <f t="shared" si="61"/>
        <v>1088.4182928505747</v>
      </c>
      <c r="M533" s="7">
        <f t="shared" si="62"/>
        <v>1089.218292850575</v>
      </c>
      <c r="N533" s="8">
        <f t="shared" si="63"/>
        <v>1088.8182928505748</v>
      </c>
      <c r="O533" s="9">
        <v>22.7</v>
      </c>
      <c r="P533" s="9">
        <v>73.3</v>
      </c>
      <c r="Q533" s="9">
        <v>62.1</v>
      </c>
      <c r="S533" s="10">
        <v>0.000151</v>
      </c>
      <c r="T533" s="10">
        <v>0.0001111</v>
      </c>
      <c r="U533" s="10">
        <v>6.926E-05</v>
      </c>
      <c r="V533" s="11">
        <v>876.4</v>
      </c>
      <c r="W533" s="11">
        <v>313.7</v>
      </c>
      <c r="X533" s="11">
        <v>306.9</v>
      </c>
      <c r="Y533" s="11">
        <v>18.5</v>
      </c>
      <c r="Z533" s="12">
        <v>3.969</v>
      </c>
      <c r="AA533" s="4">
        <v>240.782</v>
      </c>
      <c r="AB533" s="4">
        <f t="shared" si="58"/>
        <v>225.18983333333335</v>
      </c>
      <c r="AC533" s="12">
        <v>0.173</v>
      </c>
      <c r="AD533" s="13">
        <v>0.909</v>
      </c>
      <c r="AE533" s="13">
        <f t="shared" si="59"/>
        <v>0.9023333333333333</v>
      </c>
      <c r="AF533" s="14">
        <v>10</v>
      </c>
      <c r="AG533" s="8">
        <v>1088.8182928505748</v>
      </c>
    </row>
    <row r="534" spans="1:33" ht="12.75">
      <c r="A534" s="35">
        <f t="shared" si="65"/>
        <v>37104</v>
      </c>
      <c r="B534" s="1">
        <f>213</f>
        <v>213</v>
      </c>
      <c r="C534" s="37">
        <v>0.85231483</v>
      </c>
      <c r="D534" s="60">
        <v>0.85231483</v>
      </c>
      <c r="E534" s="38">
        <v>5249</v>
      </c>
      <c r="F534" s="16">
        <v>0</v>
      </c>
      <c r="G534" s="37">
        <v>40.12109423</v>
      </c>
      <c r="H534" s="37">
        <v>-78.98992922</v>
      </c>
      <c r="I534" s="6">
        <v>945.4</v>
      </c>
      <c r="J534" s="9">
        <f t="shared" si="64"/>
        <v>924.4499999999999</v>
      </c>
      <c r="K534" s="7">
        <f t="shared" si="60"/>
        <v>761.6326023577016</v>
      </c>
      <c r="L534" s="7">
        <f t="shared" si="61"/>
        <v>1067.7326023577016</v>
      </c>
      <c r="M534" s="7">
        <f t="shared" si="62"/>
        <v>1068.5326023577015</v>
      </c>
      <c r="N534" s="8">
        <f t="shared" si="63"/>
        <v>1068.1326023577017</v>
      </c>
      <c r="O534" s="9">
        <v>22.9</v>
      </c>
      <c r="P534" s="9">
        <v>70.9</v>
      </c>
      <c r="Q534" s="9">
        <v>61.9</v>
      </c>
      <c r="Z534" s="12">
        <v>3.88</v>
      </c>
      <c r="AA534" s="4">
        <v>191.452</v>
      </c>
      <c r="AB534" s="4">
        <f t="shared" si="58"/>
        <v>224.8845</v>
      </c>
      <c r="AC534" s="12">
        <v>0.161</v>
      </c>
      <c r="AD534" s="13">
        <v>0.912</v>
      </c>
      <c r="AE534" s="13">
        <f t="shared" si="59"/>
        <v>0.9049999999999999</v>
      </c>
      <c r="AF534" s="14">
        <v>10</v>
      </c>
      <c r="AG534" s="8">
        <v>1068.1326023577017</v>
      </c>
    </row>
    <row r="535" spans="1:33" ht="12.75">
      <c r="A535" s="35">
        <f t="shared" si="65"/>
        <v>37104</v>
      </c>
      <c r="B535" s="1">
        <f>213</f>
        <v>213</v>
      </c>
      <c r="C535" s="37">
        <v>0.852430582</v>
      </c>
      <c r="D535" s="60">
        <v>0.852430582</v>
      </c>
      <c r="E535" s="38">
        <v>5259</v>
      </c>
      <c r="F535" s="16">
        <v>0</v>
      </c>
      <c r="G535" s="37">
        <v>40.11688364</v>
      </c>
      <c r="H535" s="37">
        <v>-78.98238856</v>
      </c>
      <c r="I535" s="6">
        <v>948.5</v>
      </c>
      <c r="J535" s="9">
        <f t="shared" si="64"/>
        <v>927.55</v>
      </c>
      <c r="K535" s="7">
        <f t="shared" si="60"/>
        <v>733.8331711535731</v>
      </c>
      <c r="L535" s="7">
        <f t="shared" si="61"/>
        <v>1039.933171153573</v>
      </c>
      <c r="M535" s="7">
        <f t="shared" si="62"/>
        <v>1040.733171153573</v>
      </c>
      <c r="N535" s="8">
        <f t="shared" si="63"/>
        <v>1040.333171153573</v>
      </c>
      <c r="O535" s="9">
        <v>23.2</v>
      </c>
      <c r="P535" s="9">
        <v>70.1</v>
      </c>
      <c r="Q535" s="9">
        <v>60.9</v>
      </c>
      <c r="R535" s="10">
        <v>5.17E-06</v>
      </c>
      <c r="Z535" s="12">
        <v>3.999</v>
      </c>
      <c r="AA535" s="4">
        <v>240.152</v>
      </c>
      <c r="AB535" s="4">
        <f t="shared" si="58"/>
        <v>224.57916666666665</v>
      </c>
      <c r="AC535" s="12">
        <v>0.171</v>
      </c>
      <c r="AD535" s="13">
        <v>0.914</v>
      </c>
      <c r="AE535" s="13">
        <f t="shared" si="59"/>
        <v>0.9076666666666666</v>
      </c>
      <c r="AF535" s="14">
        <v>10</v>
      </c>
      <c r="AG535" s="8">
        <v>1040.333171153573</v>
      </c>
    </row>
    <row r="536" spans="1:33" ht="12.75">
      <c r="A536" s="35">
        <f t="shared" si="65"/>
        <v>37104</v>
      </c>
      <c r="B536" s="1">
        <f>213</f>
        <v>213</v>
      </c>
      <c r="C536" s="37">
        <v>0.852546275</v>
      </c>
      <c r="D536" s="60">
        <v>0.852546275</v>
      </c>
      <c r="E536" s="38">
        <v>5269</v>
      </c>
      <c r="F536" s="16">
        <v>0</v>
      </c>
      <c r="G536" s="37">
        <v>40.11272814</v>
      </c>
      <c r="H536" s="37">
        <v>-78.97492795</v>
      </c>
      <c r="I536" s="6">
        <v>949.4</v>
      </c>
      <c r="J536" s="9">
        <f t="shared" si="64"/>
        <v>928.4499999999999</v>
      </c>
      <c r="K536" s="7">
        <f t="shared" si="60"/>
        <v>725.7797694072581</v>
      </c>
      <c r="L536" s="7">
        <f t="shared" si="61"/>
        <v>1031.8797694072582</v>
      </c>
      <c r="M536" s="7">
        <f t="shared" si="62"/>
        <v>1032.679769407258</v>
      </c>
      <c r="N536" s="8">
        <f t="shared" si="63"/>
        <v>1032.279769407258</v>
      </c>
      <c r="O536" s="9">
        <v>23.6</v>
      </c>
      <c r="P536" s="9">
        <v>68.9</v>
      </c>
      <c r="Q536" s="9">
        <v>59.6</v>
      </c>
      <c r="Z536" s="12">
        <v>3.919</v>
      </c>
      <c r="AA536" s="4">
        <v>190.882</v>
      </c>
      <c r="AB536" s="4">
        <f t="shared" si="58"/>
        <v>216.11733333333336</v>
      </c>
      <c r="AC536" s="12">
        <v>0.172</v>
      </c>
      <c r="AD536" s="13">
        <v>0.917</v>
      </c>
      <c r="AE536" s="13">
        <f t="shared" si="59"/>
        <v>0.9103333333333333</v>
      </c>
      <c r="AF536" s="14">
        <v>10</v>
      </c>
      <c r="AG536" s="8">
        <v>1032.279769407258</v>
      </c>
    </row>
    <row r="537" spans="1:33" ht="12.75">
      <c r="A537" s="35">
        <f t="shared" si="65"/>
        <v>37104</v>
      </c>
      <c r="B537" s="1">
        <f>213</f>
        <v>213</v>
      </c>
      <c r="C537" s="37">
        <v>0.852662027</v>
      </c>
      <c r="D537" s="60">
        <v>0.852662027</v>
      </c>
      <c r="E537" s="38">
        <v>5279</v>
      </c>
      <c r="F537" s="16">
        <v>0</v>
      </c>
      <c r="G537" s="37">
        <v>40.10856141</v>
      </c>
      <c r="H537" s="37">
        <v>-78.96738217</v>
      </c>
      <c r="I537" s="6">
        <v>946.5</v>
      </c>
      <c r="J537" s="9">
        <f t="shared" si="64"/>
        <v>925.55</v>
      </c>
      <c r="K537" s="7">
        <f t="shared" si="60"/>
        <v>751.7576319948245</v>
      </c>
      <c r="L537" s="7">
        <f t="shared" si="61"/>
        <v>1057.8576319948245</v>
      </c>
      <c r="M537" s="7">
        <f t="shared" si="62"/>
        <v>1058.6576319948244</v>
      </c>
      <c r="N537" s="8">
        <f t="shared" si="63"/>
        <v>1058.2576319948244</v>
      </c>
      <c r="O537" s="9">
        <v>23.2</v>
      </c>
      <c r="P537" s="9">
        <v>68.5</v>
      </c>
      <c r="Q537" s="9">
        <v>61.9</v>
      </c>
      <c r="S537" s="10">
        <v>0.0001461</v>
      </c>
      <c r="T537" s="10">
        <v>0.0001028</v>
      </c>
      <c r="U537" s="10">
        <v>6.267E-05</v>
      </c>
      <c r="V537" s="11">
        <v>884.1</v>
      </c>
      <c r="W537" s="11">
        <v>313.6</v>
      </c>
      <c r="X537" s="11">
        <v>306.8</v>
      </c>
      <c r="Y537" s="11">
        <v>18.7</v>
      </c>
      <c r="Z537" s="12">
        <v>3.937</v>
      </c>
      <c r="AA537" s="4">
        <v>190.581</v>
      </c>
      <c r="AB537" s="4">
        <f t="shared" si="58"/>
        <v>207.65533333333335</v>
      </c>
      <c r="AC537" s="12">
        <v>0.182</v>
      </c>
      <c r="AD537" s="13">
        <v>0.919</v>
      </c>
      <c r="AE537" s="13">
        <f t="shared" si="59"/>
        <v>0.9128333333333334</v>
      </c>
      <c r="AF537" s="14">
        <v>10</v>
      </c>
      <c r="AG537" s="8">
        <v>1058.2576319948244</v>
      </c>
    </row>
    <row r="538" spans="1:33" ht="12.75">
      <c r="A538" s="35">
        <f t="shared" si="65"/>
        <v>37104</v>
      </c>
      <c r="B538" s="1">
        <f>213</f>
        <v>213</v>
      </c>
      <c r="C538" s="37">
        <v>0.852777779</v>
      </c>
      <c r="D538" s="60">
        <v>0.852777779</v>
      </c>
      <c r="E538" s="38">
        <v>5289</v>
      </c>
      <c r="F538" s="16">
        <v>0</v>
      </c>
      <c r="G538" s="37">
        <v>40.10420246</v>
      </c>
      <c r="H538" s="37">
        <v>-78.96007337</v>
      </c>
      <c r="I538" s="6">
        <v>949.4</v>
      </c>
      <c r="J538" s="9">
        <f t="shared" si="64"/>
        <v>928.4499999999999</v>
      </c>
      <c r="K538" s="7">
        <f t="shared" si="60"/>
        <v>725.7797694072581</v>
      </c>
      <c r="L538" s="7">
        <f t="shared" si="61"/>
        <v>1031.8797694072582</v>
      </c>
      <c r="M538" s="7">
        <f t="shared" si="62"/>
        <v>1032.679769407258</v>
      </c>
      <c r="N538" s="8">
        <f t="shared" si="63"/>
        <v>1032.279769407258</v>
      </c>
      <c r="O538" s="9">
        <v>23.2</v>
      </c>
      <c r="P538" s="9">
        <v>68.1</v>
      </c>
      <c r="Q538" s="9">
        <v>67.1</v>
      </c>
      <c r="Z538" s="12">
        <v>3.899</v>
      </c>
      <c r="AA538" s="4">
        <v>190.251</v>
      </c>
      <c r="AB538" s="4">
        <f t="shared" si="58"/>
        <v>207.35</v>
      </c>
      <c r="AC538" s="12">
        <v>0.152</v>
      </c>
      <c r="AD538" s="13">
        <v>0.922</v>
      </c>
      <c r="AE538" s="13">
        <f t="shared" si="59"/>
        <v>0.9154999999999999</v>
      </c>
      <c r="AF538" s="14">
        <v>10</v>
      </c>
      <c r="AG538" s="8">
        <v>1032.279769407258</v>
      </c>
    </row>
    <row r="539" spans="1:33" ht="12.75">
      <c r="A539" s="35">
        <f t="shared" si="65"/>
        <v>37104</v>
      </c>
      <c r="B539" s="1">
        <f>213</f>
        <v>213</v>
      </c>
      <c r="C539" s="37">
        <v>0.852893531</v>
      </c>
      <c r="D539" s="60">
        <v>0.852893531</v>
      </c>
      <c r="E539" s="38">
        <v>5299</v>
      </c>
      <c r="F539" s="16">
        <v>0</v>
      </c>
      <c r="G539" s="37">
        <v>40.0994234</v>
      </c>
      <c r="H539" s="37">
        <v>-78.95347769</v>
      </c>
      <c r="I539" s="6">
        <v>949.5</v>
      </c>
      <c r="J539" s="9">
        <f t="shared" si="64"/>
        <v>928.55</v>
      </c>
      <c r="K539" s="7">
        <f t="shared" si="60"/>
        <v>724.8854289247562</v>
      </c>
      <c r="L539" s="7">
        <f t="shared" si="61"/>
        <v>1030.9854289247562</v>
      </c>
      <c r="M539" s="7">
        <f t="shared" si="62"/>
        <v>1031.7854289247562</v>
      </c>
      <c r="N539" s="8">
        <f t="shared" si="63"/>
        <v>1031.385428924756</v>
      </c>
      <c r="O539" s="9">
        <v>23.1</v>
      </c>
      <c r="P539" s="9">
        <v>69.8</v>
      </c>
      <c r="Q539" s="9">
        <v>66.7</v>
      </c>
      <c r="Z539" s="12">
        <v>3.919</v>
      </c>
      <c r="AA539" s="4">
        <v>189.951</v>
      </c>
      <c r="AB539" s="4">
        <f t="shared" si="58"/>
        <v>198.87816666666666</v>
      </c>
      <c r="AC539" s="12">
        <v>0.171</v>
      </c>
      <c r="AD539" s="13">
        <v>0.925</v>
      </c>
      <c r="AE539" s="13">
        <f t="shared" si="59"/>
        <v>0.9181666666666667</v>
      </c>
      <c r="AF539" s="14">
        <v>10</v>
      </c>
      <c r="AG539" s="8">
        <v>1031.385428924756</v>
      </c>
    </row>
    <row r="540" spans="1:33" ht="12.75">
      <c r="A540" s="35">
        <f t="shared" si="65"/>
        <v>37104</v>
      </c>
      <c r="B540" s="1">
        <f>213</f>
        <v>213</v>
      </c>
      <c r="C540" s="37">
        <v>0.853009284</v>
      </c>
      <c r="D540" s="60">
        <v>0.853009284</v>
      </c>
      <c r="E540" s="38">
        <v>5309</v>
      </c>
      <c r="F540" s="16">
        <v>0</v>
      </c>
      <c r="G540" s="37">
        <v>40.09439832</v>
      </c>
      <c r="H540" s="37">
        <v>-78.94757835</v>
      </c>
      <c r="I540" s="6">
        <v>946.7</v>
      </c>
      <c r="J540" s="9">
        <f t="shared" si="64"/>
        <v>925.75</v>
      </c>
      <c r="K540" s="7">
        <f t="shared" si="60"/>
        <v>749.9634438234195</v>
      </c>
      <c r="L540" s="7">
        <f t="shared" si="61"/>
        <v>1056.0634438234197</v>
      </c>
      <c r="M540" s="7">
        <f t="shared" si="62"/>
        <v>1056.8634438234194</v>
      </c>
      <c r="N540" s="8">
        <f t="shared" si="63"/>
        <v>1056.4634438234195</v>
      </c>
      <c r="O540" s="9">
        <v>22.9</v>
      </c>
      <c r="P540" s="9">
        <v>71.6</v>
      </c>
      <c r="Q540" s="9">
        <v>63.7</v>
      </c>
      <c r="S540" s="10">
        <v>0.0001432</v>
      </c>
      <c r="T540" s="10">
        <v>0.0001034</v>
      </c>
      <c r="U540" s="10">
        <v>6.148E-05</v>
      </c>
      <c r="V540" s="11">
        <v>884.7</v>
      </c>
      <c r="W540" s="11">
        <v>313.6</v>
      </c>
      <c r="X540" s="11">
        <v>306.8</v>
      </c>
      <c r="Y540" s="11">
        <v>18.5</v>
      </c>
      <c r="Z540" s="12">
        <v>3.869</v>
      </c>
      <c r="AA540" s="4">
        <v>189.68</v>
      </c>
      <c r="AB540" s="4">
        <f t="shared" si="58"/>
        <v>198.58283333333335</v>
      </c>
      <c r="AC540" s="12">
        <v>0.171</v>
      </c>
      <c r="AD540" s="13">
        <v>0.927</v>
      </c>
      <c r="AE540" s="13">
        <f t="shared" si="59"/>
        <v>0.9206666666666669</v>
      </c>
      <c r="AF540" s="14">
        <v>10</v>
      </c>
      <c r="AG540" s="8">
        <v>1056.4634438234195</v>
      </c>
    </row>
    <row r="541" spans="1:33" ht="12.75">
      <c r="A541" s="35">
        <f t="shared" si="65"/>
        <v>37104</v>
      </c>
      <c r="B541" s="1">
        <f>213</f>
        <v>213</v>
      </c>
      <c r="C541" s="37">
        <v>0.853124976</v>
      </c>
      <c r="D541" s="60">
        <v>0.853124976</v>
      </c>
      <c r="E541" s="38">
        <v>5319</v>
      </c>
      <c r="F541" s="16">
        <v>0</v>
      </c>
      <c r="G541" s="37">
        <v>40.08950444</v>
      </c>
      <c r="H541" s="37">
        <v>-78.9415382</v>
      </c>
      <c r="I541" s="6">
        <v>942.6</v>
      </c>
      <c r="J541" s="9">
        <f t="shared" si="64"/>
        <v>921.65</v>
      </c>
      <c r="K541" s="7">
        <f t="shared" si="60"/>
        <v>786.8220088585772</v>
      </c>
      <c r="L541" s="7">
        <f t="shared" si="61"/>
        <v>1092.922008858577</v>
      </c>
      <c r="M541" s="7">
        <f t="shared" si="62"/>
        <v>1093.7220088585773</v>
      </c>
      <c r="N541" s="8">
        <f t="shared" si="63"/>
        <v>1093.3220088585772</v>
      </c>
      <c r="O541" s="9">
        <v>22.3</v>
      </c>
      <c r="P541" s="9">
        <v>69.7</v>
      </c>
      <c r="Q541" s="9">
        <v>61</v>
      </c>
      <c r="R541" s="10">
        <v>5.71E-06</v>
      </c>
      <c r="Z541" s="12">
        <v>3.929</v>
      </c>
      <c r="AA541" s="4">
        <v>189.38</v>
      </c>
      <c r="AB541" s="4">
        <f t="shared" si="58"/>
        <v>190.1208333333333</v>
      </c>
      <c r="AC541" s="12">
        <v>0.162</v>
      </c>
      <c r="AD541" s="13">
        <v>0.93</v>
      </c>
      <c r="AE541" s="13">
        <f t="shared" si="59"/>
        <v>0.9233333333333332</v>
      </c>
      <c r="AF541" s="14">
        <v>10</v>
      </c>
      <c r="AG541" s="8">
        <v>1093.3220088585772</v>
      </c>
    </row>
    <row r="542" spans="1:33" ht="12.75">
      <c r="A542" s="35">
        <f t="shared" si="65"/>
        <v>37104</v>
      </c>
      <c r="B542" s="1">
        <f>213</f>
        <v>213</v>
      </c>
      <c r="C542" s="37">
        <v>0.853240728</v>
      </c>
      <c r="D542" s="60">
        <v>0.853240728</v>
      </c>
      <c r="E542" s="38">
        <v>5329</v>
      </c>
      <c r="F542" s="16">
        <v>0</v>
      </c>
      <c r="G542" s="37">
        <v>40.08516413</v>
      </c>
      <c r="H542" s="37">
        <v>-78.93504733</v>
      </c>
      <c r="I542" s="6">
        <v>943.2</v>
      </c>
      <c r="J542" s="9">
        <f t="shared" si="64"/>
        <v>922.25</v>
      </c>
      <c r="K542" s="7">
        <f t="shared" si="60"/>
        <v>781.4178426900745</v>
      </c>
      <c r="L542" s="7">
        <f t="shared" si="61"/>
        <v>1087.5178426900745</v>
      </c>
      <c r="M542" s="7">
        <f t="shared" si="62"/>
        <v>1088.3178426900745</v>
      </c>
      <c r="N542" s="8">
        <f t="shared" si="63"/>
        <v>1087.9178426900744</v>
      </c>
      <c r="O542" s="9">
        <v>22.2</v>
      </c>
      <c r="P542" s="9">
        <v>74.1</v>
      </c>
      <c r="Q542" s="9">
        <v>61.6</v>
      </c>
      <c r="Z542" s="12">
        <v>3.861</v>
      </c>
      <c r="AA542" s="4">
        <v>189.05</v>
      </c>
      <c r="AB542" s="4">
        <f t="shared" si="58"/>
        <v>189.81550000000001</v>
      </c>
      <c r="AC542" s="12">
        <v>0.182</v>
      </c>
      <c r="AD542" s="13">
        <v>0.933</v>
      </c>
      <c r="AE542" s="13">
        <f t="shared" si="59"/>
        <v>0.926</v>
      </c>
      <c r="AF542" s="14">
        <v>10</v>
      </c>
      <c r="AG542" s="8">
        <v>1087.9178426900744</v>
      </c>
    </row>
    <row r="543" spans="1:33" ht="12.75">
      <c r="A543" s="35">
        <f t="shared" si="65"/>
        <v>37104</v>
      </c>
      <c r="B543" s="1">
        <f>213</f>
        <v>213</v>
      </c>
      <c r="C543" s="37">
        <v>0.853356481</v>
      </c>
      <c r="D543" s="60">
        <v>0.853356481</v>
      </c>
      <c r="E543" s="38">
        <v>5339</v>
      </c>
      <c r="F543" s="16">
        <v>0</v>
      </c>
      <c r="G543" s="37">
        <v>40.08120134</v>
      </c>
      <c r="H543" s="37">
        <v>-78.92861241</v>
      </c>
      <c r="I543" s="6">
        <v>944.1</v>
      </c>
      <c r="J543" s="9">
        <f t="shared" si="64"/>
        <v>923.15</v>
      </c>
      <c r="K543" s="7">
        <f t="shared" si="60"/>
        <v>773.3181820990603</v>
      </c>
      <c r="L543" s="7">
        <f t="shared" si="61"/>
        <v>1079.4181820990602</v>
      </c>
      <c r="M543" s="7">
        <f t="shared" si="62"/>
        <v>1080.2181820990604</v>
      </c>
      <c r="N543" s="8">
        <f t="shared" si="63"/>
        <v>1079.8181820990603</v>
      </c>
      <c r="O543" s="9">
        <v>22.3</v>
      </c>
      <c r="P543" s="9">
        <v>70.9</v>
      </c>
      <c r="Q543" s="9">
        <v>60.4</v>
      </c>
      <c r="S543" s="10">
        <v>0.0001482</v>
      </c>
      <c r="T543" s="10">
        <v>0.0001068</v>
      </c>
      <c r="U543" s="10">
        <v>6.298E-05</v>
      </c>
      <c r="V543" s="11">
        <v>880.3</v>
      </c>
      <c r="W543" s="11">
        <v>313.6</v>
      </c>
      <c r="X543" s="11">
        <v>306.8</v>
      </c>
      <c r="Y543" s="11">
        <v>18.3</v>
      </c>
      <c r="Z543" s="12">
        <v>3.899</v>
      </c>
      <c r="AA543" s="4">
        <v>188.779</v>
      </c>
      <c r="AB543" s="4">
        <f t="shared" si="58"/>
        <v>189.5151666666667</v>
      </c>
      <c r="AC543" s="12">
        <v>0.152</v>
      </c>
      <c r="AD543" s="13">
        <v>0.935</v>
      </c>
      <c r="AE543" s="13">
        <f t="shared" si="59"/>
        <v>0.9286666666666669</v>
      </c>
      <c r="AF543" s="14">
        <v>10</v>
      </c>
      <c r="AG543" s="8">
        <v>1079.8181820990603</v>
      </c>
    </row>
    <row r="544" spans="1:33" ht="12.75">
      <c r="A544" s="35">
        <f t="shared" si="65"/>
        <v>37104</v>
      </c>
      <c r="B544" s="1">
        <f>213</f>
        <v>213</v>
      </c>
      <c r="C544" s="37">
        <v>0.853472233</v>
      </c>
      <c r="D544" s="60">
        <v>0.853472233</v>
      </c>
      <c r="E544" s="38">
        <v>5349</v>
      </c>
      <c r="F544" s="16">
        <v>0</v>
      </c>
      <c r="G544" s="37">
        <v>40.07718562</v>
      </c>
      <c r="H544" s="37">
        <v>-78.92199458</v>
      </c>
      <c r="I544" s="6">
        <v>944.4</v>
      </c>
      <c r="J544" s="9">
        <f t="shared" si="64"/>
        <v>923.4499999999999</v>
      </c>
      <c r="K544" s="7">
        <f t="shared" si="60"/>
        <v>770.6200499280253</v>
      </c>
      <c r="L544" s="7">
        <f t="shared" si="61"/>
        <v>1076.7200499280252</v>
      </c>
      <c r="M544" s="7">
        <f t="shared" si="62"/>
        <v>1077.5200499280254</v>
      </c>
      <c r="N544" s="8">
        <f t="shared" si="63"/>
        <v>1077.1200499280253</v>
      </c>
      <c r="O544" s="9">
        <v>22.4</v>
      </c>
      <c r="P544" s="9">
        <v>72.1</v>
      </c>
      <c r="Q544" s="9">
        <v>60.9</v>
      </c>
      <c r="Z544" s="12">
        <v>3.9</v>
      </c>
      <c r="AA544" s="4">
        <v>188.479</v>
      </c>
      <c r="AB544" s="4">
        <f t="shared" si="58"/>
        <v>189.21983333333333</v>
      </c>
      <c r="AC544" s="12">
        <v>0.171</v>
      </c>
      <c r="AD544" s="13">
        <v>0.938</v>
      </c>
      <c r="AE544" s="13">
        <f t="shared" si="59"/>
        <v>0.9313333333333333</v>
      </c>
      <c r="AF544" s="14">
        <v>10</v>
      </c>
      <c r="AG544" s="8">
        <v>1077.1200499280253</v>
      </c>
    </row>
    <row r="545" spans="1:33" ht="12.75">
      <c r="A545" s="35">
        <f t="shared" si="65"/>
        <v>37104</v>
      </c>
      <c r="B545" s="1">
        <f>213</f>
        <v>213</v>
      </c>
      <c r="C545" s="37">
        <v>0.853587985</v>
      </c>
      <c r="D545" s="60">
        <v>0.853587985</v>
      </c>
      <c r="E545" s="38">
        <v>5359</v>
      </c>
      <c r="F545" s="16">
        <v>0</v>
      </c>
      <c r="G545" s="37">
        <v>40.07315632</v>
      </c>
      <c r="H545" s="37">
        <v>-78.91535977</v>
      </c>
      <c r="I545" s="6">
        <v>941</v>
      </c>
      <c r="J545" s="9">
        <f t="shared" si="64"/>
        <v>920.05</v>
      </c>
      <c r="K545" s="7">
        <f t="shared" si="60"/>
        <v>801.2503365317175</v>
      </c>
      <c r="L545" s="7">
        <f t="shared" si="61"/>
        <v>1107.3503365317174</v>
      </c>
      <c r="M545" s="7">
        <f t="shared" si="62"/>
        <v>1108.1503365317176</v>
      </c>
      <c r="N545" s="8">
        <f t="shared" si="63"/>
        <v>1107.7503365317175</v>
      </c>
      <c r="O545" s="9">
        <v>21.9</v>
      </c>
      <c r="P545" s="9">
        <v>75.6</v>
      </c>
      <c r="Q545" s="9">
        <v>60.9</v>
      </c>
      <c r="Z545" s="12">
        <v>3.919</v>
      </c>
      <c r="AA545" s="4">
        <v>188.179</v>
      </c>
      <c r="AB545" s="4">
        <f t="shared" si="58"/>
        <v>188.9245</v>
      </c>
      <c r="AC545" s="12">
        <v>0.172</v>
      </c>
      <c r="AD545" s="13">
        <v>0.94</v>
      </c>
      <c r="AE545" s="13">
        <f t="shared" si="59"/>
        <v>0.9338333333333333</v>
      </c>
      <c r="AF545" s="14">
        <v>10</v>
      </c>
      <c r="AG545" s="8">
        <v>1107.7503365317175</v>
      </c>
    </row>
    <row r="546" spans="1:33" ht="12.75">
      <c r="A546" s="35">
        <f t="shared" si="65"/>
        <v>37104</v>
      </c>
      <c r="B546" s="1">
        <f>213</f>
        <v>213</v>
      </c>
      <c r="C546" s="37">
        <v>0.853703678</v>
      </c>
      <c r="D546" s="60">
        <v>0.853703678</v>
      </c>
      <c r="E546" s="38">
        <v>5369</v>
      </c>
      <c r="F546" s="16">
        <v>0</v>
      </c>
      <c r="G546" s="37">
        <v>40.06909976</v>
      </c>
      <c r="H546" s="37">
        <v>-78.90880514</v>
      </c>
      <c r="I546" s="6">
        <v>940</v>
      </c>
      <c r="J546" s="9">
        <f t="shared" si="64"/>
        <v>919.05</v>
      </c>
      <c r="K546" s="7">
        <f t="shared" si="60"/>
        <v>810.2807885901987</v>
      </c>
      <c r="L546" s="7">
        <f t="shared" si="61"/>
        <v>1116.3807885901988</v>
      </c>
      <c r="M546" s="7">
        <f t="shared" si="62"/>
        <v>1117.1807885901985</v>
      </c>
      <c r="N546" s="8">
        <f t="shared" si="63"/>
        <v>1116.7807885901987</v>
      </c>
      <c r="O546" s="9">
        <v>21.8</v>
      </c>
      <c r="P546" s="9">
        <v>77.4</v>
      </c>
      <c r="Q546" s="9">
        <v>60.9</v>
      </c>
      <c r="S546" s="10">
        <v>0.0001558</v>
      </c>
      <c r="T546" s="10">
        <v>0.0001105</v>
      </c>
      <c r="U546" s="10">
        <v>6.679E-05</v>
      </c>
      <c r="V546" s="11">
        <v>878.7</v>
      </c>
      <c r="W546" s="11">
        <v>313.6</v>
      </c>
      <c r="X546" s="11">
        <v>306.8</v>
      </c>
      <c r="Y546" s="11">
        <v>18.5</v>
      </c>
      <c r="Z546" s="12">
        <v>3.988</v>
      </c>
      <c r="AA546" s="4">
        <v>236.848</v>
      </c>
      <c r="AB546" s="4">
        <f t="shared" si="58"/>
        <v>196.78583333333336</v>
      </c>
      <c r="AC546" s="12">
        <v>0.171</v>
      </c>
      <c r="AD546" s="13">
        <v>0.943</v>
      </c>
      <c r="AE546" s="13">
        <f t="shared" si="59"/>
        <v>0.9365</v>
      </c>
      <c r="AF546" s="14">
        <v>10</v>
      </c>
      <c r="AG546" s="8">
        <v>1116.7807885901987</v>
      </c>
    </row>
    <row r="547" spans="1:33" ht="12.75">
      <c r="A547" s="35">
        <f t="shared" si="65"/>
        <v>37104</v>
      </c>
      <c r="B547" s="1">
        <f>213</f>
        <v>213</v>
      </c>
      <c r="C547" s="37">
        <v>0.85381943</v>
      </c>
      <c r="D547" s="60">
        <v>0.85381943</v>
      </c>
      <c r="E547" s="38">
        <v>5379</v>
      </c>
      <c r="F547" s="16">
        <v>0</v>
      </c>
      <c r="G547" s="37">
        <v>40.06518794</v>
      </c>
      <c r="H547" s="37">
        <v>-78.90242924</v>
      </c>
      <c r="I547" s="6">
        <v>938.7</v>
      </c>
      <c r="J547" s="9">
        <f t="shared" si="64"/>
        <v>917.75</v>
      </c>
      <c r="K547" s="7">
        <f t="shared" si="60"/>
        <v>822.0350771203359</v>
      </c>
      <c r="L547" s="7">
        <f t="shared" si="61"/>
        <v>1128.135077120336</v>
      </c>
      <c r="M547" s="7">
        <f t="shared" si="62"/>
        <v>1128.9350771203358</v>
      </c>
      <c r="N547" s="8">
        <f t="shared" si="63"/>
        <v>1128.535077120336</v>
      </c>
      <c r="O547" s="9">
        <v>21.8</v>
      </c>
      <c r="P547" s="9">
        <v>75.3</v>
      </c>
      <c r="Q547" s="9">
        <v>64.1</v>
      </c>
      <c r="R547" s="10">
        <v>7.33E-06</v>
      </c>
      <c r="Z547" s="12">
        <v>4.068</v>
      </c>
      <c r="AA547" s="4">
        <v>285.578</v>
      </c>
      <c r="AB547" s="4">
        <f t="shared" si="58"/>
        <v>212.81883333333334</v>
      </c>
      <c r="AC547" s="12">
        <v>0.163</v>
      </c>
      <c r="AD547" s="13">
        <v>0.946</v>
      </c>
      <c r="AE547" s="13">
        <f t="shared" si="59"/>
        <v>0.9391666666666666</v>
      </c>
      <c r="AF547" s="14">
        <v>10</v>
      </c>
      <c r="AG547" s="8">
        <v>1128.535077120336</v>
      </c>
    </row>
    <row r="548" spans="1:33" ht="12.75">
      <c r="A548" s="35">
        <f t="shared" si="65"/>
        <v>37104</v>
      </c>
      <c r="B548" s="1">
        <f>213</f>
        <v>213</v>
      </c>
      <c r="C548" s="37">
        <v>0.853935182</v>
      </c>
      <c r="D548" s="60">
        <v>0.853935182</v>
      </c>
      <c r="E548" s="38">
        <v>5389</v>
      </c>
      <c r="F548" s="16">
        <v>0</v>
      </c>
      <c r="G548" s="37">
        <v>40.06137456</v>
      </c>
      <c r="H548" s="37">
        <v>-78.89605013</v>
      </c>
      <c r="I548" s="6">
        <v>937.1</v>
      </c>
      <c r="J548" s="9">
        <f t="shared" si="64"/>
        <v>916.15</v>
      </c>
      <c r="K548" s="7">
        <f t="shared" si="60"/>
        <v>836.5247718324846</v>
      </c>
      <c r="L548" s="7">
        <f t="shared" si="61"/>
        <v>1142.6247718324846</v>
      </c>
      <c r="M548" s="7">
        <f t="shared" si="62"/>
        <v>1143.4247718324846</v>
      </c>
      <c r="N548" s="8">
        <f t="shared" si="63"/>
        <v>1143.0247718324845</v>
      </c>
      <c r="O548" s="9">
        <v>21.4</v>
      </c>
      <c r="P548" s="9">
        <v>75.1</v>
      </c>
      <c r="Q548" s="9">
        <v>63.4</v>
      </c>
      <c r="Z548" s="12">
        <v>4.027</v>
      </c>
      <c r="AA548" s="4">
        <v>236.278</v>
      </c>
      <c r="AB548" s="4">
        <f t="shared" si="58"/>
        <v>220.69016666666667</v>
      </c>
      <c r="AC548" s="12">
        <v>0.181</v>
      </c>
      <c r="AD548" s="13">
        <v>0.948</v>
      </c>
      <c r="AE548" s="13">
        <f t="shared" si="59"/>
        <v>0.9416666666666668</v>
      </c>
      <c r="AF548" s="14">
        <v>10</v>
      </c>
      <c r="AG548" s="8">
        <v>1143.0247718324845</v>
      </c>
    </row>
    <row r="549" spans="1:33" ht="12.75">
      <c r="A549" s="35">
        <f t="shared" si="65"/>
        <v>37104</v>
      </c>
      <c r="B549" s="1">
        <f>213</f>
        <v>213</v>
      </c>
      <c r="C549" s="37">
        <v>0.854050934</v>
      </c>
      <c r="D549" s="60">
        <v>0.854050934</v>
      </c>
      <c r="E549" s="38">
        <v>5399</v>
      </c>
      <c r="F549" s="16">
        <v>0</v>
      </c>
      <c r="G549" s="37">
        <v>40.05734226</v>
      </c>
      <c r="H549" s="37">
        <v>-78.88947933</v>
      </c>
      <c r="I549" s="6">
        <v>940.2</v>
      </c>
      <c r="J549" s="9">
        <f t="shared" si="64"/>
        <v>919.25</v>
      </c>
      <c r="K549" s="7">
        <f t="shared" si="60"/>
        <v>808.4739123665647</v>
      </c>
      <c r="L549" s="7">
        <f t="shared" si="61"/>
        <v>1114.5739123665649</v>
      </c>
      <c r="M549" s="7">
        <f t="shared" si="62"/>
        <v>1115.3739123665646</v>
      </c>
      <c r="N549" s="8">
        <f t="shared" si="63"/>
        <v>1114.9739123665647</v>
      </c>
      <c r="O549" s="9">
        <v>21.7</v>
      </c>
      <c r="P549" s="9">
        <v>76.7</v>
      </c>
      <c r="Q549" s="9">
        <v>62.5</v>
      </c>
      <c r="S549" s="10">
        <v>0.0001641</v>
      </c>
      <c r="T549" s="10">
        <v>0.0001169</v>
      </c>
      <c r="U549" s="10">
        <v>7.104E-05</v>
      </c>
      <c r="V549" s="11">
        <v>875.1</v>
      </c>
      <c r="W549" s="11">
        <v>313.6</v>
      </c>
      <c r="X549" s="11">
        <v>306.8</v>
      </c>
      <c r="Y549" s="11">
        <v>18.5</v>
      </c>
      <c r="Z549" s="12">
        <v>3.969</v>
      </c>
      <c r="AA549" s="4">
        <v>235.947</v>
      </c>
      <c r="AB549" s="4">
        <f t="shared" si="58"/>
        <v>228.55150000000003</v>
      </c>
      <c r="AC549" s="12">
        <v>0.172</v>
      </c>
      <c r="AD549" s="13">
        <v>0.951</v>
      </c>
      <c r="AE549" s="13">
        <f t="shared" si="59"/>
        <v>0.9443333333333332</v>
      </c>
      <c r="AF549" s="14">
        <v>10</v>
      </c>
      <c r="AG549" s="8">
        <v>1114.9739123665647</v>
      </c>
    </row>
    <row r="550" spans="1:33" ht="12.75">
      <c r="A550" s="35">
        <f t="shared" si="65"/>
        <v>37104</v>
      </c>
      <c r="B550" s="1">
        <f>213</f>
        <v>213</v>
      </c>
      <c r="C550" s="37">
        <v>0.854166687</v>
      </c>
      <c r="D550" s="60">
        <v>0.854166687</v>
      </c>
      <c r="E550" s="38">
        <v>5409</v>
      </c>
      <c r="F550" s="16">
        <v>0</v>
      </c>
      <c r="G550" s="37">
        <v>40.05348592</v>
      </c>
      <c r="H550" s="37">
        <v>-78.8831107</v>
      </c>
      <c r="I550" s="6">
        <v>939.2</v>
      </c>
      <c r="J550" s="9">
        <f t="shared" si="64"/>
        <v>918.25</v>
      </c>
      <c r="K550" s="7">
        <f t="shared" si="60"/>
        <v>817.5122276773685</v>
      </c>
      <c r="L550" s="7">
        <f t="shared" si="61"/>
        <v>1123.6122276773685</v>
      </c>
      <c r="M550" s="7">
        <f t="shared" si="62"/>
        <v>1124.4122276773685</v>
      </c>
      <c r="N550" s="8">
        <f t="shared" si="63"/>
        <v>1124.0122276773686</v>
      </c>
      <c r="O550" s="9">
        <v>21.6</v>
      </c>
      <c r="P550" s="9">
        <v>76.5</v>
      </c>
      <c r="Q550" s="9">
        <v>63.9</v>
      </c>
      <c r="Z550" s="12">
        <v>3.899</v>
      </c>
      <c r="AA550" s="4">
        <v>186.647</v>
      </c>
      <c r="AB550" s="4">
        <f t="shared" si="58"/>
        <v>228.24616666666665</v>
      </c>
      <c r="AC550" s="12">
        <v>0.183</v>
      </c>
      <c r="AD550" s="13">
        <v>0.954</v>
      </c>
      <c r="AE550" s="13">
        <f t="shared" si="59"/>
        <v>0.947</v>
      </c>
      <c r="AF550" s="14">
        <v>10</v>
      </c>
      <c r="AG550" s="8">
        <v>1124.0122276773686</v>
      </c>
    </row>
    <row r="551" spans="1:33" ht="12.75">
      <c r="A551" s="35">
        <f t="shared" si="65"/>
        <v>37104</v>
      </c>
      <c r="B551" s="1">
        <f>213</f>
        <v>213</v>
      </c>
      <c r="C551" s="37">
        <v>0.854282379</v>
      </c>
      <c r="D551" s="60">
        <v>0.854282379</v>
      </c>
      <c r="E551" s="38">
        <v>5419</v>
      </c>
      <c r="F551" s="16">
        <v>0</v>
      </c>
      <c r="G551" s="37">
        <v>40.04938577</v>
      </c>
      <c r="H551" s="37">
        <v>-78.8765782</v>
      </c>
      <c r="I551" s="6">
        <v>938.4</v>
      </c>
      <c r="J551" s="9">
        <f t="shared" si="64"/>
        <v>917.4499999999999</v>
      </c>
      <c r="K551" s="7">
        <f t="shared" si="60"/>
        <v>824.7499697029314</v>
      </c>
      <c r="L551" s="7">
        <f t="shared" si="61"/>
        <v>1130.8499697029315</v>
      </c>
      <c r="M551" s="7">
        <f t="shared" si="62"/>
        <v>1131.6499697029312</v>
      </c>
      <c r="N551" s="8">
        <f t="shared" si="63"/>
        <v>1131.2499697029314</v>
      </c>
      <c r="O551" s="9">
        <v>21.5</v>
      </c>
      <c r="P551" s="9">
        <v>73.6</v>
      </c>
      <c r="Q551" s="9">
        <v>63.4</v>
      </c>
      <c r="Z551" s="12">
        <v>3.937</v>
      </c>
      <c r="AA551" s="4">
        <v>186.377</v>
      </c>
      <c r="AB551" s="4">
        <f t="shared" si="58"/>
        <v>227.94583333333333</v>
      </c>
      <c r="AC551" s="12">
        <v>0.201</v>
      </c>
      <c r="AD551" s="13">
        <v>0.956</v>
      </c>
      <c r="AE551" s="13">
        <f t="shared" si="59"/>
        <v>0.9496666666666668</v>
      </c>
      <c r="AF551" s="14">
        <v>10</v>
      </c>
      <c r="AG551" s="8">
        <v>1131.2499697029314</v>
      </c>
    </row>
    <row r="552" spans="1:33" ht="12.75">
      <c r="A552" s="35">
        <f t="shared" si="65"/>
        <v>37104</v>
      </c>
      <c r="B552" s="1">
        <f>213</f>
        <v>213</v>
      </c>
      <c r="C552" s="37">
        <v>0.854398131</v>
      </c>
      <c r="D552" s="60">
        <v>0.854398131</v>
      </c>
      <c r="E552" s="38">
        <v>5429</v>
      </c>
      <c r="F552" s="16">
        <v>0</v>
      </c>
      <c r="G552" s="37">
        <v>40.0453691</v>
      </c>
      <c r="H552" s="37">
        <v>-78.8700071</v>
      </c>
      <c r="I552" s="6">
        <v>937.8</v>
      </c>
      <c r="J552" s="9">
        <f t="shared" si="64"/>
        <v>916.8499999999999</v>
      </c>
      <c r="K552" s="7">
        <f t="shared" si="60"/>
        <v>830.1824191396607</v>
      </c>
      <c r="L552" s="7">
        <f t="shared" si="61"/>
        <v>1136.2824191396608</v>
      </c>
      <c r="M552" s="7">
        <f t="shared" si="62"/>
        <v>1137.0824191396607</v>
      </c>
      <c r="N552" s="8">
        <f t="shared" si="63"/>
        <v>1136.6824191396609</v>
      </c>
      <c r="O552" s="9">
        <v>21.5</v>
      </c>
      <c r="P552" s="9">
        <v>73.3</v>
      </c>
      <c r="Q552" s="9">
        <v>63.5</v>
      </c>
      <c r="S552" s="10">
        <v>0.0001726</v>
      </c>
      <c r="T552" s="10">
        <v>0.0001239</v>
      </c>
      <c r="U552" s="10">
        <v>7.384E-05</v>
      </c>
      <c r="V552" s="11">
        <v>875.1</v>
      </c>
      <c r="W552" s="11">
        <v>313.6</v>
      </c>
      <c r="X552" s="11">
        <v>306.8</v>
      </c>
      <c r="Y552" s="11">
        <v>18.7</v>
      </c>
      <c r="Z552" s="12">
        <v>3.909</v>
      </c>
      <c r="AA552" s="4">
        <v>186.076</v>
      </c>
      <c r="AB552" s="4">
        <f t="shared" si="58"/>
        <v>219.48383333333334</v>
      </c>
      <c r="AC552" s="12">
        <v>0.212</v>
      </c>
      <c r="AD552" s="13">
        <v>0.959</v>
      </c>
      <c r="AE552" s="13">
        <f t="shared" si="59"/>
        <v>0.9523333333333331</v>
      </c>
      <c r="AF552" s="14">
        <v>10</v>
      </c>
      <c r="AG552" s="8">
        <v>1136.6824191396609</v>
      </c>
    </row>
    <row r="553" spans="1:33" ht="12.75">
      <c r="A553" s="35">
        <f t="shared" si="65"/>
        <v>37104</v>
      </c>
      <c r="B553" s="1">
        <f>213</f>
        <v>213</v>
      </c>
      <c r="C553" s="37">
        <v>0.854513884</v>
      </c>
      <c r="D553" s="60">
        <v>0.854513884</v>
      </c>
      <c r="E553" s="38">
        <v>5439</v>
      </c>
      <c r="F553" s="16">
        <v>0</v>
      </c>
      <c r="G553" s="37">
        <v>40.04142079</v>
      </c>
      <c r="H553" s="37">
        <v>-78.86358268</v>
      </c>
      <c r="I553" s="6">
        <v>939.9</v>
      </c>
      <c r="J553" s="9">
        <f t="shared" si="64"/>
        <v>918.9499999999999</v>
      </c>
      <c r="K553" s="7">
        <f t="shared" si="60"/>
        <v>811.184374159317</v>
      </c>
      <c r="L553" s="7">
        <f t="shared" si="61"/>
        <v>1117.284374159317</v>
      </c>
      <c r="M553" s="7">
        <f t="shared" si="62"/>
        <v>1118.0843741593171</v>
      </c>
      <c r="N553" s="8">
        <f t="shared" si="63"/>
        <v>1117.684374159317</v>
      </c>
      <c r="O553" s="9">
        <v>21.7</v>
      </c>
      <c r="P553" s="9">
        <v>76.3</v>
      </c>
      <c r="Q553" s="9">
        <v>64.9</v>
      </c>
      <c r="R553" s="10">
        <v>9.78E-07</v>
      </c>
      <c r="Z553" s="12">
        <v>3.957</v>
      </c>
      <c r="AA553" s="4">
        <v>234.746</v>
      </c>
      <c r="AB553" s="4">
        <f t="shared" si="58"/>
        <v>211.01183333333336</v>
      </c>
      <c r="AC553" s="12">
        <v>0.222</v>
      </c>
      <c r="AD553" s="13">
        <v>0.962</v>
      </c>
      <c r="AE553" s="13">
        <f t="shared" si="59"/>
        <v>0.955</v>
      </c>
      <c r="AF553" s="14">
        <v>10</v>
      </c>
      <c r="AG553" s="8">
        <v>1117.684374159317</v>
      </c>
    </row>
    <row r="554" spans="1:33" ht="12.75">
      <c r="A554" s="35">
        <f t="shared" si="65"/>
        <v>37104</v>
      </c>
      <c r="B554" s="1">
        <f>213</f>
        <v>213</v>
      </c>
      <c r="C554" s="37">
        <v>0.854629636</v>
      </c>
      <c r="D554" s="60">
        <v>0.854629636</v>
      </c>
      <c r="E554" s="38">
        <v>5449</v>
      </c>
      <c r="F554" s="16">
        <v>0</v>
      </c>
      <c r="G554" s="37">
        <v>40.03744377</v>
      </c>
      <c r="H554" s="37">
        <v>-78.85712381</v>
      </c>
      <c r="I554" s="6">
        <v>941.4</v>
      </c>
      <c r="J554" s="9">
        <f t="shared" si="64"/>
        <v>920.4499999999999</v>
      </c>
      <c r="K554" s="7">
        <f t="shared" si="60"/>
        <v>797.6409036590244</v>
      </c>
      <c r="L554" s="7">
        <f t="shared" si="61"/>
        <v>1103.7409036590243</v>
      </c>
      <c r="M554" s="7">
        <f t="shared" si="62"/>
        <v>1104.5409036590245</v>
      </c>
      <c r="N554" s="8">
        <f t="shared" si="63"/>
        <v>1104.1409036590244</v>
      </c>
      <c r="O554" s="9">
        <v>21.9</v>
      </c>
      <c r="P554" s="9">
        <v>70.5</v>
      </c>
      <c r="Q554" s="9">
        <v>62.9</v>
      </c>
      <c r="Z554" s="12">
        <v>4.009</v>
      </c>
      <c r="AA554" s="4">
        <v>234.446</v>
      </c>
      <c r="AB554" s="4">
        <f t="shared" si="58"/>
        <v>210.7065</v>
      </c>
      <c r="AC554" s="12">
        <v>0.203</v>
      </c>
      <c r="AD554" s="13">
        <v>0.964</v>
      </c>
      <c r="AE554" s="13">
        <f t="shared" si="59"/>
        <v>0.9576666666666668</v>
      </c>
      <c r="AF554" s="14">
        <v>10</v>
      </c>
      <c r="AG554" s="8">
        <v>1104.1409036590244</v>
      </c>
    </row>
    <row r="555" spans="1:33" ht="12.75">
      <c r="A555" s="35">
        <f t="shared" si="65"/>
        <v>37104</v>
      </c>
      <c r="B555" s="1">
        <f>213</f>
        <v>213</v>
      </c>
      <c r="C555" s="37">
        <v>0.854745388</v>
      </c>
      <c r="D555" s="60">
        <v>0.854745388</v>
      </c>
      <c r="E555" s="38">
        <v>5459</v>
      </c>
      <c r="F555" s="16">
        <v>0</v>
      </c>
      <c r="G555" s="37">
        <v>40.03345349</v>
      </c>
      <c r="H555" s="37">
        <v>-78.85061185</v>
      </c>
      <c r="I555" s="6">
        <v>938.4</v>
      </c>
      <c r="J555" s="9">
        <f t="shared" si="64"/>
        <v>917.4499999999999</v>
      </c>
      <c r="K555" s="7">
        <f t="shared" si="60"/>
        <v>824.7499697029314</v>
      </c>
      <c r="L555" s="7">
        <f t="shared" si="61"/>
        <v>1130.8499697029315</v>
      </c>
      <c r="M555" s="7">
        <f t="shared" si="62"/>
        <v>1131.6499697029312</v>
      </c>
      <c r="N555" s="8">
        <f t="shared" si="63"/>
        <v>1131.2499697029314</v>
      </c>
      <c r="O555" s="9">
        <v>22.2</v>
      </c>
      <c r="P555" s="9">
        <v>64</v>
      </c>
      <c r="Q555" s="9">
        <v>59.4</v>
      </c>
      <c r="Z555" s="12">
        <v>3.849</v>
      </c>
      <c r="AA555" s="4">
        <v>136.175</v>
      </c>
      <c r="AB555" s="4">
        <f t="shared" si="58"/>
        <v>194.0778333333333</v>
      </c>
      <c r="AC555" s="12">
        <v>0.171</v>
      </c>
      <c r="AD555" s="13">
        <v>0.967</v>
      </c>
      <c r="AE555" s="13">
        <f t="shared" si="59"/>
        <v>0.9603333333333333</v>
      </c>
      <c r="AF555" s="14">
        <v>10</v>
      </c>
      <c r="AG555" s="8">
        <v>1131.2499697029314</v>
      </c>
    </row>
    <row r="556" spans="1:33" ht="12.75">
      <c r="A556" s="35">
        <f t="shared" si="65"/>
        <v>37104</v>
      </c>
      <c r="B556" s="1">
        <f>213</f>
        <v>213</v>
      </c>
      <c r="C556" s="37">
        <v>0.85486114</v>
      </c>
      <c r="D556" s="60">
        <v>0.85486114</v>
      </c>
      <c r="E556" s="38">
        <v>5469</v>
      </c>
      <c r="F556" s="16">
        <v>0</v>
      </c>
      <c r="G556" s="37">
        <v>40.02938686</v>
      </c>
      <c r="H556" s="37">
        <v>-78.84397103</v>
      </c>
      <c r="I556" s="6">
        <v>940.9</v>
      </c>
      <c r="J556" s="9">
        <f t="shared" si="64"/>
        <v>919.9499999999999</v>
      </c>
      <c r="K556" s="7">
        <f t="shared" si="60"/>
        <v>802.1529399426062</v>
      </c>
      <c r="L556" s="7">
        <f t="shared" si="61"/>
        <v>1108.2529399426062</v>
      </c>
      <c r="M556" s="7">
        <f t="shared" si="62"/>
        <v>1109.0529399426061</v>
      </c>
      <c r="N556" s="8">
        <f t="shared" si="63"/>
        <v>1108.6529399426063</v>
      </c>
      <c r="O556" s="9">
        <v>21.8</v>
      </c>
      <c r="P556" s="9">
        <v>81.6</v>
      </c>
      <c r="Q556" s="9">
        <v>63.9</v>
      </c>
      <c r="S556" s="10">
        <v>0.0001712</v>
      </c>
      <c r="T556" s="10">
        <v>0.0001229</v>
      </c>
      <c r="U556" s="10">
        <v>7.3E-05</v>
      </c>
      <c r="V556" s="11">
        <v>877.3</v>
      </c>
      <c r="W556" s="11">
        <v>313.6</v>
      </c>
      <c r="X556" s="11">
        <v>306.8</v>
      </c>
      <c r="Y556" s="11">
        <v>18.5</v>
      </c>
      <c r="Z556" s="12">
        <v>3.968</v>
      </c>
      <c r="AA556" s="4">
        <v>233.875</v>
      </c>
      <c r="AB556" s="4">
        <f t="shared" si="58"/>
        <v>201.94916666666666</v>
      </c>
      <c r="AC556" s="12">
        <v>0.202</v>
      </c>
      <c r="AD556" s="13">
        <v>0.969</v>
      </c>
      <c r="AE556" s="13">
        <f t="shared" si="59"/>
        <v>0.9628333333333333</v>
      </c>
      <c r="AF556" s="14">
        <v>10</v>
      </c>
      <c r="AG556" s="8">
        <v>1108.6529399426063</v>
      </c>
    </row>
    <row r="557" spans="1:33" ht="12.75">
      <c r="A557" s="35">
        <f t="shared" si="65"/>
        <v>37104</v>
      </c>
      <c r="B557" s="1">
        <f>213</f>
        <v>213</v>
      </c>
      <c r="C557" s="37">
        <v>0.854976833</v>
      </c>
      <c r="D557" s="60">
        <v>0.854976833</v>
      </c>
      <c r="E557" s="38">
        <v>5479</v>
      </c>
      <c r="F557" s="16">
        <v>0</v>
      </c>
      <c r="G557" s="37">
        <v>40.0253308</v>
      </c>
      <c r="H557" s="37">
        <v>-78.8374157</v>
      </c>
      <c r="I557" s="6">
        <v>939.7</v>
      </c>
      <c r="J557" s="9">
        <f t="shared" si="64"/>
        <v>918.75</v>
      </c>
      <c r="K557" s="7">
        <f t="shared" si="60"/>
        <v>812.9918403191419</v>
      </c>
      <c r="L557" s="7">
        <f t="shared" si="61"/>
        <v>1119.091840319142</v>
      </c>
      <c r="M557" s="7">
        <f t="shared" si="62"/>
        <v>1119.891840319142</v>
      </c>
      <c r="N557" s="8">
        <f t="shared" si="63"/>
        <v>1119.4918403191418</v>
      </c>
      <c r="O557" s="9">
        <v>21.3</v>
      </c>
      <c r="P557" s="9">
        <v>85.1</v>
      </c>
      <c r="Q557" s="9">
        <v>65.5</v>
      </c>
      <c r="Z557" s="12">
        <v>4.039</v>
      </c>
      <c r="AA557" s="4">
        <v>233.545</v>
      </c>
      <c r="AB557" s="4">
        <f t="shared" si="58"/>
        <v>209.81050000000002</v>
      </c>
      <c r="AC557" s="12">
        <v>0.223</v>
      </c>
      <c r="AD557" s="13">
        <v>0.972</v>
      </c>
      <c r="AE557" s="13">
        <f t="shared" si="59"/>
        <v>0.9654999999999999</v>
      </c>
      <c r="AF557" s="14">
        <v>10</v>
      </c>
      <c r="AG557" s="8">
        <v>1119.4918403191418</v>
      </c>
    </row>
    <row r="558" spans="1:33" ht="12.75">
      <c r="A558" s="35">
        <f t="shared" si="65"/>
        <v>37104</v>
      </c>
      <c r="B558" s="1">
        <f>213</f>
        <v>213</v>
      </c>
      <c r="C558" s="37">
        <v>0.855092585</v>
      </c>
      <c r="D558" s="60">
        <v>0.855092585</v>
      </c>
      <c r="E558" s="38">
        <v>5489</v>
      </c>
      <c r="F558" s="16">
        <v>0</v>
      </c>
      <c r="G558" s="37">
        <v>40.02128777</v>
      </c>
      <c r="H558" s="37">
        <v>-78.83089234</v>
      </c>
      <c r="I558" s="6">
        <v>939.9</v>
      </c>
      <c r="J558" s="9">
        <f t="shared" si="64"/>
        <v>918.9499999999999</v>
      </c>
      <c r="K558" s="7">
        <f t="shared" si="60"/>
        <v>811.184374159317</v>
      </c>
      <c r="L558" s="7">
        <f t="shared" si="61"/>
        <v>1117.284374159317</v>
      </c>
      <c r="M558" s="7">
        <f t="shared" si="62"/>
        <v>1118.0843741593171</v>
      </c>
      <c r="N558" s="8">
        <f t="shared" si="63"/>
        <v>1117.684374159317</v>
      </c>
      <c r="O558" s="9">
        <v>21.5</v>
      </c>
      <c r="P558" s="9">
        <v>84.7</v>
      </c>
      <c r="Q558" s="9">
        <v>65.4</v>
      </c>
      <c r="Z558" s="12">
        <v>3.938</v>
      </c>
      <c r="AA558" s="4">
        <v>184.244</v>
      </c>
      <c r="AB558" s="4">
        <f t="shared" si="58"/>
        <v>209.50516666666667</v>
      </c>
      <c r="AC558" s="12">
        <v>0.201</v>
      </c>
      <c r="AD558" s="13">
        <v>0.975</v>
      </c>
      <c r="AE558" s="13">
        <f t="shared" si="59"/>
        <v>0.9681666666666665</v>
      </c>
      <c r="AF558" s="14">
        <v>10</v>
      </c>
      <c r="AG558" s="8">
        <v>1117.684374159317</v>
      </c>
    </row>
    <row r="559" spans="1:33" ht="12.75">
      <c r="A559" s="35">
        <f t="shared" si="65"/>
        <v>37104</v>
      </c>
      <c r="B559" s="1">
        <f>213</f>
        <v>213</v>
      </c>
      <c r="C559" s="37">
        <v>0.855208337</v>
      </c>
      <c r="D559" s="60">
        <v>0.855208337</v>
      </c>
      <c r="E559" s="38">
        <v>5499</v>
      </c>
      <c r="F559" s="16">
        <v>0</v>
      </c>
      <c r="G559" s="37">
        <v>40.01733857</v>
      </c>
      <c r="H559" s="37">
        <v>-78.82454056</v>
      </c>
      <c r="I559" s="6">
        <v>940</v>
      </c>
      <c r="J559" s="9">
        <f t="shared" si="64"/>
        <v>919.05</v>
      </c>
      <c r="K559" s="7">
        <f t="shared" si="60"/>
        <v>810.2807885901987</v>
      </c>
      <c r="L559" s="7">
        <f t="shared" si="61"/>
        <v>1116.3807885901988</v>
      </c>
      <c r="M559" s="7">
        <f t="shared" si="62"/>
        <v>1117.1807885901985</v>
      </c>
      <c r="N559" s="8">
        <f t="shared" si="63"/>
        <v>1116.7807885901987</v>
      </c>
      <c r="O559" s="9">
        <v>21.5</v>
      </c>
      <c r="P559" s="9">
        <v>81.5</v>
      </c>
      <c r="Q559" s="9">
        <v>62.9</v>
      </c>
      <c r="R559" s="10">
        <v>9.8E-06</v>
      </c>
      <c r="S559" s="10">
        <v>0.0001751</v>
      </c>
      <c r="T559" s="10">
        <v>0.0001233</v>
      </c>
      <c r="U559" s="10">
        <v>7.348E-05</v>
      </c>
      <c r="V559" s="11">
        <v>876.7</v>
      </c>
      <c r="W559" s="11">
        <v>313.7</v>
      </c>
      <c r="X559" s="11">
        <v>306.8</v>
      </c>
      <c r="Y559" s="11">
        <v>18.2</v>
      </c>
      <c r="Z559" s="12">
        <v>4.017</v>
      </c>
      <c r="AA559" s="4">
        <v>232.974</v>
      </c>
      <c r="AB559" s="4">
        <f t="shared" si="58"/>
        <v>209.20983333333334</v>
      </c>
      <c r="AC559" s="12">
        <v>0.222</v>
      </c>
      <c r="AD559" s="13">
        <v>0.977</v>
      </c>
      <c r="AE559" s="13">
        <f t="shared" si="59"/>
        <v>0.9706666666666667</v>
      </c>
      <c r="AF559" s="14">
        <v>10</v>
      </c>
      <c r="AG559" s="8">
        <v>1116.7807885901987</v>
      </c>
    </row>
    <row r="560" spans="1:33" ht="12.75">
      <c r="A560" s="35">
        <f t="shared" si="65"/>
        <v>37104</v>
      </c>
      <c r="B560" s="1">
        <f>213</f>
        <v>213</v>
      </c>
      <c r="C560" s="37">
        <v>0.85532409</v>
      </c>
      <c r="D560" s="60">
        <v>0.85532409</v>
      </c>
      <c r="E560" s="38">
        <v>5509</v>
      </c>
      <c r="F560" s="16">
        <v>0</v>
      </c>
      <c r="G560" s="37">
        <v>40.01329129</v>
      </c>
      <c r="H560" s="37">
        <v>-78.81813137</v>
      </c>
      <c r="I560" s="6">
        <v>938.7</v>
      </c>
      <c r="J560" s="9">
        <f t="shared" si="64"/>
        <v>917.75</v>
      </c>
      <c r="K560" s="7">
        <f t="shared" si="60"/>
        <v>822.0350771203359</v>
      </c>
      <c r="L560" s="7">
        <f t="shared" si="61"/>
        <v>1128.135077120336</v>
      </c>
      <c r="M560" s="7">
        <f t="shared" si="62"/>
        <v>1128.9350771203358</v>
      </c>
      <c r="N560" s="8">
        <f t="shared" si="63"/>
        <v>1128.535077120336</v>
      </c>
      <c r="O560" s="9">
        <v>21.4</v>
      </c>
      <c r="P560" s="9">
        <v>85.1</v>
      </c>
      <c r="Q560" s="9">
        <v>65.5</v>
      </c>
      <c r="Z560" s="12">
        <v>4.048</v>
      </c>
      <c r="AA560" s="4">
        <v>232.674</v>
      </c>
      <c r="AB560" s="4">
        <f t="shared" si="58"/>
        <v>208.9145</v>
      </c>
      <c r="AC560" s="12">
        <v>0.203</v>
      </c>
      <c r="AD560" s="13">
        <v>0.98</v>
      </c>
      <c r="AE560" s="13">
        <f t="shared" si="59"/>
        <v>0.9733333333333333</v>
      </c>
      <c r="AF560" s="14">
        <v>10</v>
      </c>
      <c r="AG560" s="8">
        <v>1128.535077120336</v>
      </c>
    </row>
    <row r="561" spans="1:33" ht="12.75">
      <c r="A561" s="35">
        <f t="shared" si="65"/>
        <v>37104</v>
      </c>
      <c r="B561" s="1">
        <f>213</f>
        <v>213</v>
      </c>
      <c r="C561" s="37">
        <v>0.855439842</v>
      </c>
      <c r="D561" s="60">
        <v>0.855439842</v>
      </c>
      <c r="E561" s="38">
        <v>5519</v>
      </c>
      <c r="F561" s="16">
        <v>0</v>
      </c>
      <c r="G561" s="37">
        <v>40.00922004</v>
      </c>
      <c r="H561" s="37">
        <v>-78.81168167</v>
      </c>
      <c r="I561" s="6">
        <v>940.9</v>
      </c>
      <c r="J561" s="9">
        <f t="shared" si="64"/>
        <v>919.9499999999999</v>
      </c>
      <c r="K561" s="7">
        <f t="shared" si="60"/>
        <v>802.1529399426062</v>
      </c>
      <c r="L561" s="7">
        <f t="shared" si="61"/>
        <v>1108.2529399426062</v>
      </c>
      <c r="M561" s="7">
        <f t="shared" si="62"/>
        <v>1109.0529399426061</v>
      </c>
      <c r="N561" s="8">
        <f t="shared" si="63"/>
        <v>1108.6529399426063</v>
      </c>
      <c r="O561" s="9">
        <v>21.7</v>
      </c>
      <c r="P561" s="9">
        <v>77.7</v>
      </c>
      <c r="Q561" s="9">
        <v>64.4</v>
      </c>
      <c r="Z561" s="12">
        <v>4.049</v>
      </c>
      <c r="AA561" s="4">
        <v>232.343</v>
      </c>
      <c r="AB561" s="4">
        <f t="shared" si="58"/>
        <v>224.9425</v>
      </c>
      <c r="AC561" s="12">
        <v>0.203</v>
      </c>
      <c r="AD561" s="13">
        <v>0.983</v>
      </c>
      <c r="AE561" s="13">
        <f t="shared" si="59"/>
        <v>0.9759999999999999</v>
      </c>
      <c r="AF561" s="14">
        <v>10</v>
      </c>
      <c r="AG561" s="8">
        <v>1108.6529399426063</v>
      </c>
    </row>
    <row r="562" spans="1:33" ht="12.75">
      <c r="A562" s="35">
        <f t="shared" si="65"/>
        <v>37104</v>
      </c>
      <c r="B562" s="1">
        <f>213</f>
        <v>213</v>
      </c>
      <c r="C562" s="37">
        <v>0.855555534</v>
      </c>
      <c r="D562" s="60">
        <v>0.855555534</v>
      </c>
      <c r="E562" s="38">
        <v>5529</v>
      </c>
      <c r="F562" s="16">
        <v>0</v>
      </c>
      <c r="G562" s="37">
        <v>40.0051425</v>
      </c>
      <c r="H562" s="37">
        <v>-78.80507336</v>
      </c>
      <c r="I562" s="6">
        <v>939.4</v>
      </c>
      <c r="J562" s="9">
        <f t="shared" si="64"/>
        <v>918.4499999999999</v>
      </c>
      <c r="K562" s="7">
        <f t="shared" si="60"/>
        <v>815.7037774340384</v>
      </c>
      <c r="L562" s="7">
        <f t="shared" si="61"/>
        <v>1121.8037774340385</v>
      </c>
      <c r="M562" s="7">
        <f t="shared" si="62"/>
        <v>1122.6037774340384</v>
      </c>
      <c r="N562" s="8">
        <f t="shared" si="63"/>
        <v>1122.2037774340383</v>
      </c>
      <c r="O562" s="9">
        <v>21.5</v>
      </c>
      <c r="P562" s="9">
        <v>81.1</v>
      </c>
      <c r="Q562" s="9">
        <v>64</v>
      </c>
      <c r="S562" s="10">
        <v>0.0001888</v>
      </c>
      <c r="T562" s="10">
        <v>0.0001374</v>
      </c>
      <c r="U562" s="10">
        <v>8.263E-05</v>
      </c>
      <c r="V562" s="11">
        <v>876.2</v>
      </c>
      <c r="W562" s="11">
        <v>313.7</v>
      </c>
      <c r="X562" s="11">
        <v>306.8</v>
      </c>
      <c r="Y562" s="11">
        <v>18.7</v>
      </c>
      <c r="Z562" s="12">
        <v>3.969</v>
      </c>
      <c r="AA562" s="4">
        <v>232.043</v>
      </c>
      <c r="AB562" s="4">
        <f t="shared" si="58"/>
        <v>224.63716666666664</v>
      </c>
      <c r="AC562" s="12">
        <v>0.283</v>
      </c>
      <c r="AD562" s="13">
        <v>2.095</v>
      </c>
      <c r="AE562" s="13">
        <f t="shared" si="59"/>
        <v>1.1636666666666666</v>
      </c>
      <c r="AF562" s="14">
        <v>10</v>
      </c>
      <c r="AG562" s="8">
        <v>1122.2037774340383</v>
      </c>
    </row>
    <row r="563" spans="1:33" ht="12.75">
      <c r="A563" s="35">
        <f t="shared" si="65"/>
        <v>37104</v>
      </c>
      <c r="B563" s="1">
        <f>213</f>
        <v>213</v>
      </c>
      <c r="C563" s="37">
        <v>0.855671287</v>
      </c>
      <c r="D563" s="60">
        <v>0.855671287</v>
      </c>
      <c r="E563" s="38">
        <v>5539</v>
      </c>
      <c r="F563" s="16">
        <v>0</v>
      </c>
      <c r="G563" s="37">
        <v>40.00105384</v>
      </c>
      <c r="H563" s="37">
        <v>-78.7984293</v>
      </c>
      <c r="I563" s="6">
        <v>940</v>
      </c>
      <c r="J563" s="9">
        <f t="shared" si="64"/>
        <v>919.05</v>
      </c>
      <c r="K563" s="7">
        <f t="shared" si="60"/>
        <v>810.2807885901987</v>
      </c>
      <c r="L563" s="7">
        <f t="shared" si="61"/>
        <v>1116.3807885901988</v>
      </c>
      <c r="M563" s="7">
        <f t="shared" si="62"/>
        <v>1117.1807885901985</v>
      </c>
      <c r="N563" s="8">
        <f t="shared" si="63"/>
        <v>1116.7807885901987</v>
      </c>
      <c r="O563" s="9">
        <v>21.4</v>
      </c>
      <c r="P563" s="9">
        <v>77.6</v>
      </c>
      <c r="Q563" s="9">
        <v>65.4</v>
      </c>
      <c r="Z563" s="12">
        <v>4.067</v>
      </c>
      <c r="AA563" s="4">
        <v>280.773</v>
      </c>
      <c r="AB563" s="4">
        <f t="shared" si="58"/>
        <v>232.5085</v>
      </c>
      <c r="AC563" s="12">
        <v>0.231</v>
      </c>
      <c r="AD563" s="13">
        <v>0.988</v>
      </c>
      <c r="AE563" s="13">
        <f t="shared" si="59"/>
        <v>1.1663333333333332</v>
      </c>
      <c r="AF563" s="14">
        <v>10</v>
      </c>
      <c r="AG563" s="8">
        <v>1116.7807885901987</v>
      </c>
    </row>
    <row r="564" spans="1:33" ht="12.75">
      <c r="A564" s="35">
        <f t="shared" si="65"/>
        <v>37104</v>
      </c>
      <c r="B564" s="1">
        <f>213</f>
        <v>213</v>
      </c>
      <c r="C564" s="37">
        <v>0.855787039</v>
      </c>
      <c r="D564" s="60">
        <v>0.855787039</v>
      </c>
      <c r="E564" s="38">
        <v>5549</v>
      </c>
      <c r="F564" s="16">
        <v>0</v>
      </c>
      <c r="G564" s="37">
        <v>39.99691602</v>
      </c>
      <c r="H564" s="37">
        <v>-78.7917503</v>
      </c>
      <c r="I564" s="6">
        <v>939.3</v>
      </c>
      <c r="J564" s="9">
        <f t="shared" si="64"/>
        <v>918.3499999999999</v>
      </c>
      <c r="K564" s="7">
        <f t="shared" si="60"/>
        <v>816.6079533247392</v>
      </c>
      <c r="L564" s="7">
        <f t="shared" si="61"/>
        <v>1122.7079533247393</v>
      </c>
      <c r="M564" s="7">
        <f t="shared" si="62"/>
        <v>1123.5079533247392</v>
      </c>
      <c r="N564" s="8">
        <f t="shared" si="63"/>
        <v>1123.1079533247394</v>
      </c>
      <c r="O564" s="9">
        <v>21.6</v>
      </c>
      <c r="P564" s="9">
        <v>80</v>
      </c>
      <c r="Q564" s="9">
        <v>65.3</v>
      </c>
      <c r="Z564" s="12">
        <v>3.909</v>
      </c>
      <c r="AA564" s="4">
        <v>182.473</v>
      </c>
      <c r="AB564" s="4">
        <f t="shared" si="58"/>
        <v>232.21333333333334</v>
      </c>
      <c r="AC564" s="12">
        <v>0.242</v>
      </c>
      <c r="AD564" s="13">
        <v>0.99</v>
      </c>
      <c r="AE564" s="13">
        <f t="shared" si="59"/>
        <v>1.1688333333333334</v>
      </c>
      <c r="AF564" s="14">
        <v>10</v>
      </c>
      <c r="AG564" s="8">
        <v>1123.1079533247394</v>
      </c>
    </row>
    <row r="565" spans="1:33" ht="12.75">
      <c r="A565" s="35">
        <f t="shared" si="65"/>
        <v>37104</v>
      </c>
      <c r="B565" s="1">
        <f>213</f>
        <v>213</v>
      </c>
      <c r="C565" s="37">
        <v>0.855902791</v>
      </c>
      <c r="D565" s="60">
        <v>0.855902791</v>
      </c>
      <c r="E565" s="38">
        <v>5559</v>
      </c>
      <c r="F565" s="16">
        <v>0</v>
      </c>
      <c r="G565" s="37">
        <v>39.99281972</v>
      </c>
      <c r="H565" s="37">
        <v>-78.78510826</v>
      </c>
      <c r="I565" s="6">
        <v>937</v>
      </c>
      <c r="J565" s="9">
        <f t="shared" si="64"/>
        <v>916.05</v>
      </c>
      <c r="K565" s="7">
        <f t="shared" si="60"/>
        <v>837.4312177860116</v>
      </c>
      <c r="L565" s="7">
        <f t="shared" si="61"/>
        <v>1143.5312177860117</v>
      </c>
      <c r="M565" s="7">
        <f t="shared" si="62"/>
        <v>1144.3312177860116</v>
      </c>
      <c r="N565" s="8">
        <f t="shared" si="63"/>
        <v>1143.9312177860115</v>
      </c>
      <c r="O565" s="9">
        <v>21.2</v>
      </c>
      <c r="P565" s="9">
        <v>76</v>
      </c>
      <c r="Q565" s="9">
        <v>65.5</v>
      </c>
      <c r="R565" s="10">
        <v>2.77E-06</v>
      </c>
      <c r="S565" s="10">
        <v>0.0001943</v>
      </c>
      <c r="T565" s="10">
        <v>0.0001408</v>
      </c>
      <c r="U565" s="10">
        <v>8.364E-05</v>
      </c>
      <c r="V565" s="11">
        <v>875.8</v>
      </c>
      <c r="W565" s="11">
        <v>313.7</v>
      </c>
      <c r="X565" s="11">
        <v>306.8</v>
      </c>
      <c r="Y565" s="11">
        <v>18.9</v>
      </c>
      <c r="Z565" s="12">
        <v>3.871</v>
      </c>
      <c r="AA565" s="4">
        <v>182.142</v>
      </c>
      <c r="AB565" s="4">
        <f t="shared" si="58"/>
        <v>223.74133333333336</v>
      </c>
      <c r="AC565" s="12">
        <v>0.233</v>
      </c>
      <c r="AD565" s="13">
        <v>0.993</v>
      </c>
      <c r="AE565" s="13">
        <f t="shared" si="59"/>
        <v>1.1715</v>
      </c>
      <c r="AF565" s="14">
        <v>10</v>
      </c>
      <c r="AG565" s="8">
        <v>1143.9312177860115</v>
      </c>
    </row>
    <row r="566" spans="1:33" ht="12.75">
      <c r="A566" s="35">
        <f t="shared" si="65"/>
        <v>37104</v>
      </c>
      <c r="B566" s="1">
        <f>213</f>
        <v>213</v>
      </c>
      <c r="C566" s="37">
        <v>0.856018543</v>
      </c>
      <c r="D566" s="60">
        <v>0.856018543</v>
      </c>
      <c r="E566" s="38">
        <v>5569</v>
      </c>
      <c r="F566" s="16">
        <v>0</v>
      </c>
      <c r="G566" s="37">
        <v>39.98868704</v>
      </c>
      <c r="H566" s="37">
        <v>-78.77842354</v>
      </c>
      <c r="I566" s="6">
        <v>939.2</v>
      </c>
      <c r="J566" s="9">
        <f t="shared" si="64"/>
        <v>918.25</v>
      </c>
      <c r="K566" s="7">
        <f t="shared" si="60"/>
        <v>817.5122276773685</v>
      </c>
      <c r="L566" s="7">
        <f t="shared" si="61"/>
        <v>1123.6122276773685</v>
      </c>
      <c r="M566" s="7">
        <f t="shared" si="62"/>
        <v>1124.4122276773685</v>
      </c>
      <c r="N566" s="8">
        <f t="shared" si="63"/>
        <v>1124.0122276773686</v>
      </c>
      <c r="O566" s="9">
        <v>21.4</v>
      </c>
      <c r="P566" s="9">
        <v>81</v>
      </c>
      <c r="Q566" s="9">
        <v>66.4</v>
      </c>
      <c r="Z566" s="12">
        <v>3.909</v>
      </c>
      <c r="AA566" s="4">
        <v>181.842</v>
      </c>
      <c r="AB566" s="4">
        <f t="shared" si="58"/>
        <v>215.26933333333338</v>
      </c>
      <c r="AC566" s="12">
        <v>0.234</v>
      </c>
      <c r="AD566" s="13">
        <v>0.996</v>
      </c>
      <c r="AE566" s="13">
        <f t="shared" si="59"/>
        <v>1.174166666666667</v>
      </c>
      <c r="AF566" s="14">
        <v>10</v>
      </c>
      <c r="AG566" s="8">
        <v>1124.0122276773686</v>
      </c>
    </row>
    <row r="567" spans="1:33" ht="12.75">
      <c r="A567" s="35">
        <f t="shared" si="65"/>
        <v>37104</v>
      </c>
      <c r="B567" s="1">
        <f>213</f>
        <v>213</v>
      </c>
      <c r="C567" s="37">
        <v>0.856134236</v>
      </c>
      <c r="D567" s="60">
        <v>0.856134236</v>
      </c>
      <c r="E567" s="38">
        <v>5579</v>
      </c>
      <c r="F567" s="16">
        <v>0</v>
      </c>
      <c r="G567" s="37">
        <v>39.98464846</v>
      </c>
      <c r="H567" s="37">
        <v>-78.77188912</v>
      </c>
      <c r="I567" s="6">
        <v>937.4</v>
      </c>
      <c r="J567" s="9">
        <f t="shared" si="64"/>
        <v>916.4499999999999</v>
      </c>
      <c r="K567" s="7">
        <f t="shared" si="60"/>
        <v>833.8060274978218</v>
      </c>
      <c r="L567" s="7">
        <f t="shared" si="61"/>
        <v>1139.906027497822</v>
      </c>
      <c r="M567" s="7">
        <f t="shared" si="62"/>
        <v>1140.7060274978217</v>
      </c>
      <c r="N567" s="8">
        <f t="shared" si="63"/>
        <v>1140.3060274978218</v>
      </c>
      <c r="O567" s="9">
        <v>21.3</v>
      </c>
      <c r="P567" s="9">
        <v>85.4</v>
      </c>
      <c r="Q567" s="9">
        <v>66.4</v>
      </c>
      <c r="Z567" s="12">
        <v>3.891</v>
      </c>
      <c r="AA567" s="4">
        <v>181.572</v>
      </c>
      <c r="AB567" s="4">
        <f t="shared" si="58"/>
        <v>206.80750000000003</v>
      </c>
      <c r="AC567" s="12">
        <v>0.253</v>
      </c>
      <c r="AD567" s="13">
        <v>2.108</v>
      </c>
      <c r="AE567" s="13">
        <f t="shared" si="59"/>
        <v>1.361666666666667</v>
      </c>
      <c r="AF567" s="14">
        <v>10</v>
      </c>
      <c r="AG567" s="8">
        <v>1140.3060274978218</v>
      </c>
    </row>
    <row r="568" spans="1:33" ht="12.75">
      <c r="A568" s="35">
        <f t="shared" si="65"/>
        <v>37104</v>
      </c>
      <c r="B568" s="1">
        <f>213</f>
        <v>213</v>
      </c>
      <c r="C568" s="37">
        <v>0.856249988</v>
      </c>
      <c r="D568" s="60">
        <v>0.856249988</v>
      </c>
      <c r="E568" s="38">
        <v>5589</v>
      </c>
      <c r="F568" s="16">
        <v>0</v>
      </c>
      <c r="G568" s="37">
        <v>39.98051461</v>
      </c>
      <c r="H568" s="37">
        <v>-78.76516827</v>
      </c>
      <c r="I568" s="6">
        <v>937.3</v>
      </c>
      <c r="J568" s="9">
        <f t="shared" si="64"/>
        <v>916.3499999999999</v>
      </c>
      <c r="K568" s="7">
        <f t="shared" si="60"/>
        <v>834.7121767099819</v>
      </c>
      <c r="L568" s="7">
        <f t="shared" si="61"/>
        <v>1140.812176709982</v>
      </c>
      <c r="M568" s="7">
        <f t="shared" si="62"/>
        <v>1141.612176709982</v>
      </c>
      <c r="N568" s="8">
        <f t="shared" si="63"/>
        <v>1141.212176709982</v>
      </c>
      <c r="O568" s="9">
        <v>21</v>
      </c>
      <c r="P568" s="9">
        <v>82.5</v>
      </c>
      <c r="Q568" s="9">
        <v>65.9</v>
      </c>
      <c r="S568" s="10">
        <v>0.0001972</v>
      </c>
      <c r="T568" s="10">
        <v>0.0001411</v>
      </c>
      <c r="U568" s="10">
        <v>8.538E-05</v>
      </c>
      <c r="V568" s="11">
        <v>874.3</v>
      </c>
      <c r="W568" s="11">
        <v>313.7</v>
      </c>
      <c r="X568" s="11">
        <v>306.8</v>
      </c>
      <c r="Y568" s="11">
        <v>18.7</v>
      </c>
      <c r="Z568" s="12">
        <v>3.929</v>
      </c>
      <c r="AA568" s="4">
        <v>181.271</v>
      </c>
      <c r="AB568" s="4">
        <f t="shared" si="58"/>
        <v>198.34550000000002</v>
      </c>
      <c r="AC568" s="12">
        <v>0.252</v>
      </c>
      <c r="AD568" s="13">
        <v>2.111</v>
      </c>
      <c r="AE568" s="13">
        <f t="shared" si="59"/>
        <v>1.3643333333333334</v>
      </c>
      <c r="AF568" s="14">
        <v>10</v>
      </c>
      <c r="AG568" s="8">
        <v>1141.212176709982</v>
      </c>
    </row>
    <row r="569" spans="1:33" ht="12.75">
      <c r="A569" s="35">
        <f t="shared" si="65"/>
        <v>37104</v>
      </c>
      <c r="B569" s="1">
        <f>213</f>
        <v>213</v>
      </c>
      <c r="C569" s="37">
        <v>0.85636574</v>
      </c>
      <c r="D569" s="60">
        <v>0.85636574</v>
      </c>
      <c r="E569" s="38">
        <v>5599</v>
      </c>
      <c r="F569" s="16">
        <v>0</v>
      </c>
      <c r="G569" s="37">
        <v>39.97641891</v>
      </c>
      <c r="H569" s="37">
        <v>-78.75848965</v>
      </c>
      <c r="I569" s="6">
        <v>941.5</v>
      </c>
      <c r="J569" s="9">
        <f t="shared" si="64"/>
        <v>920.55</v>
      </c>
      <c r="K569" s="7">
        <f t="shared" si="60"/>
        <v>796.7387905270126</v>
      </c>
      <c r="L569" s="7">
        <f t="shared" si="61"/>
        <v>1102.8387905270126</v>
      </c>
      <c r="M569" s="7">
        <f t="shared" si="62"/>
        <v>1103.6387905270126</v>
      </c>
      <c r="N569" s="8">
        <f t="shared" si="63"/>
        <v>1103.2387905270125</v>
      </c>
      <c r="O569" s="9">
        <v>21.7</v>
      </c>
      <c r="P569" s="9">
        <v>80.5</v>
      </c>
      <c r="Q569" s="9">
        <v>64.4</v>
      </c>
      <c r="Z569" s="12">
        <v>3.929</v>
      </c>
      <c r="AA569" s="4">
        <v>180.941</v>
      </c>
      <c r="AB569" s="4">
        <f t="shared" si="58"/>
        <v>181.70683333333332</v>
      </c>
      <c r="AC569" s="12">
        <v>0.232</v>
      </c>
      <c r="AD569" s="13">
        <v>1.004</v>
      </c>
      <c r="AE569" s="13">
        <f t="shared" si="59"/>
        <v>1.367</v>
      </c>
      <c r="AF569" s="14">
        <v>10</v>
      </c>
      <c r="AG569" s="8">
        <v>1103.2387905270125</v>
      </c>
    </row>
    <row r="570" spans="1:33" ht="12.75">
      <c r="A570" s="35">
        <f t="shared" si="65"/>
        <v>37104</v>
      </c>
      <c r="B570" s="1">
        <f>213</f>
        <v>213</v>
      </c>
      <c r="C570" s="37">
        <v>0.856481493</v>
      </c>
      <c r="D570" s="60">
        <v>0.856481493</v>
      </c>
      <c r="E570" s="38">
        <v>5609</v>
      </c>
      <c r="F570" s="16">
        <v>0</v>
      </c>
      <c r="G570" s="37">
        <v>39.97236639</v>
      </c>
      <c r="H570" s="37">
        <v>-78.75181817</v>
      </c>
      <c r="I570" s="6">
        <v>938.7</v>
      </c>
      <c r="J570" s="9">
        <f t="shared" si="64"/>
        <v>917.75</v>
      </c>
      <c r="K570" s="7">
        <f t="shared" si="60"/>
        <v>822.0350771203359</v>
      </c>
      <c r="L570" s="7">
        <f t="shared" si="61"/>
        <v>1128.135077120336</v>
      </c>
      <c r="M570" s="7">
        <f t="shared" si="62"/>
        <v>1128.9350771203358</v>
      </c>
      <c r="N570" s="8">
        <f t="shared" si="63"/>
        <v>1128.535077120336</v>
      </c>
      <c r="O570" s="9">
        <v>21.2</v>
      </c>
      <c r="P570" s="9">
        <v>82.3</v>
      </c>
      <c r="Q570" s="9">
        <v>63.9</v>
      </c>
      <c r="Z570" s="12">
        <v>3.891</v>
      </c>
      <c r="AA570" s="4">
        <v>180.671</v>
      </c>
      <c r="AB570" s="4">
        <f t="shared" si="58"/>
        <v>181.40650000000002</v>
      </c>
      <c r="AC570" s="12">
        <v>0.232</v>
      </c>
      <c r="AD570" s="13">
        <v>1.006</v>
      </c>
      <c r="AE570" s="13">
        <f t="shared" si="59"/>
        <v>1.3696666666666666</v>
      </c>
      <c r="AF570" s="14">
        <v>10</v>
      </c>
      <c r="AG570" s="8">
        <v>1128.535077120336</v>
      </c>
    </row>
    <row r="571" spans="1:33" ht="12.75">
      <c r="A571" s="35">
        <f t="shared" si="65"/>
        <v>37104</v>
      </c>
      <c r="B571" s="1">
        <f>213</f>
        <v>213</v>
      </c>
      <c r="C571" s="37">
        <v>0.856597245</v>
      </c>
      <c r="D571" s="60">
        <v>0.856597245</v>
      </c>
      <c r="E571" s="38">
        <v>5619</v>
      </c>
      <c r="F571" s="16">
        <v>0</v>
      </c>
      <c r="G571" s="37">
        <v>39.96820606</v>
      </c>
      <c r="H571" s="37">
        <v>-78.74487887</v>
      </c>
      <c r="I571" s="6">
        <v>940.7</v>
      </c>
      <c r="J571" s="9">
        <f t="shared" si="64"/>
        <v>919.75</v>
      </c>
      <c r="K571" s="7">
        <f t="shared" si="60"/>
        <v>803.9584411449127</v>
      </c>
      <c r="L571" s="7">
        <f t="shared" si="61"/>
        <v>1110.0584411449126</v>
      </c>
      <c r="M571" s="7">
        <f t="shared" si="62"/>
        <v>1110.8584411449128</v>
      </c>
      <c r="N571" s="8">
        <f t="shared" si="63"/>
        <v>1110.4584411449127</v>
      </c>
      <c r="O571" s="9">
        <v>21.3</v>
      </c>
      <c r="P571" s="9">
        <v>88.4</v>
      </c>
      <c r="Q571" s="9">
        <v>63.9</v>
      </c>
      <c r="R571" s="10">
        <v>7.14E-06</v>
      </c>
      <c r="S571" s="10">
        <v>0.0001962</v>
      </c>
      <c r="T571" s="10">
        <v>0.0001419</v>
      </c>
      <c r="U571" s="10">
        <v>8.402E-05</v>
      </c>
      <c r="V571" s="11">
        <v>876.6</v>
      </c>
      <c r="W571" s="11">
        <v>313.7</v>
      </c>
      <c r="X571" s="11">
        <v>306.8</v>
      </c>
      <c r="Y571" s="11">
        <v>18.7</v>
      </c>
      <c r="Z571" s="12">
        <v>4.009</v>
      </c>
      <c r="AA571" s="4">
        <v>229.37</v>
      </c>
      <c r="AB571" s="4">
        <f t="shared" si="58"/>
        <v>189.27783333333332</v>
      </c>
      <c r="AC571" s="12">
        <v>0.243</v>
      </c>
      <c r="AD571" s="13">
        <v>1.009</v>
      </c>
      <c r="AE571" s="13">
        <f t="shared" si="59"/>
        <v>1.3723333333333334</v>
      </c>
      <c r="AF571" s="14">
        <v>10</v>
      </c>
      <c r="AG571" s="8">
        <v>1110.4584411449127</v>
      </c>
    </row>
    <row r="572" spans="1:33" ht="12.75">
      <c r="A572" s="35">
        <f t="shared" si="65"/>
        <v>37104</v>
      </c>
      <c r="B572" s="1">
        <f>213</f>
        <v>213</v>
      </c>
      <c r="C572" s="37">
        <v>0.856712937</v>
      </c>
      <c r="D572" s="60">
        <v>0.856712937</v>
      </c>
      <c r="E572" s="38">
        <v>5629</v>
      </c>
      <c r="F572" s="16">
        <v>0</v>
      </c>
      <c r="G572" s="37">
        <v>39.96414953</v>
      </c>
      <c r="H572" s="37">
        <v>-78.73812291</v>
      </c>
      <c r="I572" s="6">
        <v>939.2</v>
      </c>
      <c r="J572" s="9">
        <f t="shared" si="64"/>
        <v>918.25</v>
      </c>
      <c r="K572" s="7">
        <f t="shared" si="60"/>
        <v>817.5122276773685</v>
      </c>
      <c r="L572" s="7">
        <f t="shared" si="61"/>
        <v>1123.6122276773685</v>
      </c>
      <c r="M572" s="7">
        <f t="shared" si="62"/>
        <v>1124.4122276773685</v>
      </c>
      <c r="N572" s="8">
        <f t="shared" si="63"/>
        <v>1124.0122276773686</v>
      </c>
      <c r="O572" s="9">
        <v>21.3</v>
      </c>
      <c r="P572" s="9">
        <v>85.4</v>
      </c>
      <c r="Q572" s="9">
        <v>64.9</v>
      </c>
      <c r="Z572" s="12">
        <v>3.938</v>
      </c>
      <c r="AA572" s="4">
        <v>180.04</v>
      </c>
      <c r="AB572" s="4">
        <f t="shared" si="58"/>
        <v>188.9775</v>
      </c>
      <c r="AC572" s="12">
        <v>0.234</v>
      </c>
      <c r="AD572" s="13">
        <v>1.011</v>
      </c>
      <c r="AE572" s="13">
        <f t="shared" si="59"/>
        <v>1.3748333333333334</v>
      </c>
      <c r="AF572" s="14">
        <v>10</v>
      </c>
      <c r="AG572" s="8">
        <v>1124.0122276773686</v>
      </c>
    </row>
    <row r="573" spans="1:33" ht="12.75">
      <c r="A573" s="35">
        <f t="shared" si="65"/>
        <v>37104</v>
      </c>
      <c r="B573" s="1">
        <f>213</f>
        <v>213</v>
      </c>
      <c r="C573" s="37">
        <v>0.85682869</v>
      </c>
      <c r="D573" s="60">
        <v>0.85682869</v>
      </c>
      <c r="E573" s="38">
        <v>5639</v>
      </c>
      <c r="F573" s="16">
        <v>0</v>
      </c>
      <c r="G573" s="37">
        <v>39.96005454</v>
      </c>
      <c r="H573" s="37">
        <v>-78.73130392</v>
      </c>
      <c r="I573" s="6">
        <v>938.4</v>
      </c>
      <c r="J573" s="9">
        <f t="shared" si="64"/>
        <v>917.4499999999999</v>
      </c>
      <c r="K573" s="7">
        <f t="shared" si="60"/>
        <v>824.7499697029314</v>
      </c>
      <c r="L573" s="7">
        <f t="shared" si="61"/>
        <v>1130.8499697029315</v>
      </c>
      <c r="M573" s="7">
        <f t="shared" si="62"/>
        <v>1131.6499697029312</v>
      </c>
      <c r="N573" s="8">
        <f t="shared" si="63"/>
        <v>1131.2499697029314</v>
      </c>
      <c r="O573" s="9">
        <v>21.2</v>
      </c>
      <c r="P573" s="9">
        <v>79.4</v>
      </c>
      <c r="Q573" s="9">
        <v>64.4</v>
      </c>
      <c r="Z573" s="12">
        <v>4.018</v>
      </c>
      <c r="AA573" s="4">
        <v>228.74</v>
      </c>
      <c r="AB573" s="4">
        <f t="shared" si="58"/>
        <v>196.83883333333333</v>
      </c>
      <c r="AC573" s="12">
        <v>0.251</v>
      </c>
      <c r="AD573" s="13">
        <v>2.124</v>
      </c>
      <c r="AE573" s="13">
        <f t="shared" si="59"/>
        <v>1.3775000000000002</v>
      </c>
      <c r="AF573" s="14">
        <v>10</v>
      </c>
      <c r="AG573" s="8">
        <v>1131.2499697029314</v>
      </c>
    </row>
    <row r="574" spans="1:33" ht="12.75">
      <c r="A574" s="35">
        <f t="shared" si="65"/>
        <v>37104</v>
      </c>
      <c r="B574" s="1">
        <f>213</f>
        <v>213</v>
      </c>
      <c r="C574" s="37">
        <v>0.856944442</v>
      </c>
      <c r="D574" s="60">
        <v>0.856944442</v>
      </c>
      <c r="E574" s="38">
        <v>5649</v>
      </c>
      <c r="F574" s="16">
        <v>0</v>
      </c>
      <c r="G574" s="37">
        <v>39.95604248</v>
      </c>
      <c r="H574" s="37">
        <v>-78.72443259</v>
      </c>
      <c r="I574" s="6">
        <v>941.8</v>
      </c>
      <c r="J574" s="9">
        <f t="shared" si="64"/>
        <v>920.8499999999999</v>
      </c>
      <c r="K574" s="7">
        <f t="shared" si="60"/>
        <v>794.0330389970445</v>
      </c>
      <c r="L574" s="7">
        <f t="shared" si="61"/>
        <v>1100.1330389970444</v>
      </c>
      <c r="M574" s="7">
        <f t="shared" si="62"/>
        <v>1100.9330389970446</v>
      </c>
      <c r="N574" s="8">
        <f t="shared" si="63"/>
        <v>1100.5330389970445</v>
      </c>
      <c r="O574" s="9">
        <v>21.4</v>
      </c>
      <c r="P574" s="9">
        <v>83</v>
      </c>
      <c r="Q574" s="9">
        <v>66.4</v>
      </c>
      <c r="Z574" s="12">
        <v>3.969</v>
      </c>
      <c r="AA574" s="4">
        <v>228.469</v>
      </c>
      <c r="AB574" s="4">
        <f t="shared" si="58"/>
        <v>204.70516666666666</v>
      </c>
      <c r="AC574" s="12">
        <v>0.211</v>
      </c>
      <c r="AD574" s="13">
        <v>1.016</v>
      </c>
      <c r="AE574" s="13">
        <f t="shared" si="59"/>
        <v>1.195</v>
      </c>
      <c r="AF574" s="14">
        <v>10</v>
      </c>
      <c r="AG574" s="8">
        <v>1100.5330389970445</v>
      </c>
    </row>
    <row r="575" spans="1:33" ht="12.75">
      <c r="A575" s="35">
        <f t="shared" si="65"/>
        <v>37104</v>
      </c>
      <c r="B575" s="1">
        <f>213</f>
        <v>213</v>
      </c>
      <c r="C575" s="37">
        <v>0.857060194</v>
      </c>
      <c r="D575" s="60">
        <v>0.857060194</v>
      </c>
      <c r="E575" s="38">
        <v>5659</v>
      </c>
      <c r="F575" s="16">
        <v>0</v>
      </c>
      <c r="G575" s="37">
        <v>39.95195606</v>
      </c>
      <c r="H575" s="37">
        <v>-78.7175851</v>
      </c>
      <c r="I575" s="6">
        <v>939.2</v>
      </c>
      <c r="J575" s="9">
        <f t="shared" si="64"/>
        <v>918.25</v>
      </c>
      <c r="K575" s="7">
        <f t="shared" si="60"/>
        <v>817.5122276773685</v>
      </c>
      <c r="L575" s="7">
        <f t="shared" si="61"/>
        <v>1123.6122276773685</v>
      </c>
      <c r="M575" s="7">
        <f t="shared" si="62"/>
        <v>1124.4122276773685</v>
      </c>
      <c r="N575" s="8">
        <f t="shared" si="63"/>
        <v>1124.0122276773686</v>
      </c>
      <c r="O575" s="9">
        <v>21.2</v>
      </c>
      <c r="P575" s="9">
        <v>72.2</v>
      </c>
      <c r="Q575" s="9">
        <v>67</v>
      </c>
      <c r="S575" s="10">
        <v>0.0001934</v>
      </c>
      <c r="T575" s="10">
        <v>0.0001416</v>
      </c>
      <c r="U575" s="10">
        <v>8.454E-05</v>
      </c>
      <c r="V575" s="11">
        <v>876.3</v>
      </c>
      <c r="W575" s="11">
        <v>313.7</v>
      </c>
      <c r="X575" s="11">
        <v>306.9</v>
      </c>
      <c r="Y575" s="11">
        <v>19.1</v>
      </c>
      <c r="Z575" s="12">
        <v>3.871</v>
      </c>
      <c r="AA575" s="4">
        <v>179.169</v>
      </c>
      <c r="AB575" s="4">
        <f t="shared" si="58"/>
        <v>204.40983333333335</v>
      </c>
      <c r="AC575" s="12">
        <v>0.244</v>
      </c>
      <c r="AD575" s="13">
        <v>1.019</v>
      </c>
      <c r="AE575" s="13">
        <f t="shared" si="59"/>
        <v>1.1975</v>
      </c>
      <c r="AF575" s="14">
        <v>10</v>
      </c>
      <c r="AG575" s="8">
        <v>1124.0122276773686</v>
      </c>
    </row>
    <row r="576" spans="1:33" ht="12.75">
      <c r="A576" s="35">
        <f t="shared" si="65"/>
        <v>37104</v>
      </c>
      <c r="B576" s="1">
        <f>213</f>
        <v>213</v>
      </c>
      <c r="C576" s="37">
        <v>0.857175946</v>
      </c>
      <c r="D576" s="60">
        <v>0.857175946</v>
      </c>
      <c r="E576" s="38">
        <v>5669</v>
      </c>
      <c r="F576" s="16">
        <v>0</v>
      </c>
      <c r="G576" s="37">
        <v>39.94786122</v>
      </c>
      <c r="H576" s="37">
        <v>-78.71063018</v>
      </c>
      <c r="I576" s="6">
        <v>942.1</v>
      </c>
      <c r="J576" s="9">
        <f t="shared" si="64"/>
        <v>921.15</v>
      </c>
      <c r="K576" s="7">
        <f t="shared" si="60"/>
        <v>791.328168819383</v>
      </c>
      <c r="L576" s="7">
        <f t="shared" si="61"/>
        <v>1097.428168819383</v>
      </c>
      <c r="M576" s="7">
        <f t="shared" si="62"/>
        <v>1098.228168819383</v>
      </c>
      <c r="N576" s="8">
        <f t="shared" si="63"/>
        <v>1097.8281688193829</v>
      </c>
      <c r="O576" s="9">
        <v>21.5</v>
      </c>
      <c r="P576" s="9">
        <v>75.2</v>
      </c>
      <c r="Q576" s="9">
        <v>65.5</v>
      </c>
      <c r="Z576" s="12">
        <v>3.969</v>
      </c>
      <c r="AA576" s="4">
        <v>227.839</v>
      </c>
      <c r="AB576" s="4">
        <f aca="true" t="shared" si="66" ref="AB576:AB588">AVERAGE(AA571:AA576)</f>
        <v>212.27116666666666</v>
      </c>
      <c r="AC576" s="12">
        <v>0.233</v>
      </c>
      <c r="AD576" s="13">
        <v>1.022</v>
      </c>
      <c r="AE576" s="13">
        <f aca="true" t="shared" si="67" ref="AE576:AE588">AVERAGE(AD571:AD576)</f>
        <v>1.2001666666666668</v>
      </c>
      <c r="AF576" s="14">
        <v>10</v>
      </c>
      <c r="AG576" s="8">
        <v>1097.8281688193829</v>
      </c>
    </row>
    <row r="577" spans="1:33" ht="12.75">
      <c r="A577" s="35">
        <f t="shared" si="65"/>
        <v>37104</v>
      </c>
      <c r="B577" s="1">
        <f>213</f>
        <v>213</v>
      </c>
      <c r="C577" s="37">
        <v>0.857291639</v>
      </c>
      <c r="D577" s="60">
        <v>0.857291639</v>
      </c>
      <c r="E577" s="38">
        <v>5679</v>
      </c>
      <c r="F577" s="16">
        <v>0</v>
      </c>
      <c r="G577" s="37">
        <v>39.94384759</v>
      </c>
      <c r="H577" s="37">
        <v>-78.70381508</v>
      </c>
      <c r="I577" s="6">
        <v>944</v>
      </c>
      <c r="J577" s="9">
        <f t="shared" si="64"/>
        <v>923.05</v>
      </c>
      <c r="K577" s="7">
        <f t="shared" si="60"/>
        <v>774.2177543426005</v>
      </c>
      <c r="L577" s="7">
        <f t="shared" si="61"/>
        <v>1080.3177543426004</v>
      </c>
      <c r="M577" s="7">
        <f t="shared" si="62"/>
        <v>1081.1177543426006</v>
      </c>
      <c r="N577" s="8">
        <f t="shared" si="63"/>
        <v>1080.7177543426005</v>
      </c>
      <c r="O577" s="9">
        <v>21.7</v>
      </c>
      <c r="P577" s="9">
        <v>84.8</v>
      </c>
      <c r="Q577" s="9">
        <v>69</v>
      </c>
      <c r="R577" s="10">
        <v>1.14E-06</v>
      </c>
      <c r="Z577" s="12">
        <v>4.018</v>
      </c>
      <c r="AA577" s="4">
        <v>227.538</v>
      </c>
      <c r="AB577" s="4">
        <f t="shared" si="66"/>
        <v>211.96583333333334</v>
      </c>
      <c r="AC577" s="12">
        <v>0.262</v>
      </c>
      <c r="AD577" s="13">
        <v>2.135</v>
      </c>
      <c r="AE577" s="13">
        <f t="shared" si="67"/>
        <v>1.3878333333333333</v>
      </c>
      <c r="AF577" s="14">
        <v>10</v>
      </c>
      <c r="AG577" s="8">
        <v>1080.7177543426005</v>
      </c>
    </row>
    <row r="578" spans="1:33" ht="12.75">
      <c r="A578" s="35">
        <f t="shared" si="65"/>
        <v>37104</v>
      </c>
      <c r="B578" s="1">
        <f>213</f>
        <v>213</v>
      </c>
      <c r="C578" s="37">
        <v>0.857407391</v>
      </c>
      <c r="D578" s="60">
        <v>0.857407391</v>
      </c>
      <c r="E578" s="38">
        <v>5689</v>
      </c>
      <c r="F578" s="16">
        <v>0</v>
      </c>
      <c r="G578" s="37">
        <v>39.9397387</v>
      </c>
      <c r="H578" s="37">
        <v>-78.69700093</v>
      </c>
      <c r="I578" s="6">
        <v>939.5</v>
      </c>
      <c r="J578" s="9">
        <f t="shared" si="64"/>
        <v>918.55</v>
      </c>
      <c r="K578" s="7">
        <f t="shared" si="60"/>
        <v>814.7996999838241</v>
      </c>
      <c r="L578" s="7">
        <f t="shared" si="61"/>
        <v>1120.8996999838241</v>
      </c>
      <c r="M578" s="7">
        <f t="shared" si="62"/>
        <v>1121.699699983824</v>
      </c>
      <c r="N578" s="8">
        <f t="shared" si="63"/>
        <v>1121.2996999838242</v>
      </c>
      <c r="O578" s="9">
        <v>21</v>
      </c>
      <c r="P578" s="9">
        <v>91.9</v>
      </c>
      <c r="Q578" s="9">
        <v>67.4</v>
      </c>
      <c r="S578" s="10">
        <v>0.0002075</v>
      </c>
      <c r="T578" s="10">
        <v>0.0001494</v>
      </c>
      <c r="U578" s="10">
        <v>9.003E-05</v>
      </c>
      <c r="V578" s="11">
        <v>878.2</v>
      </c>
      <c r="W578" s="11">
        <v>313.7</v>
      </c>
      <c r="X578" s="11">
        <v>306.9</v>
      </c>
      <c r="Y578" s="11">
        <v>19.1</v>
      </c>
      <c r="Z578" s="12">
        <v>3.899</v>
      </c>
      <c r="AA578" s="4">
        <v>178.268</v>
      </c>
      <c r="AB578" s="4">
        <f t="shared" si="66"/>
        <v>211.67050000000003</v>
      </c>
      <c r="AC578" s="12">
        <v>0.251</v>
      </c>
      <c r="AD578" s="13">
        <v>2.137</v>
      </c>
      <c r="AE578" s="13">
        <f t="shared" si="67"/>
        <v>1.5755</v>
      </c>
      <c r="AF578" s="14">
        <v>10</v>
      </c>
      <c r="AG578" s="8">
        <v>1121.2996999838242</v>
      </c>
    </row>
    <row r="579" spans="1:33" ht="12.75">
      <c r="A579" s="35">
        <f t="shared" si="65"/>
        <v>37104</v>
      </c>
      <c r="B579" s="1">
        <f>213</f>
        <v>213</v>
      </c>
      <c r="C579" s="37">
        <v>0.857523143</v>
      </c>
      <c r="D579" s="60">
        <v>0.857523143</v>
      </c>
      <c r="E579" s="38">
        <v>5699</v>
      </c>
      <c r="F579" s="16">
        <v>0</v>
      </c>
      <c r="G579" s="37">
        <v>39.93554058</v>
      </c>
      <c r="H579" s="37">
        <v>-78.69014471</v>
      </c>
      <c r="I579" s="6">
        <v>942.3</v>
      </c>
      <c r="J579" s="9">
        <f t="shared" si="64"/>
        <v>921.3499999999999</v>
      </c>
      <c r="K579" s="7">
        <f t="shared" si="60"/>
        <v>789.5254113909727</v>
      </c>
      <c r="L579" s="7">
        <f t="shared" si="61"/>
        <v>1095.6254113909727</v>
      </c>
      <c r="M579" s="7">
        <f t="shared" si="62"/>
        <v>1096.4254113909728</v>
      </c>
      <c r="N579" s="8">
        <f t="shared" si="63"/>
        <v>1096.0254113909727</v>
      </c>
      <c r="O579" s="9">
        <v>21.4</v>
      </c>
      <c r="P579" s="9">
        <v>88.6</v>
      </c>
      <c r="Q579" s="9">
        <v>64.9</v>
      </c>
      <c r="Z579" s="12">
        <v>3.947</v>
      </c>
      <c r="AA579" s="4">
        <v>177.968</v>
      </c>
      <c r="AB579" s="4">
        <f t="shared" si="66"/>
        <v>203.20850000000004</v>
      </c>
      <c r="AC579" s="12">
        <v>0.261</v>
      </c>
      <c r="AD579" s="13">
        <v>2.14</v>
      </c>
      <c r="AE579" s="13">
        <f t="shared" si="67"/>
        <v>1.578166666666667</v>
      </c>
      <c r="AF579" s="14">
        <v>10</v>
      </c>
      <c r="AG579" s="8">
        <v>1096.0254113909727</v>
      </c>
    </row>
    <row r="580" spans="1:33" ht="12.75">
      <c r="A580" s="35">
        <f t="shared" si="65"/>
        <v>37104</v>
      </c>
      <c r="B580" s="1">
        <f>213</f>
        <v>213</v>
      </c>
      <c r="C580" s="37">
        <v>0.857638896</v>
      </c>
      <c r="D580" s="60">
        <v>0.857638896</v>
      </c>
      <c r="E580" s="38">
        <v>5709</v>
      </c>
      <c r="F580" s="16">
        <v>0</v>
      </c>
      <c r="G580" s="37">
        <v>39.93150491</v>
      </c>
      <c r="H580" s="37">
        <v>-78.68343996</v>
      </c>
      <c r="I580" s="6">
        <v>940.2</v>
      </c>
      <c r="J580" s="9">
        <f t="shared" si="64"/>
        <v>919.25</v>
      </c>
      <c r="K580" s="7">
        <f t="shared" si="60"/>
        <v>808.4739123665647</v>
      </c>
      <c r="L580" s="7">
        <f t="shared" si="61"/>
        <v>1114.5739123665649</v>
      </c>
      <c r="M580" s="7">
        <f t="shared" si="62"/>
        <v>1115.3739123665646</v>
      </c>
      <c r="N580" s="8">
        <f t="shared" si="63"/>
        <v>1114.9739123665647</v>
      </c>
      <c r="O580" s="9">
        <v>21.3</v>
      </c>
      <c r="P580" s="9">
        <v>92.7</v>
      </c>
      <c r="Q580" s="9">
        <v>64.6</v>
      </c>
      <c r="Z580" s="12">
        <v>3.901</v>
      </c>
      <c r="AA580" s="4">
        <v>177.637</v>
      </c>
      <c r="AB580" s="4">
        <f t="shared" si="66"/>
        <v>194.7365</v>
      </c>
      <c r="AC580" s="12">
        <v>0.253</v>
      </c>
      <c r="AD580" s="13">
        <v>2.143</v>
      </c>
      <c r="AE580" s="13">
        <f t="shared" si="67"/>
        <v>1.766</v>
      </c>
      <c r="AF580" s="14">
        <v>10</v>
      </c>
      <c r="AG580" s="8">
        <v>1114.9739123665647</v>
      </c>
    </row>
    <row r="581" spans="1:33" ht="12.75">
      <c r="A581" s="35">
        <f t="shared" si="65"/>
        <v>37104</v>
      </c>
      <c r="B581" s="1">
        <f>213</f>
        <v>213</v>
      </c>
      <c r="C581" s="37">
        <v>0.857754648</v>
      </c>
      <c r="D581" s="60">
        <v>0.857754648</v>
      </c>
      <c r="E581" s="38">
        <v>5719</v>
      </c>
      <c r="F581" s="16">
        <v>0</v>
      </c>
      <c r="G581" s="37">
        <v>39.92745026</v>
      </c>
      <c r="H581" s="37">
        <v>-78.67656826</v>
      </c>
      <c r="I581" s="6">
        <v>939.5</v>
      </c>
      <c r="J581" s="9">
        <f t="shared" si="64"/>
        <v>918.55</v>
      </c>
      <c r="K581" s="7">
        <f t="shared" si="60"/>
        <v>814.7996999838241</v>
      </c>
      <c r="L581" s="7">
        <f t="shared" si="61"/>
        <v>1120.8996999838241</v>
      </c>
      <c r="M581" s="7">
        <f t="shared" si="62"/>
        <v>1121.699699983824</v>
      </c>
      <c r="N581" s="8">
        <f t="shared" si="63"/>
        <v>1121.2996999838242</v>
      </c>
      <c r="O581" s="9">
        <v>21</v>
      </c>
      <c r="P581" s="9">
        <v>82.9</v>
      </c>
      <c r="Q581" s="9">
        <v>63</v>
      </c>
      <c r="S581" s="10">
        <v>0.0002062</v>
      </c>
      <c r="T581" s="10">
        <v>0.0001492</v>
      </c>
      <c r="U581" s="10">
        <v>8.881E-05</v>
      </c>
      <c r="V581" s="11">
        <v>877.1</v>
      </c>
      <c r="W581" s="11">
        <v>313.7</v>
      </c>
      <c r="X581" s="11">
        <v>306.8</v>
      </c>
      <c r="Y581" s="11">
        <v>18.5</v>
      </c>
      <c r="Z581" s="12">
        <v>4.019</v>
      </c>
      <c r="AA581" s="4">
        <v>226.337</v>
      </c>
      <c r="AB581" s="4">
        <f t="shared" si="66"/>
        <v>202.59783333333334</v>
      </c>
      <c r="AC581" s="12">
        <v>0.243</v>
      </c>
      <c r="AD581" s="13">
        <v>1.035</v>
      </c>
      <c r="AE581" s="13">
        <f t="shared" si="67"/>
        <v>1.768666666666667</v>
      </c>
      <c r="AF581" s="14">
        <v>10</v>
      </c>
      <c r="AG581" s="8">
        <v>1121.2996999838242</v>
      </c>
    </row>
    <row r="582" spans="1:33" ht="12.75">
      <c r="A582" s="35">
        <f t="shared" si="65"/>
        <v>37104</v>
      </c>
      <c r="B582" s="1">
        <f>213</f>
        <v>213</v>
      </c>
      <c r="C582" s="37">
        <v>0.8578704</v>
      </c>
      <c r="D582" s="60">
        <v>0.8578704</v>
      </c>
      <c r="E582" s="38">
        <v>5729</v>
      </c>
      <c r="F582" s="16">
        <v>0</v>
      </c>
      <c r="G582" s="37">
        <v>39.92343526</v>
      </c>
      <c r="H582" s="37">
        <v>-78.66978751</v>
      </c>
      <c r="I582" s="6">
        <v>941.3</v>
      </c>
      <c r="J582" s="9">
        <f t="shared" si="64"/>
        <v>920.3499999999999</v>
      </c>
      <c r="K582" s="7">
        <f t="shared" si="60"/>
        <v>798.543114804197</v>
      </c>
      <c r="L582" s="7">
        <f t="shared" si="61"/>
        <v>1104.643114804197</v>
      </c>
      <c r="M582" s="7">
        <f t="shared" si="62"/>
        <v>1105.443114804197</v>
      </c>
      <c r="N582" s="8">
        <f t="shared" si="63"/>
        <v>1105.043114804197</v>
      </c>
      <c r="O582" s="9">
        <v>21.3</v>
      </c>
      <c r="P582" s="9">
        <v>77</v>
      </c>
      <c r="Q582" s="9">
        <v>65</v>
      </c>
      <c r="Z582" s="12">
        <v>3.929</v>
      </c>
      <c r="AA582" s="4">
        <v>177.067</v>
      </c>
      <c r="AB582" s="4">
        <f t="shared" si="66"/>
        <v>194.13583333333335</v>
      </c>
      <c r="AC582" s="12">
        <v>0.233</v>
      </c>
      <c r="AD582" s="13">
        <v>1.037</v>
      </c>
      <c r="AE582" s="13">
        <f t="shared" si="67"/>
        <v>1.7711666666666666</v>
      </c>
      <c r="AF582" s="14">
        <v>10</v>
      </c>
      <c r="AG582" s="8">
        <v>1105.043114804197</v>
      </c>
    </row>
    <row r="583" spans="1:33" ht="12.75">
      <c r="A583" s="35">
        <f t="shared" si="65"/>
        <v>37104</v>
      </c>
      <c r="B583" s="1">
        <f>213</f>
        <v>213</v>
      </c>
      <c r="C583" s="37">
        <v>0.857986093</v>
      </c>
      <c r="D583" s="60">
        <v>0.857986093</v>
      </c>
      <c r="E583" s="38">
        <v>5739</v>
      </c>
      <c r="F583" s="16">
        <v>0</v>
      </c>
      <c r="G583" s="37">
        <v>39.91942073</v>
      </c>
      <c r="H583" s="37">
        <v>-78.66313876</v>
      </c>
      <c r="I583" s="6">
        <v>940.3</v>
      </c>
      <c r="J583" s="9">
        <f t="shared" si="64"/>
        <v>919.3499999999999</v>
      </c>
      <c r="K583" s="7">
        <f t="shared" si="60"/>
        <v>807.5706216692754</v>
      </c>
      <c r="L583" s="7">
        <f t="shared" si="61"/>
        <v>1113.6706216692755</v>
      </c>
      <c r="M583" s="7">
        <f t="shared" si="62"/>
        <v>1114.4706216692753</v>
      </c>
      <c r="N583" s="8">
        <f t="shared" si="63"/>
        <v>1114.0706216692754</v>
      </c>
      <c r="O583" s="9">
        <v>21</v>
      </c>
      <c r="P583" s="9">
        <v>88.1</v>
      </c>
      <c r="Q583" s="9">
        <v>65.3</v>
      </c>
      <c r="R583" s="10">
        <v>5.25E-06</v>
      </c>
      <c r="Z583" s="12">
        <v>3.947</v>
      </c>
      <c r="AA583" s="4">
        <v>176.766</v>
      </c>
      <c r="AB583" s="4">
        <f t="shared" si="66"/>
        <v>185.67383333333336</v>
      </c>
      <c r="AC583" s="12">
        <v>0.241</v>
      </c>
      <c r="AD583" s="13">
        <v>1.04</v>
      </c>
      <c r="AE583" s="13">
        <f t="shared" si="67"/>
        <v>1.5886666666666667</v>
      </c>
      <c r="AF583" s="14">
        <v>10</v>
      </c>
      <c r="AG583" s="8">
        <v>1114.0706216692754</v>
      </c>
    </row>
    <row r="584" spans="1:33" ht="12.75">
      <c r="A584" s="35">
        <f t="shared" si="65"/>
        <v>37104</v>
      </c>
      <c r="B584" s="1">
        <f>213</f>
        <v>213</v>
      </c>
      <c r="C584" s="37">
        <v>0.858101845</v>
      </c>
      <c r="D584" s="60">
        <v>0.858101845</v>
      </c>
      <c r="E584" s="38">
        <v>5749</v>
      </c>
      <c r="F584" s="16">
        <v>0</v>
      </c>
      <c r="G584" s="37">
        <v>39.91533747</v>
      </c>
      <c r="H584" s="37">
        <v>-78.65640789</v>
      </c>
      <c r="I584" s="6">
        <v>940.8</v>
      </c>
      <c r="J584" s="9">
        <f t="shared" si="64"/>
        <v>919.8499999999999</v>
      </c>
      <c r="K584" s="7">
        <f aca="true" t="shared" si="68" ref="K584:K647">(8303.951372*(LN(1013.25/J584)))</f>
        <v>803.055641473227</v>
      </c>
      <c r="L584" s="7">
        <f aca="true" t="shared" si="69" ref="L584:L647">K584+306.1</f>
        <v>1109.155641473227</v>
      </c>
      <c r="M584" s="7">
        <f t="shared" si="62"/>
        <v>1109.955641473227</v>
      </c>
      <c r="N584" s="8">
        <f t="shared" si="63"/>
        <v>1109.5556414732268</v>
      </c>
      <c r="O584" s="9">
        <v>21</v>
      </c>
      <c r="P584" s="9">
        <v>89</v>
      </c>
      <c r="Q584" s="9">
        <v>67.4</v>
      </c>
      <c r="S584" s="10">
        <v>0.0001969</v>
      </c>
      <c r="T584" s="10">
        <v>0.0001424</v>
      </c>
      <c r="U584" s="10">
        <v>8.618E-05</v>
      </c>
      <c r="V584" s="11">
        <v>877.2</v>
      </c>
      <c r="W584" s="11">
        <v>313.7</v>
      </c>
      <c r="X584" s="11">
        <v>306.8</v>
      </c>
      <c r="Y584" s="11">
        <v>19.2</v>
      </c>
      <c r="Z584" s="12">
        <v>3.929</v>
      </c>
      <c r="AA584" s="4">
        <v>176.436</v>
      </c>
      <c r="AB584" s="4">
        <f t="shared" si="66"/>
        <v>185.3685</v>
      </c>
      <c r="AC584" s="12">
        <v>0.241</v>
      </c>
      <c r="AD584" s="13">
        <v>1.043</v>
      </c>
      <c r="AE584" s="13">
        <f t="shared" si="67"/>
        <v>1.4063333333333332</v>
      </c>
      <c r="AF584" s="14">
        <v>10</v>
      </c>
      <c r="AG584" s="8">
        <v>1109.5556414732268</v>
      </c>
    </row>
    <row r="585" spans="1:33" ht="12.75">
      <c r="A585" s="35">
        <f t="shared" si="65"/>
        <v>37104</v>
      </c>
      <c r="B585" s="1">
        <f>213</f>
        <v>213</v>
      </c>
      <c r="C585" s="37">
        <v>0.858217597</v>
      </c>
      <c r="D585" s="60">
        <v>0.858217597</v>
      </c>
      <c r="E585" s="38">
        <v>5759</v>
      </c>
      <c r="F585" s="16">
        <v>0</v>
      </c>
      <c r="G585" s="37">
        <v>39.91134841</v>
      </c>
      <c r="H585" s="37">
        <v>-78.6497108</v>
      </c>
      <c r="I585" s="6">
        <v>943.3</v>
      </c>
      <c r="J585" s="9">
        <f t="shared" si="64"/>
        <v>922.3499999999999</v>
      </c>
      <c r="K585" s="7">
        <f t="shared" si="68"/>
        <v>780.5174901605146</v>
      </c>
      <c r="L585" s="7">
        <f t="shared" si="69"/>
        <v>1086.6174901605145</v>
      </c>
      <c r="M585" s="7">
        <f aca="true" t="shared" si="70" ref="M585:M648">K585+306.9</f>
        <v>1087.4174901605147</v>
      </c>
      <c r="N585" s="8">
        <f aca="true" t="shared" si="71" ref="N585:N648">AVERAGE(L585:M585)</f>
        <v>1087.0174901605146</v>
      </c>
      <c r="O585" s="9">
        <v>21.6</v>
      </c>
      <c r="P585" s="9">
        <v>74.5</v>
      </c>
      <c r="Q585" s="9">
        <v>66.5</v>
      </c>
      <c r="Z585" s="12">
        <v>4.039</v>
      </c>
      <c r="AA585" s="4">
        <v>225.136</v>
      </c>
      <c r="AB585" s="4">
        <f t="shared" si="66"/>
        <v>193.22983333333332</v>
      </c>
      <c r="AC585" s="12">
        <v>0.253</v>
      </c>
      <c r="AD585" s="13">
        <v>2.156</v>
      </c>
      <c r="AE585" s="13">
        <f t="shared" si="67"/>
        <v>1.409</v>
      </c>
      <c r="AF585" s="14">
        <v>10</v>
      </c>
      <c r="AG585" s="8">
        <v>1087.0174901605146</v>
      </c>
    </row>
    <row r="586" spans="1:33" ht="12.75">
      <c r="A586" s="35">
        <f t="shared" si="65"/>
        <v>37104</v>
      </c>
      <c r="B586" s="1">
        <f>213</f>
        <v>213</v>
      </c>
      <c r="C586" s="37">
        <v>0.858333349</v>
      </c>
      <c r="D586" s="60">
        <v>0.858333349</v>
      </c>
      <c r="E586" s="38">
        <v>5769</v>
      </c>
      <c r="F586" s="16">
        <v>0</v>
      </c>
      <c r="G586" s="37">
        <v>39.90731669</v>
      </c>
      <c r="H586" s="37">
        <v>-78.64295291</v>
      </c>
      <c r="I586" s="6">
        <v>941.8</v>
      </c>
      <c r="J586" s="9">
        <f aca="true" t="shared" si="72" ref="J586:J649">I586-20.95</f>
        <v>920.8499999999999</v>
      </c>
      <c r="K586" s="7">
        <f t="shared" si="68"/>
        <v>794.0330389970445</v>
      </c>
      <c r="L586" s="7">
        <f t="shared" si="69"/>
        <v>1100.1330389970444</v>
      </c>
      <c r="M586" s="7">
        <f t="shared" si="70"/>
        <v>1100.9330389970446</v>
      </c>
      <c r="N586" s="8">
        <f t="shared" si="71"/>
        <v>1100.5330389970445</v>
      </c>
      <c r="O586" s="9">
        <v>21.2</v>
      </c>
      <c r="P586" s="9">
        <v>93.9</v>
      </c>
      <c r="Q586" s="9">
        <v>63.6</v>
      </c>
      <c r="Z586" s="12">
        <v>3.9</v>
      </c>
      <c r="AB586" s="4">
        <f t="shared" si="66"/>
        <v>196.3484</v>
      </c>
      <c r="AC586" s="12">
        <v>0.283</v>
      </c>
      <c r="AE586" s="13">
        <f t="shared" si="67"/>
        <v>1.2622</v>
      </c>
      <c r="AF586" s="14">
        <v>0</v>
      </c>
      <c r="AG586" s="8">
        <v>1100.5330389970445</v>
      </c>
    </row>
    <row r="587" spans="1:33" ht="12.75">
      <c r="A587" s="35">
        <f aca="true" t="shared" si="73" ref="A587:A650">A586</f>
        <v>37104</v>
      </c>
      <c r="B587" s="1">
        <f>213</f>
        <v>213</v>
      </c>
      <c r="C587" s="37">
        <v>0.858449101</v>
      </c>
      <c r="D587" s="60">
        <v>0.858449101</v>
      </c>
      <c r="E587" s="38">
        <v>5779</v>
      </c>
      <c r="F587" s="16">
        <v>0</v>
      </c>
      <c r="G587" s="37">
        <v>39.9031645</v>
      </c>
      <c r="H587" s="37">
        <v>-78.63605358</v>
      </c>
      <c r="I587" s="6">
        <v>940.8</v>
      </c>
      <c r="J587" s="9">
        <f t="shared" si="72"/>
        <v>919.8499999999999</v>
      </c>
      <c r="K587" s="7">
        <f t="shared" si="68"/>
        <v>803.055641473227</v>
      </c>
      <c r="L587" s="7">
        <f t="shared" si="69"/>
        <v>1109.155641473227</v>
      </c>
      <c r="M587" s="7">
        <f t="shared" si="70"/>
        <v>1109.955641473227</v>
      </c>
      <c r="N587" s="8">
        <f t="shared" si="71"/>
        <v>1109.5556414732268</v>
      </c>
      <c r="O587" s="9">
        <v>20.8</v>
      </c>
      <c r="P587" s="9">
        <v>99.8</v>
      </c>
      <c r="Q587" s="9">
        <v>64.4</v>
      </c>
      <c r="S587" s="10">
        <v>0.0002032</v>
      </c>
      <c r="T587" s="10">
        <v>0.000146</v>
      </c>
      <c r="U587" s="10">
        <v>8.716E-05</v>
      </c>
      <c r="V587" s="11">
        <v>878.3</v>
      </c>
      <c r="W587" s="11">
        <v>313.7</v>
      </c>
      <c r="X587" s="11">
        <v>306.8</v>
      </c>
      <c r="Y587" s="11">
        <v>19.1</v>
      </c>
      <c r="Z587" s="12">
        <v>3.929</v>
      </c>
      <c r="AB587" s="4">
        <f t="shared" si="66"/>
        <v>188.85125</v>
      </c>
      <c r="AC587" s="12">
        <v>0.232</v>
      </c>
      <c r="AE587" s="13">
        <f t="shared" si="67"/>
        <v>1.319</v>
      </c>
      <c r="AF587" s="14">
        <v>0</v>
      </c>
      <c r="AG587" s="8">
        <v>1109.5556414732268</v>
      </c>
    </row>
    <row r="588" spans="1:33" ht="12.75">
      <c r="A588" s="35">
        <f t="shared" si="73"/>
        <v>37104</v>
      </c>
      <c r="B588" s="1">
        <f>213</f>
        <v>213</v>
      </c>
      <c r="C588" s="37">
        <v>0.858564794</v>
      </c>
      <c r="D588" s="60">
        <v>0.858564794</v>
      </c>
      <c r="E588" s="38">
        <v>5789</v>
      </c>
      <c r="F588" s="16">
        <v>0</v>
      </c>
      <c r="G588" s="37">
        <v>39.89909845</v>
      </c>
      <c r="H588" s="37">
        <v>-78.62928739</v>
      </c>
      <c r="I588" s="6">
        <v>944.7</v>
      </c>
      <c r="J588" s="9">
        <f t="shared" si="72"/>
        <v>923.75</v>
      </c>
      <c r="K588" s="7">
        <f t="shared" si="68"/>
        <v>767.9227941533352</v>
      </c>
      <c r="L588" s="7">
        <f t="shared" si="69"/>
        <v>1074.0227941533353</v>
      </c>
      <c r="M588" s="7">
        <f t="shared" si="70"/>
        <v>1074.822794153335</v>
      </c>
      <c r="N588" s="8">
        <f t="shared" si="71"/>
        <v>1074.4227941533352</v>
      </c>
      <c r="O588" s="9">
        <v>21.3</v>
      </c>
      <c r="P588" s="9">
        <v>97.1</v>
      </c>
      <c r="Q588" s="9">
        <v>62.4</v>
      </c>
      <c r="Z588" s="12">
        <v>3.85</v>
      </c>
      <c r="AB588" s="4">
        <f t="shared" si="66"/>
        <v>192.7793333333333</v>
      </c>
      <c r="AC588" s="12">
        <v>0.212</v>
      </c>
      <c r="AE588" s="13">
        <f t="shared" si="67"/>
        <v>1.4130000000000003</v>
      </c>
      <c r="AF588" s="14">
        <v>0</v>
      </c>
      <c r="AG588" s="8">
        <v>1074.4227941533352</v>
      </c>
    </row>
    <row r="589" spans="1:33" ht="12.75">
      <c r="A589" s="35">
        <f t="shared" si="73"/>
        <v>37104</v>
      </c>
      <c r="B589" s="1">
        <f>213</f>
        <v>213</v>
      </c>
      <c r="C589" s="37">
        <v>0.858680546</v>
      </c>
      <c r="D589" s="60">
        <v>0.858680546</v>
      </c>
      <c r="E589" s="38">
        <v>5799</v>
      </c>
      <c r="F589" s="16">
        <v>1</v>
      </c>
      <c r="G589" s="37">
        <v>39.89510124</v>
      </c>
      <c r="H589" s="37">
        <v>-78.62266356</v>
      </c>
      <c r="I589" s="6">
        <v>942.8</v>
      </c>
      <c r="J589" s="9">
        <f t="shared" si="72"/>
        <v>921.8499999999999</v>
      </c>
      <c r="K589" s="7">
        <f t="shared" si="68"/>
        <v>785.0202293295124</v>
      </c>
      <c r="L589" s="7">
        <f t="shared" si="69"/>
        <v>1091.1202293295123</v>
      </c>
      <c r="M589" s="7">
        <f t="shared" si="70"/>
        <v>1091.9202293295125</v>
      </c>
      <c r="N589" s="8">
        <f t="shared" si="71"/>
        <v>1091.5202293295124</v>
      </c>
      <c r="O589" s="9">
        <v>21.3</v>
      </c>
      <c r="P589" s="9">
        <v>100</v>
      </c>
      <c r="Q589" s="9">
        <v>59.5</v>
      </c>
      <c r="R589" s="10">
        <v>1.13E-05</v>
      </c>
      <c r="Z589" s="12">
        <v>3.69</v>
      </c>
      <c r="AC589" s="12">
        <v>0.193</v>
      </c>
      <c r="AF589" s="14">
        <v>0</v>
      </c>
      <c r="AG589" s="8">
        <v>1091.5202293295124</v>
      </c>
    </row>
    <row r="590" spans="1:33" ht="12.75">
      <c r="A590" s="35">
        <f t="shared" si="73"/>
        <v>37104</v>
      </c>
      <c r="B590" s="1">
        <f>213</f>
        <v>213</v>
      </c>
      <c r="C590" s="37">
        <v>0.858796299</v>
      </c>
      <c r="D590" s="60">
        <v>0.858796299</v>
      </c>
      <c r="E590" s="38">
        <v>5809</v>
      </c>
      <c r="F590" s="16">
        <v>0</v>
      </c>
      <c r="G590" s="37">
        <v>39.89091759</v>
      </c>
      <c r="H590" s="37">
        <v>-78.61585658</v>
      </c>
      <c r="I590" s="6">
        <v>940.6</v>
      </c>
      <c r="J590" s="9">
        <f t="shared" si="72"/>
        <v>919.65</v>
      </c>
      <c r="K590" s="7">
        <f t="shared" si="68"/>
        <v>804.8613389790102</v>
      </c>
      <c r="L590" s="7">
        <f t="shared" si="69"/>
        <v>1110.9613389790102</v>
      </c>
      <c r="M590" s="7">
        <f t="shared" si="70"/>
        <v>1111.7613389790101</v>
      </c>
      <c r="N590" s="8">
        <f t="shared" si="71"/>
        <v>1111.3613389790103</v>
      </c>
      <c r="O590" s="9">
        <v>20.7</v>
      </c>
      <c r="P590" s="9">
        <v>99.8</v>
      </c>
      <c r="Q590" s="9">
        <v>60.5</v>
      </c>
      <c r="S590" s="10">
        <v>0.0001923</v>
      </c>
      <c r="T590" s="10">
        <v>0.0001383</v>
      </c>
      <c r="U590" s="10">
        <v>8.262E-05</v>
      </c>
      <c r="V590" s="11">
        <v>879</v>
      </c>
      <c r="W590" s="11">
        <v>313.7</v>
      </c>
      <c r="X590" s="11">
        <v>306.8</v>
      </c>
      <c r="Y590" s="11">
        <v>19.2</v>
      </c>
      <c r="Z590" s="12">
        <v>3.721</v>
      </c>
      <c r="AC590" s="12">
        <v>0.153</v>
      </c>
      <c r="AF590" s="14">
        <v>0</v>
      </c>
      <c r="AG590" s="8">
        <v>1111.3613389790103</v>
      </c>
    </row>
    <row r="591" spans="1:33" ht="12.75">
      <c r="A591" s="35">
        <f t="shared" si="73"/>
        <v>37104</v>
      </c>
      <c r="B591" s="1">
        <f>213</f>
        <v>213</v>
      </c>
      <c r="C591" s="37">
        <v>0.858912051</v>
      </c>
      <c r="D591" s="60">
        <v>0.858912051</v>
      </c>
      <c r="E591" s="38">
        <v>5819</v>
      </c>
      <c r="F591" s="16">
        <v>0</v>
      </c>
      <c r="G591" s="37">
        <v>39.88675211</v>
      </c>
      <c r="H591" s="37">
        <v>-78.60891326</v>
      </c>
      <c r="I591" s="6">
        <v>943.7</v>
      </c>
      <c r="J591" s="9">
        <f t="shared" si="72"/>
        <v>922.75</v>
      </c>
      <c r="K591" s="7">
        <f t="shared" si="68"/>
        <v>776.9170559284009</v>
      </c>
      <c r="L591" s="7">
        <f t="shared" si="69"/>
        <v>1083.017055928401</v>
      </c>
      <c r="M591" s="7">
        <f t="shared" si="70"/>
        <v>1083.8170559284008</v>
      </c>
      <c r="N591" s="8">
        <f t="shared" si="71"/>
        <v>1083.417055928401</v>
      </c>
      <c r="O591" s="9">
        <v>21.4</v>
      </c>
      <c r="P591" s="9">
        <v>85.9</v>
      </c>
      <c r="Q591" s="9">
        <v>58.1</v>
      </c>
      <c r="Z591" s="12">
        <v>3.611</v>
      </c>
      <c r="AC591" s="12">
        <v>0.123</v>
      </c>
      <c r="AF591" s="14">
        <v>0</v>
      </c>
      <c r="AG591" s="8">
        <v>1083.417055928401</v>
      </c>
    </row>
    <row r="592" spans="1:33" ht="12.75">
      <c r="A592" s="35">
        <f t="shared" si="73"/>
        <v>37104</v>
      </c>
      <c r="B592" s="1">
        <f>213</f>
        <v>213</v>
      </c>
      <c r="C592" s="37">
        <v>0.859027803</v>
      </c>
      <c r="D592" s="60">
        <v>0.859027803</v>
      </c>
      <c r="E592" s="38">
        <v>5829</v>
      </c>
      <c r="F592" s="16">
        <v>0</v>
      </c>
      <c r="G592" s="37">
        <v>39.88284201</v>
      </c>
      <c r="H592" s="37">
        <v>-78.60230501</v>
      </c>
      <c r="I592" s="6">
        <v>941.7</v>
      </c>
      <c r="J592" s="9">
        <f t="shared" si="72"/>
        <v>920.75</v>
      </c>
      <c r="K592" s="7">
        <f t="shared" si="68"/>
        <v>794.9348582173056</v>
      </c>
      <c r="L592" s="7">
        <f t="shared" si="69"/>
        <v>1101.0348582173056</v>
      </c>
      <c r="M592" s="7">
        <f t="shared" si="70"/>
        <v>1101.8348582173057</v>
      </c>
      <c r="N592" s="8">
        <f t="shared" si="71"/>
        <v>1101.4348582173056</v>
      </c>
      <c r="O592" s="9">
        <v>21.1</v>
      </c>
      <c r="P592" s="9">
        <v>91.9</v>
      </c>
      <c r="Q592" s="9">
        <v>58.9</v>
      </c>
      <c r="Z592" s="12">
        <v>3.588</v>
      </c>
      <c r="AC592" s="12">
        <v>0.132</v>
      </c>
      <c r="AF592" s="14">
        <v>0</v>
      </c>
      <c r="AG592" s="8">
        <v>1101.4348582173056</v>
      </c>
    </row>
    <row r="593" spans="1:33" ht="12.75">
      <c r="A593" s="35">
        <f t="shared" si="73"/>
        <v>37104</v>
      </c>
      <c r="B593" s="1">
        <f>213</f>
        <v>213</v>
      </c>
      <c r="C593" s="37">
        <v>0.859143496</v>
      </c>
      <c r="D593" s="60">
        <v>0.859143496</v>
      </c>
      <c r="E593" s="38">
        <v>5839</v>
      </c>
      <c r="F593" s="16">
        <v>0</v>
      </c>
      <c r="G593" s="37">
        <v>39.87866937</v>
      </c>
      <c r="H593" s="37">
        <v>-78.59537029</v>
      </c>
      <c r="I593" s="6">
        <v>940.7</v>
      </c>
      <c r="J593" s="9">
        <f t="shared" si="72"/>
        <v>919.75</v>
      </c>
      <c r="K593" s="7">
        <f t="shared" si="68"/>
        <v>803.9584411449127</v>
      </c>
      <c r="L593" s="7">
        <f t="shared" si="69"/>
        <v>1110.0584411449126</v>
      </c>
      <c r="M593" s="7">
        <f t="shared" si="70"/>
        <v>1110.8584411449128</v>
      </c>
      <c r="N593" s="8">
        <f t="shared" si="71"/>
        <v>1110.4584411449127</v>
      </c>
      <c r="O593" s="9">
        <v>21.1</v>
      </c>
      <c r="P593" s="9">
        <v>96</v>
      </c>
      <c r="Q593" s="9">
        <v>60.5</v>
      </c>
      <c r="Z593" s="12">
        <v>3.66</v>
      </c>
      <c r="AC593" s="12">
        <v>0.102</v>
      </c>
      <c r="AF593" s="14">
        <v>0</v>
      </c>
      <c r="AG593" s="8">
        <v>1110.4584411449127</v>
      </c>
    </row>
    <row r="594" spans="1:33" ht="12.75">
      <c r="A594" s="35">
        <f t="shared" si="73"/>
        <v>37104</v>
      </c>
      <c r="B594" s="1">
        <f>213</f>
        <v>213</v>
      </c>
      <c r="C594" s="37">
        <v>0.859259248</v>
      </c>
      <c r="D594" s="60">
        <v>0.859259248</v>
      </c>
      <c r="E594" s="38">
        <v>5849</v>
      </c>
      <c r="F594" s="16">
        <v>0</v>
      </c>
      <c r="G594" s="37">
        <v>39.87464686</v>
      </c>
      <c r="H594" s="37">
        <v>-78.58863727</v>
      </c>
      <c r="I594" s="6">
        <v>938.2</v>
      </c>
      <c r="J594" s="9">
        <f t="shared" si="72"/>
        <v>917.25</v>
      </c>
      <c r="K594" s="7">
        <f t="shared" si="68"/>
        <v>826.5603913315115</v>
      </c>
      <c r="L594" s="7">
        <f t="shared" si="69"/>
        <v>1132.6603913315116</v>
      </c>
      <c r="M594" s="7">
        <f t="shared" si="70"/>
        <v>1133.4603913315113</v>
      </c>
      <c r="N594" s="8">
        <f t="shared" si="71"/>
        <v>1133.0603913315115</v>
      </c>
      <c r="O594" s="9">
        <v>20.8</v>
      </c>
      <c r="P594" s="9">
        <v>86.6</v>
      </c>
      <c r="Q594" s="9">
        <v>61.4</v>
      </c>
      <c r="S594" s="10">
        <v>0.0001861</v>
      </c>
      <c r="T594" s="10">
        <v>0.0001318</v>
      </c>
      <c r="U594" s="10">
        <v>7.95E-05</v>
      </c>
      <c r="V594" s="11">
        <v>878.5</v>
      </c>
      <c r="W594" s="11">
        <v>313.7</v>
      </c>
      <c r="X594" s="11">
        <v>306.8</v>
      </c>
      <c r="Y594" s="11">
        <v>20.1</v>
      </c>
      <c r="Z594" s="12">
        <v>3.629</v>
      </c>
      <c r="AC594" s="12">
        <v>0.102</v>
      </c>
      <c r="AF594" s="14">
        <v>0</v>
      </c>
      <c r="AG594" s="8">
        <v>1133.0603913315115</v>
      </c>
    </row>
    <row r="595" spans="1:33" ht="12.75">
      <c r="A595" s="35">
        <f t="shared" si="73"/>
        <v>37104</v>
      </c>
      <c r="B595" s="1">
        <f>213</f>
        <v>213</v>
      </c>
      <c r="C595" s="37">
        <v>0.859375</v>
      </c>
      <c r="D595" s="60">
        <v>0.859375</v>
      </c>
      <c r="E595" s="38">
        <v>5859</v>
      </c>
      <c r="F595" s="16">
        <v>0</v>
      </c>
      <c r="G595" s="37">
        <v>39.87058985</v>
      </c>
      <c r="H595" s="37">
        <v>-78.58187435</v>
      </c>
      <c r="I595" s="6">
        <v>939.7</v>
      </c>
      <c r="J595" s="9">
        <f t="shared" si="72"/>
        <v>918.75</v>
      </c>
      <c r="K595" s="7">
        <f t="shared" si="68"/>
        <v>812.9918403191419</v>
      </c>
      <c r="L595" s="7">
        <f t="shared" si="69"/>
        <v>1119.091840319142</v>
      </c>
      <c r="M595" s="7">
        <f t="shared" si="70"/>
        <v>1119.891840319142</v>
      </c>
      <c r="N595" s="8">
        <f t="shared" si="71"/>
        <v>1119.4918403191418</v>
      </c>
      <c r="O595" s="9">
        <v>20.8</v>
      </c>
      <c r="P595" s="9">
        <v>94</v>
      </c>
      <c r="Q595" s="9">
        <v>60.6</v>
      </c>
      <c r="R595" s="10">
        <v>3.39E-06</v>
      </c>
      <c r="Z595" s="12">
        <v>3.64</v>
      </c>
      <c r="AC595" s="12">
        <v>0.104</v>
      </c>
      <c r="AF595" s="14">
        <v>0</v>
      </c>
      <c r="AG595" s="8">
        <v>1119.4918403191418</v>
      </c>
    </row>
    <row r="596" spans="1:33" ht="12.75">
      <c r="A596" s="35">
        <f t="shared" si="73"/>
        <v>37104</v>
      </c>
      <c r="B596" s="1">
        <f>213</f>
        <v>213</v>
      </c>
      <c r="C596" s="37">
        <v>0.859490752</v>
      </c>
      <c r="D596" s="60">
        <v>0.859490752</v>
      </c>
      <c r="E596" s="38">
        <v>5869</v>
      </c>
      <c r="F596" s="16">
        <v>0</v>
      </c>
      <c r="G596" s="37">
        <v>39.86663197</v>
      </c>
      <c r="H596" s="37">
        <v>-78.57514707</v>
      </c>
      <c r="I596" s="6">
        <v>939.1</v>
      </c>
      <c r="J596" s="9">
        <f t="shared" si="72"/>
        <v>918.15</v>
      </c>
      <c r="K596" s="7">
        <f t="shared" si="68"/>
        <v>818.4166005133752</v>
      </c>
      <c r="L596" s="7">
        <f t="shared" si="69"/>
        <v>1124.5166005133751</v>
      </c>
      <c r="M596" s="7">
        <f t="shared" si="70"/>
        <v>1125.3166005133753</v>
      </c>
      <c r="N596" s="8">
        <f t="shared" si="71"/>
        <v>1124.9166005133752</v>
      </c>
      <c r="O596" s="9">
        <v>20.6</v>
      </c>
      <c r="P596" s="9">
        <v>99.2</v>
      </c>
      <c r="Q596" s="9">
        <v>60.5</v>
      </c>
      <c r="Z596" s="12">
        <v>3.549</v>
      </c>
      <c r="AC596" s="12">
        <v>0.113</v>
      </c>
      <c r="AF596" s="14">
        <v>0</v>
      </c>
      <c r="AG596" s="8">
        <v>1124.9166005133752</v>
      </c>
    </row>
    <row r="597" spans="1:33" ht="12.75">
      <c r="A597" s="35">
        <f t="shared" si="73"/>
        <v>37104</v>
      </c>
      <c r="B597" s="1">
        <f>213</f>
        <v>213</v>
      </c>
      <c r="C597" s="37">
        <v>0.859606504</v>
      </c>
      <c r="D597" s="60">
        <v>0.859606504</v>
      </c>
      <c r="E597" s="38">
        <v>5879</v>
      </c>
      <c r="F597" s="16">
        <v>0</v>
      </c>
      <c r="G597" s="37">
        <v>39.86271667</v>
      </c>
      <c r="H597" s="37">
        <v>-78.56840665</v>
      </c>
      <c r="I597" s="6">
        <v>938.5</v>
      </c>
      <c r="J597" s="9">
        <f t="shared" si="72"/>
        <v>917.55</v>
      </c>
      <c r="K597" s="7">
        <f t="shared" si="68"/>
        <v>823.8449068821997</v>
      </c>
      <c r="L597" s="7">
        <f t="shared" si="69"/>
        <v>1129.9449068821996</v>
      </c>
      <c r="M597" s="7">
        <f t="shared" si="70"/>
        <v>1130.7449068821998</v>
      </c>
      <c r="N597" s="8">
        <f t="shared" si="71"/>
        <v>1130.3449068821997</v>
      </c>
      <c r="O597" s="9">
        <v>20.2</v>
      </c>
      <c r="P597" s="9">
        <v>100</v>
      </c>
      <c r="Q597" s="9">
        <v>60.9</v>
      </c>
      <c r="S597" s="10">
        <v>0.0001894</v>
      </c>
      <c r="T597" s="10">
        <v>0.0001364</v>
      </c>
      <c r="U597" s="10">
        <v>8.205E-05</v>
      </c>
      <c r="V597" s="11">
        <v>875.4</v>
      </c>
      <c r="W597" s="11">
        <v>313.7</v>
      </c>
      <c r="X597" s="11">
        <v>306.8</v>
      </c>
      <c r="Y597" s="11">
        <v>20</v>
      </c>
      <c r="Z597" s="12">
        <v>3.61</v>
      </c>
      <c r="AC597" s="12">
        <v>0.112</v>
      </c>
      <c r="AF597" s="14">
        <v>0</v>
      </c>
      <c r="AG597" s="8">
        <v>1130.3449068821997</v>
      </c>
    </row>
    <row r="598" spans="1:33" ht="12.75">
      <c r="A598" s="35">
        <f t="shared" si="73"/>
        <v>37104</v>
      </c>
      <c r="B598" s="1">
        <f>213</f>
        <v>213</v>
      </c>
      <c r="C598" s="37">
        <v>0.859722197</v>
      </c>
      <c r="D598" s="60">
        <v>0.859722197</v>
      </c>
      <c r="E598" s="38">
        <v>5889</v>
      </c>
      <c r="F598" s="16">
        <v>0</v>
      </c>
      <c r="G598" s="37">
        <v>39.85887817</v>
      </c>
      <c r="H598" s="37">
        <v>-78.56179564</v>
      </c>
      <c r="I598" s="6">
        <v>942.1</v>
      </c>
      <c r="J598" s="9">
        <f t="shared" si="72"/>
        <v>921.15</v>
      </c>
      <c r="K598" s="7">
        <f t="shared" si="68"/>
        <v>791.328168819383</v>
      </c>
      <c r="L598" s="7">
        <f t="shared" si="69"/>
        <v>1097.428168819383</v>
      </c>
      <c r="M598" s="7">
        <f t="shared" si="70"/>
        <v>1098.228168819383</v>
      </c>
      <c r="N598" s="8">
        <f t="shared" si="71"/>
        <v>1097.8281688193829</v>
      </c>
      <c r="O598" s="9">
        <v>20.7</v>
      </c>
      <c r="P598" s="9">
        <v>100</v>
      </c>
      <c r="Q598" s="9">
        <v>58.9</v>
      </c>
      <c r="Z598" s="12">
        <v>3.651</v>
      </c>
      <c r="AC598" s="12">
        <v>0.092</v>
      </c>
      <c r="AF598" s="14">
        <v>0</v>
      </c>
      <c r="AG598" s="8">
        <v>1097.8281688193829</v>
      </c>
    </row>
    <row r="599" spans="1:33" ht="12.75">
      <c r="A599" s="35">
        <f t="shared" si="73"/>
        <v>37104</v>
      </c>
      <c r="B599" s="1">
        <f>213</f>
        <v>213</v>
      </c>
      <c r="C599" s="37">
        <v>0.859837949</v>
      </c>
      <c r="D599" s="60">
        <v>0.859837949</v>
      </c>
      <c r="E599" s="38">
        <v>5899</v>
      </c>
      <c r="F599" s="16">
        <v>0</v>
      </c>
      <c r="G599" s="37">
        <v>39.85503855</v>
      </c>
      <c r="H599" s="37">
        <v>-78.5552194</v>
      </c>
      <c r="I599" s="6">
        <v>941.4</v>
      </c>
      <c r="J599" s="9">
        <f t="shared" si="72"/>
        <v>920.4499999999999</v>
      </c>
      <c r="K599" s="7">
        <f t="shared" si="68"/>
        <v>797.6409036590244</v>
      </c>
      <c r="L599" s="7">
        <f t="shared" si="69"/>
        <v>1103.7409036590243</v>
      </c>
      <c r="M599" s="7">
        <f t="shared" si="70"/>
        <v>1104.5409036590245</v>
      </c>
      <c r="N599" s="8">
        <f t="shared" si="71"/>
        <v>1104.1409036590244</v>
      </c>
      <c r="O599" s="9">
        <v>20.7</v>
      </c>
      <c r="P599" s="9">
        <v>95.1</v>
      </c>
      <c r="Q599" s="9">
        <v>58.5</v>
      </c>
      <c r="Z599" s="12">
        <v>3.531</v>
      </c>
      <c r="AC599" s="12">
        <v>0.112</v>
      </c>
      <c r="AF599" s="14">
        <v>0</v>
      </c>
      <c r="AG599" s="8">
        <v>1104.1409036590244</v>
      </c>
    </row>
    <row r="600" spans="1:33" ht="12.75">
      <c r="A600" s="35">
        <f t="shared" si="73"/>
        <v>37104</v>
      </c>
      <c r="B600" s="1">
        <f>213</f>
        <v>213</v>
      </c>
      <c r="C600" s="37">
        <v>0.859953701</v>
      </c>
      <c r="D600" s="60">
        <v>0.859953701</v>
      </c>
      <c r="E600" s="38">
        <v>5909</v>
      </c>
      <c r="F600" s="16">
        <v>0</v>
      </c>
      <c r="G600" s="37">
        <v>39.85100699</v>
      </c>
      <c r="H600" s="37">
        <v>-78.54843279</v>
      </c>
      <c r="I600" s="6">
        <v>942</v>
      </c>
      <c r="J600" s="9">
        <f t="shared" si="72"/>
        <v>921.05</v>
      </c>
      <c r="K600" s="7">
        <f t="shared" si="68"/>
        <v>792.2296943193447</v>
      </c>
      <c r="L600" s="7">
        <f t="shared" si="69"/>
        <v>1098.3296943193448</v>
      </c>
      <c r="M600" s="7">
        <f t="shared" si="70"/>
        <v>1099.1296943193447</v>
      </c>
      <c r="N600" s="8">
        <f t="shared" si="71"/>
        <v>1098.7296943193446</v>
      </c>
      <c r="O600" s="9">
        <v>20.9</v>
      </c>
      <c r="P600" s="9">
        <v>90.5</v>
      </c>
      <c r="Q600" s="9">
        <v>58.5</v>
      </c>
      <c r="S600" s="10">
        <v>0.0001796</v>
      </c>
      <c r="T600" s="10">
        <v>0.0001283</v>
      </c>
      <c r="U600" s="10">
        <v>7.547E-05</v>
      </c>
      <c r="V600" s="11">
        <v>877.4</v>
      </c>
      <c r="W600" s="11">
        <v>313.7</v>
      </c>
      <c r="X600" s="11">
        <v>306.8</v>
      </c>
      <c r="Y600" s="11">
        <v>20</v>
      </c>
      <c r="Z600" s="12">
        <v>3.539</v>
      </c>
      <c r="AC600" s="12">
        <v>0.092</v>
      </c>
      <c r="AF600" s="14">
        <v>0</v>
      </c>
      <c r="AG600" s="8">
        <v>1098.7296943193446</v>
      </c>
    </row>
    <row r="601" spans="1:33" ht="12.75">
      <c r="A601" s="35">
        <f t="shared" si="73"/>
        <v>37104</v>
      </c>
      <c r="B601" s="1">
        <f>213</f>
        <v>213</v>
      </c>
      <c r="C601" s="37">
        <v>0.860069454</v>
      </c>
      <c r="D601" s="60">
        <v>0.860069454</v>
      </c>
      <c r="E601" s="38">
        <v>5919</v>
      </c>
      <c r="F601" s="16">
        <v>0</v>
      </c>
      <c r="G601" s="37">
        <v>39.84708931</v>
      </c>
      <c r="H601" s="37">
        <v>-78.54175248</v>
      </c>
      <c r="I601" s="6">
        <v>943.1</v>
      </c>
      <c r="J601" s="9">
        <f t="shared" si="72"/>
        <v>922.15</v>
      </c>
      <c r="K601" s="7">
        <f t="shared" si="68"/>
        <v>782.3182928505748</v>
      </c>
      <c r="L601" s="7">
        <f t="shared" si="69"/>
        <v>1088.4182928505747</v>
      </c>
      <c r="M601" s="7">
        <f t="shared" si="70"/>
        <v>1089.218292850575</v>
      </c>
      <c r="N601" s="8">
        <f t="shared" si="71"/>
        <v>1088.8182928505748</v>
      </c>
      <c r="O601" s="9">
        <v>21</v>
      </c>
      <c r="P601" s="9">
        <v>91.5</v>
      </c>
      <c r="Q601" s="9">
        <v>57.9</v>
      </c>
      <c r="R601" s="10">
        <v>3.21E-06</v>
      </c>
      <c r="Z601" s="12">
        <v>3.67</v>
      </c>
      <c r="AC601" s="12">
        <v>0.122</v>
      </c>
      <c r="AF601" s="14">
        <v>0</v>
      </c>
      <c r="AG601" s="8">
        <v>1088.8182928505748</v>
      </c>
    </row>
    <row r="602" spans="1:33" ht="12.75">
      <c r="A602" s="35">
        <f t="shared" si="73"/>
        <v>37104</v>
      </c>
      <c r="B602" s="1">
        <f>213</f>
        <v>213</v>
      </c>
      <c r="C602" s="37">
        <v>0.860185206</v>
      </c>
      <c r="D602" s="60">
        <v>0.860185206</v>
      </c>
      <c r="E602" s="38">
        <v>5929</v>
      </c>
      <c r="F602" s="16">
        <v>0</v>
      </c>
      <c r="G602" s="37">
        <v>39.84312425</v>
      </c>
      <c r="H602" s="37">
        <v>-78.5349693</v>
      </c>
      <c r="I602" s="6">
        <v>942</v>
      </c>
      <c r="J602" s="9">
        <f t="shared" si="72"/>
        <v>921.05</v>
      </c>
      <c r="K602" s="7">
        <f t="shared" si="68"/>
        <v>792.2296943193447</v>
      </c>
      <c r="L602" s="7">
        <f t="shared" si="69"/>
        <v>1098.3296943193448</v>
      </c>
      <c r="M602" s="7">
        <f t="shared" si="70"/>
        <v>1099.1296943193447</v>
      </c>
      <c r="N602" s="8">
        <f t="shared" si="71"/>
        <v>1098.7296943193446</v>
      </c>
      <c r="O602" s="9">
        <v>20.8</v>
      </c>
      <c r="P602" s="9">
        <v>92</v>
      </c>
      <c r="Q602" s="9">
        <v>58.4</v>
      </c>
      <c r="Z602" s="12">
        <v>3.569</v>
      </c>
      <c r="AC602" s="12">
        <v>0.091</v>
      </c>
      <c r="AF602" s="14">
        <v>0</v>
      </c>
      <c r="AG602" s="8">
        <v>1098.7296943193446</v>
      </c>
    </row>
    <row r="603" spans="1:33" ht="12.75">
      <c r="A603" s="35">
        <f t="shared" si="73"/>
        <v>37104</v>
      </c>
      <c r="B603" s="1">
        <f>213</f>
        <v>213</v>
      </c>
      <c r="C603" s="37">
        <v>0.860300899</v>
      </c>
      <c r="D603" s="60">
        <v>0.860300899</v>
      </c>
      <c r="E603" s="38">
        <v>5939</v>
      </c>
      <c r="F603" s="16">
        <v>0</v>
      </c>
      <c r="G603" s="37">
        <v>39.83905472</v>
      </c>
      <c r="H603" s="37">
        <v>-78.5282323</v>
      </c>
      <c r="I603" s="6">
        <v>943.3</v>
      </c>
      <c r="J603" s="9">
        <f t="shared" si="72"/>
        <v>922.3499999999999</v>
      </c>
      <c r="K603" s="7">
        <f t="shared" si="68"/>
        <v>780.5174901605146</v>
      </c>
      <c r="L603" s="7">
        <f t="shared" si="69"/>
        <v>1086.6174901605145</v>
      </c>
      <c r="M603" s="7">
        <f t="shared" si="70"/>
        <v>1087.4174901605147</v>
      </c>
      <c r="N603" s="8">
        <f t="shared" si="71"/>
        <v>1087.0174901605146</v>
      </c>
      <c r="O603" s="9">
        <v>20.9</v>
      </c>
      <c r="P603" s="9">
        <v>94.6</v>
      </c>
      <c r="Q603" s="9">
        <v>58.3</v>
      </c>
      <c r="S603" s="10">
        <v>0.0001743</v>
      </c>
      <c r="T603" s="10">
        <v>0.0001231</v>
      </c>
      <c r="U603" s="10">
        <v>7.393E-05</v>
      </c>
      <c r="V603" s="11">
        <v>879</v>
      </c>
      <c r="W603" s="11">
        <v>313.7</v>
      </c>
      <c r="X603" s="11">
        <v>306.8</v>
      </c>
      <c r="Y603" s="11">
        <v>20.1</v>
      </c>
      <c r="Z603" s="12">
        <v>3.519</v>
      </c>
      <c r="AC603" s="12">
        <v>0.101</v>
      </c>
      <c r="AF603" s="14">
        <v>0</v>
      </c>
      <c r="AG603" s="8">
        <v>1087.0174901605146</v>
      </c>
    </row>
    <row r="604" spans="1:33" ht="12.75">
      <c r="A604" s="35">
        <f t="shared" si="73"/>
        <v>37104</v>
      </c>
      <c r="B604" s="1">
        <f>213</f>
        <v>213</v>
      </c>
      <c r="C604" s="37">
        <v>0.860416651</v>
      </c>
      <c r="D604" s="60">
        <v>0.860416651</v>
      </c>
      <c r="E604" s="38">
        <v>5949</v>
      </c>
      <c r="F604" s="16">
        <v>0</v>
      </c>
      <c r="G604" s="37">
        <v>39.83501852</v>
      </c>
      <c r="H604" s="37">
        <v>-78.52166111</v>
      </c>
      <c r="I604" s="6">
        <v>945</v>
      </c>
      <c r="J604" s="9">
        <f t="shared" si="72"/>
        <v>924.05</v>
      </c>
      <c r="K604" s="7">
        <f t="shared" si="68"/>
        <v>765.2264142058424</v>
      </c>
      <c r="L604" s="7">
        <f t="shared" si="69"/>
        <v>1071.3264142058424</v>
      </c>
      <c r="M604" s="7">
        <f t="shared" si="70"/>
        <v>1072.1264142058424</v>
      </c>
      <c r="N604" s="8">
        <f t="shared" si="71"/>
        <v>1071.7264142058425</v>
      </c>
      <c r="O604" s="9">
        <v>21.1</v>
      </c>
      <c r="P604" s="9">
        <v>94</v>
      </c>
      <c r="Q604" s="9">
        <v>59.6</v>
      </c>
      <c r="Z604" s="12">
        <v>3.53</v>
      </c>
      <c r="AC604" s="12">
        <v>0.113</v>
      </c>
      <c r="AF604" s="14">
        <v>0</v>
      </c>
      <c r="AG604" s="8">
        <v>1071.7264142058425</v>
      </c>
    </row>
    <row r="605" spans="1:33" ht="12.75">
      <c r="A605" s="35">
        <f t="shared" si="73"/>
        <v>37104</v>
      </c>
      <c r="B605" s="1">
        <f>213</f>
        <v>213</v>
      </c>
      <c r="C605" s="37">
        <v>0.860532403</v>
      </c>
      <c r="D605" s="60">
        <v>0.860532403</v>
      </c>
      <c r="E605" s="38">
        <v>5959</v>
      </c>
      <c r="F605" s="16">
        <v>0</v>
      </c>
      <c r="G605" s="37">
        <v>39.83100547</v>
      </c>
      <c r="H605" s="37">
        <v>-78.51506541</v>
      </c>
      <c r="I605" s="6">
        <v>943.9</v>
      </c>
      <c r="J605" s="9">
        <f t="shared" si="72"/>
        <v>922.9499999999999</v>
      </c>
      <c r="K605" s="7">
        <f t="shared" si="68"/>
        <v>775.1174240479219</v>
      </c>
      <c r="L605" s="7">
        <f t="shared" si="69"/>
        <v>1081.217424047922</v>
      </c>
      <c r="M605" s="7">
        <f t="shared" si="70"/>
        <v>1082.0174240479218</v>
      </c>
      <c r="N605" s="8">
        <f t="shared" si="71"/>
        <v>1081.6174240479218</v>
      </c>
      <c r="O605" s="9">
        <v>20.9</v>
      </c>
      <c r="P605" s="9">
        <v>94.5</v>
      </c>
      <c r="Q605" s="9">
        <v>59.6</v>
      </c>
      <c r="Z605" s="12">
        <v>3.601</v>
      </c>
      <c r="AC605" s="12">
        <v>0.103</v>
      </c>
      <c r="AF605" s="14">
        <v>0</v>
      </c>
      <c r="AG605" s="8">
        <v>1081.6174240479218</v>
      </c>
    </row>
    <row r="606" spans="1:33" ht="12.75">
      <c r="A606" s="35">
        <f t="shared" si="73"/>
        <v>37104</v>
      </c>
      <c r="B606" s="1">
        <f>213</f>
        <v>213</v>
      </c>
      <c r="C606" s="37">
        <v>0.860648155</v>
      </c>
      <c r="D606" s="60">
        <v>0.860648155</v>
      </c>
      <c r="E606" s="38">
        <v>5969</v>
      </c>
      <c r="F606" s="16">
        <v>0</v>
      </c>
      <c r="G606" s="37">
        <v>39.8269014</v>
      </c>
      <c r="H606" s="37">
        <v>-78.50834953</v>
      </c>
      <c r="I606" s="6">
        <v>942.5</v>
      </c>
      <c r="J606" s="9">
        <f t="shared" si="72"/>
        <v>921.55</v>
      </c>
      <c r="K606" s="7">
        <f t="shared" si="68"/>
        <v>787.7230452496515</v>
      </c>
      <c r="L606" s="7">
        <f t="shared" si="69"/>
        <v>1093.8230452496514</v>
      </c>
      <c r="M606" s="7">
        <f t="shared" si="70"/>
        <v>1094.6230452496516</v>
      </c>
      <c r="N606" s="8">
        <f t="shared" si="71"/>
        <v>1094.2230452496515</v>
      </c>
      <c r="O606" s="9">
        <v>20.8</v>
      </c>
      <c r="P606" s="9">
        <v>95.2</v>
      </c>
      <c r="Q606" s="9">
        <v>60.6</v>
      </c>
      <c r="S606" s="10">
        <v>0.0001689</v>
      </c>
      <c r="T606" s="10">
        <v>0.0001215</v>
      </c>
      <c r="U606" s="10">
        <v>7.165E-05</v>
      </c>
      <c r="V606" s="11">
        <v>880.2</v>
      </c>
      <c r="W606" s="11">
        <v>313.7</v>
      </c>
      <c r="X606" s="11">
        <v>306.7</v>
      </c>
      <c r="Y606" s="11">
        <v>19.8</v>
      </c>
      <c r="Z606" s="12">
        <v>3.66</v>
      </c>
      <c r="AC606" s="12">
        <v>0.113</v>
      </c>
      <c r="AF606" s="14">
        <v>0</v>
      </c>
      <c r="AG606" s="8">
        <v>1094.2230452496515</v>
      </c>
    </row>
    <row r="607" spans="1:33" ht="12.75">
      <c r="A607" s="35">
        <f t="shared" si="73"/>
        <v>37104</v>
      </c>
      <c r="B607" s="1">
        <f>213</f>
        <v>213</v>
      </c>
      <c r="C607" s="37">
        <v>0.860763907</v>
      </c>
      <c r="D607" s="60">
        <v>0.860763907</v>
      </c>
      <c r="E607" s="38">
        <v>5979</v>
      </c>
      <c r="F607" s="16">
        <v>0</v>
      </c>
      <c r="G607" s="37">
        <v>39.82280364</v>
      </c>
      <c r="H607" s="37">
        <v>-78.50172179</v>
      </c>
      <c r="I607" s="6">
        <v>943.2</v>
      </c>
      <c r="J607" s="9">
        <f t="shared" si="72"/>
        <v>922.25</v>
      </c>
      <c r="K607" s="7">
        <f t="shared" si="68"/>
        <v>781.4178426900745</v>
      </c>
      <c r="L607" s="7">
        <f t="shared" si="69"/>
        <v>1087.5178426900745</v>
      </c>
      <c r="M607" s="7">
        <f t="shared" si="70"/>
        <v>1088.3178426900745</v>
      </c>
      <c r="N607" s="8">
        <f t="shared" si="71"/>
        <v>1087.9178426900744</v>
      </c>
      <c r="O607" s="9">
        <v>20.8</v>
      </c>
      <c r="P607" s="9">
        <v>95.6</v>
      </c>
      <c r="Q607" s="9">
        <v>59.4</v>
      </c>
      <c r="R607" s="10">
        <v>5.35E-06</v>
      </c>
      <c r="Z607" s="12">
        <v>3.589</v>
      </c>
      <c r="AC607" s="12">
        <v>0.121</v>
      </c>
      <c r="AF607" s="14">
        <v>0</v>
      </c>
      <c r="AG607" s="8">
        <v>1087.9178426900744</v>
      </c>
    </row>
    <row r="608" spans="1:33" ht="12.75">
      <c r="A608" s="35">
        <f t="shared" si="73"/>
        <v>37104</v>
      </c>
      <c r="B608" s="1">
        <f>213</f>
        <v>213</v>
      </c>
      <c r="C608" s="37">
        <v>0.8608796</v>
      </c>
      <c r="D608" s="60">
        <v>0.8608796</v>
      </c>
      <c r="E608" s="38">
        <v>5989</v>
      </c>
      <c r="F608" s="16">
        <v>0</v>
      </c>
      <c r="G608" s="37">
        <v>39.81880879</v>
      </c>
      <c r="H608" s="37">
        <v>-78.49519207</v>
      </c>
      <c r="I608" s="6">
        <v>942.8</v>
      </c>
      <c r="J608" s="9">
        <f t="shared" si="72"/>
        <v>921.8499999999999</v>
      </c>
      <c r="K608" s="7">
        <f t="shared" si="68"/>
        <v>785.0202293295124</v>
      </c>
      <c r="L608" s="7">
        <f t="shared" si="69"/>
        <v>1091.1202293295123</v>
      </c>
      <c r="M608" s="7">
        <f t="shared" si="70"/>
        <v>1091.9202293295125</v>
      </c>
      <c r="N608" s="8">
        <f t="shared" si="71"/>
        <v>1091.5202293295124</v>
      </c>
      <c r="O608" s="9">
        <v>20.9</v>
      </c>
      <c r="P608" s="9">
        <v>100</v>
      </c>
      <c r="Q608" s="9">
        <v>58.4</v>
      </c>
      <c r="Z608" s="12">
        <v>3.601</v>
      </c>
      <c r="AC608" s="12">
        <v>0.091</v>
      </c>
      <c r="AF608" s="14">
        <v>0</v>
      </c>
      <c r="AG608" s="8">
        <v>1091.5202293295124</v>
      </c>
    </row>
    <row r="609" spans="1:33" ht="12.75">
      <c r="A609" s="35">
        <f t="shared" si="73"/>
        <v>37104</v>
      </c>
      <c r="B609" s="1">
        <f>213</f>
        <v>213</v>
      </c>
      <c r="C609" s="37">
        <v>0.860995352</v>
      </c>
      <c r="D609" s="60">
        <v>0.860995352</v>
      </c>
      <c r="E609" s="38">
        <v>5999</v>
      </c>
      <c r="F609" s="16">
        <v>0</v>
      </c>
      <c r="G609" s="37">
        <v>39.81489574</v>
      </c>
      <c r="H609" s="37">
        <v>-78.48857566</v>
      </c>
      <c r="I609" s="6">
        <v>941</v>
      </c>
      <c r="J609" s="9">
        <f t="shared" si="72"/>
        <v>920.05</v>
      </c>
      <c r="K609" s="7">
        <f t="shared" si="68"/>
        <v>801.2503365317175</v>
      </c>
      <c r="L609" s="7">
        <f t="shared" si="69"/>
        <v>1107.3503365317174</v>
      </c>
      <c r="M609" s="7">
        <f t="shared" si="70"/>
        <v>1108.1503365317176</v>
      </c>
      <c r="N609" s="8">
        <f t="shared" si="71"/>
        <v>1107.7503365317175</v>
      </c>
      <c r="O609" s="9">
        <v>20.5</v>
      </c>
      <c r="P609" s="9">
        <v>97.6</v>
      </c>
      <c r="Q609" s="9">
        <v>58.6</v>
      </c>
      <c r="S609" s="10">
        <v>0.0001612</v>
      </c>
      <c r="T609" s="10">
        <v>0.0001179</v>
      </c>
      <c r="U609" s="10">
        <v>7.043E-05</v>
      </c>
      <c r="V609" s="11">
        <v>878.8</v>
      </c>
      <c r="W609" s="11">
        <v>313.7</v>
      </c>
      <c r="X609" s="11">
        <v>306.7</v>
      </c>
      <c r="Y609" s="11">
        <v>20</v>
      </c>
      <c r="Z609" s="12">
        <v>3.611</v>
      </c>
      <c r="AC609" s="12">
        <v>0.093</v>
      </c>
      <c r="AF609" s="14">
        <v>0</v>
      </c>
      <c r="AG609" s="8">
        <v>1107.7503365317175</v>
      </c>
    </row>
    <row r="610" spans="1:33" ht="12.75">
      <c r="A610" s="35">
        <f t="shared" si="73"/>
        <v>37104</v>
      </c>
      <c r="B610" s="1">
        <f>213</f>
        <v>213</v>
      </c>
      <c r="C610" s="37">
        <v>0.861111104</v>
      </c>
      <c r="D610" s="60">
        <v>0.861111104</v>
      </c>
      <c r="E610" s="38">
        <v>6009</v>
      </c>
      <c r="F610" s="16">
        <v>0</v>
      </c>
      <c r="G610" s="37">
        <v>39.81085103</v>
      </c>
      <c r="H610" s="37">
        <v>-78.48166993</v>
      </c>
      <c r="I610" s="6">
        <v>943.5</v>
      </c>
      <c r="J610" s="9">
        <f t="shared" si="72"/>
        <v>922.55</v>
      </c>
      <c r="K610" s="7">
        <f t="shared" si="68"/>
        <v>778.717077909547</v>
      </c>
      <c r="L610" s="7">
        <f t="shared" si="69"/>
        <v>1084.8170779095472</v>
      </c>
      <c r="M610" s="7">
        <f t="shared" si="70"/>
        <v>1085.6170779095469</v>
      </c>
      <c r="N610" s="8">
        <f t="shared" si="71"/>
        <v>1085.217077909547</v>
      </c>
      <c r="O610" s="9">
        <v>20.8</v>
      </c>
      <c r="P610" s="9">
        <v>96.7</v>
      </c>
      <c r="Q610" s="9">
        <v>60.5</v>
      </c>
      <c r="Z610" s="12">
        <v>3.641</v>
      </c>
      <c r="AC610" s="12">
        <v>0.113</v>
      </c>
      <c r="AF610" s="14">
        <v>0</v>
      </c>
      <c r="AG610" s="8">
        <v>1085.217077909547</v>
      </c>
    </row>
    <row r="611" spans="1:33" ht="12.75">
      <c r="A611" s="35">
        <f t="shared" si="73"/>
        <v>37104</v>
      </c>
      <c r="B611" s="1">
        <f>213</f>
        <v>213</v>
      </c>
      <c r="C611" s="37">
        <v>0.861226857</v>
      </c>
      <c r="D611" s="60">
        <v>0.861226857</v>
      </c>
      <c r="E611" s="38">
        <v>6019</v>
      </c>
      <c r="F611" s="16">
        <v>0</v>
      </c>
      <c r="G611" s="37">
        <v>39.80691648</v>
      </c>
      <c r="H611" s="37">
        <v>-78.47508142</v>
      </c>
      <c r="I611" s="6">
        <v>943</v>
      </c>
      <c r="J611" s="9">
        <f t="shared" si="72"/>
        <v>922.05</v>
      </c>
      <c r="K611" s="7">
        <f t="shared" si="68"/>
        <v>783.2188406631926</v>
      </c>
      <c r="L611" s="7">
        <f t="shared" si="69"/>
        <v>1089.3188406631925</v>
      </c>
      <c r="M611" s="7">
        <f t="shared" si="70"/>
        <v>1090.1188406631927</v>
      </c>
      <c r="N611" s="8">
        <f t="shared" si="71"/>
        <v>1089.7188406631926</v>
      </c>
      <c r="O611" s="9">
        <v>20.7</v>
      </c>
      <c r="P611" s="9">
        <v>95.5</v>
      </c>
      <c r="Q611" s="9">
        <v>59.4</v>
      </c>
      <c r="Z611" s="12">
        <v>3.539</v>
      </c>
      <c r="AC611" s="12">
        <v>0.112</v>
      </c>
      <c r="AF611" s="14">
        <v>0</v>
      </c>
      <c r="AG611" s="8">
        <v>1089.7188406631926</v>
      </c>
    </row>
    <row r="612" spans="1:33" ht="12.75">
      <c r="A612" s="35">
        <f t="shared" si="73"/>
        <v>37104</v>
      </c>
      <c r="B612" s="1">
        <f>213</f>
        <v>213</v>
      </c>
      <c r="C612" s="37">
        <v>0.861342609</v>
      </c>
      <c r="D612" s="60">
        <v>0.861342609</v>
      </c>
      <c r="E612" s="38">
        <v>6029</v>
      </c>
      <c r="F612" s="16">
        <v>0</v>
      </c>
      <c r="G612" s="37">
        <v>39.80283504</v>
      </c>
      <c r="H612" s="37">
        <v>-78.4683363</v>
      </c>
      <c r="I612" s="6">
        <v>942.5</v>
      </c>
      <c r="J612" s="9">
        <f t="shared" si="72"/>
        <v>921.55</v>
      </c>
      <c r="K612" s="7">
        <f t="shared" si="68"/>
        <v>787.7230452496515</v>
      </c>
      <c r="L612" s="7">
        <f t="shared" si="69"/>
        <v>1093.8230452496514</v>
      </c>
      <c r="M612" s="7">
        <f t="shared" si="70"/>
        <v>1094.6230452496516</v>
      </c>
      <c r="N612" s="8">
        <f t="shared" si="71"/>
        <v>1094.2230452496515</v>
      </c>
      <c r="O612" s="9">
        <v>20.6</v>
      </c>
      <c r="P612" s="9">
        <v>99.1</v>
      </c>
      <c r="Q612" s="9">
        <v>59</v>
      </c>
      <c r="Z612" s="12">
        <v>3.529</v>
      </c>
      <c r="AC612" s="12">
        <v>0.102</v>
      </c>
      <c r="AF612" s="14">
        <v>0</v>
      </c>
      <c r="AG612" s="8">
        <v>1094.2230452496515</v>
      </c>
    </row>
    <row r="613" spans="1:33" ht="12.75">
      <c r="A613" s="35">
        <f t="shared" si="73"/>
        <v>37104</v>
      </c>
      <c r="B613" s="1">
        <f>213</f>
        <v>213</v>
      </c>
      <c r="C613" s="37">
        <v>0.861458361</v>
      </c>
      <c r="D613" s="60">
        <v>0.861458361</v>
      </c>
      <c r="E613" s="38">
        <v>6039</v>
      </c>
      <c r="F613" s="16">
        <v>0</v>
      </c>
      <c r="G613" s="37">
        <v>39.79886091</v>
      </c>
      <c r="H613" s="37">
        <v>-78.46173548</v>
      </c>
      <c r="I613" s="6">
        <v>943</v>
      </c>
      <c r="J613" s="9">
        <f t="shared" si="72"/>
        <v>922.05</v>
      </c>
      <c r="K613" s="7">
        <f t="shared" si="68"/>
        <v>783.2188406631926</v>
      </c>
      <c r="L613" s="7">
        <f t="shared" si="69"/>
        <v>1089.3188406631925</v>
      </c>
      <c r="M613" s="7">
        <f t="shared" si="70"/>
        <v>1090.1188406631927</v>
      </c>
      <c r="N613" s="8">
        <f t="shared" si="71"/>
        <v>1089.7188406631926</v>
      </c>
      <c r="O613" s="9">
        <v>20.7</v>
      </c>
      <c r="P613" s="9">
        <v>100</v>
      </c>
      <c r="Q613" s="9">
        <v>59.9</v>
      </c>
      <c r="R613" s="10">
        <v>6.68E-06</v>
      </c>
      <c r="S613" s="10">
        <v>0.0001559</v>
      </c>
      <c r="T613" s="10">
        <v>0.0001102</v>
      </c>
      <c r="U613" s="10">
        <v>6.362E-05</v>
      </c>
      <c r="V613" s="11">
        <v>879.3</v>
      </c>
      <c r="W613" s="11">
        <v>313.7</v>
      </c>
      <c r="X613" s="11">
        <v>306.7</v>
      </c>
      <c r="Y613" s="11">
        <v>20.1</v>
      </c>
      <c r="Z613" s="12">
        <v>3.547</v>
      </c>
      <c r="AC613" s="12">
        <v>0.101</v>
      </c>
      <c r="AF613" s="14">
        <v>0</v>
      </c>
      <c r="AG613" s="8">
        <v>1089.7188406631926</v>
      </c>
    </row>
    <row r="614" spans="1:33" ht="12.75">
      <c r="A614" s="35">
        <f t="shared" si="73"/>
        <v>37104</v>
      </c>
      <c r="B614" s="1">
        <f>213</f>
        <v>213</v>
      </c>
      <c r="C614" s="37">
        <v>0.861574054</v>
      </c>
      <c r="D614" s="60">
        <v>0.861574054</v>
      </c>
      <c r="E614" s="38">
        <v>6049</v>
      </c>
      <c r="F614" s="16">
        <v>0</v>
      </c>
      <c r="G614" s="37">
        <v>39.7948981</v>
      </c>
      <c r="H614" s="37">
        <v>-78.4551154</v>
      </c>
      <c r="I614" s="6">
        <v>944</v>
      </c>
      <c r="J614" s="9">
        <f t="shared" si="72"/>
        <v>923.05</v>
      </c>
      <c r="K614" s="7">
        <f t="shared" si="68"/>
        <v>774.2177543426005</v>
      </c>
      <c r="L614" s="7">
        <f t="shared" si="69"/>
        <v>1080.3177543426004</v>
      </c>
      <c r="M614" s="7">
        <f t="shared" si="70"/>
        <v>1081.1177543426006</v>
      </c>
      <c r="N614" s="8">
        <f t="shared" si="71"/>
        <v>1080.7177543426005</v>
      </c>
      <c r="O614" s="9">
        <v>20.9</v>
      </c>
      <c r="P614" s="9">
        <v>100</v>
      </c>
      <c r="Q614" s="9">
        <v>59.4</v>
      </c>
      <c r="Z614" s="12">
        <v>3.459</v>
      </c>
      <c r="AC614" s="12">
        <v>0.113</v>
      </c>
      <c r="AF614" s="14">
        <v>0</v>
      </c>
      <c r="AG614" s="8">
        <v>1080.7177543426005</v>
      </c>
    </row>
    <row r="615" spans="1:33" ht="12.75">
      <c r="A615" s="35">
        <f t="shared" si="73"/>
        <v>37104</v>
      </c>
      <c r="B615" s="1">
        <f>213</f>
        <v>213</v>
      </c>
      <c r="C615" s="37">
        <v>0.861689806</v>
      </c>
      <c r="D615" s="60">
        <v>0.861689806</v>
      </c>
      <c r="E615" s="38">
        <v>6059</v>
      </c>
      <c r="F615" s="16">
        <v>0</v>
      </c>
      <c r="G615" s="37">
        <v>39.79074784</v>
      </c>
      <c r="H615" s="37">
        <v>-78.44854157</v>
      </c>
      <c r="I615" s="6">
        <v>941.2</v>
      </c>
      <c r="J615" s="9">
        <f t="shared" si="72"/>
        <v>920.25</v>
      </c>
      <c r="K615" s="7">
        <f t="shared" si="68"/>
        <v>799.4454239838299</v>
      </c>
      <c r="L615" s="7">
        <f t="shared" si="69"/>
        <v>1105.54542398383</v>
      </c>
      <c r="M615" s="7">
        <f t="shared" si="70"/>
        <v>1106.3454239838297</v>
      </c>
      <c r="N615" s="8">
        <f t="shared" si="71"/>
        <v>1105.9454239838299</v>
      </c>
      <c r="O615" s="9">
        <v>20.4</v>
      </c>
      <c r="P615" s="9">
        <v>100</v>
      </c>
      <c r="Q615" s="9">
        <v>60</v>
      </c>
      <c r="Z615" s="12">
        <v>3.57</v>
      </c>
      <c r="AC615" s="12">
        <v>0.103</v>
      </c>
      <c r="AF615" s="14">
        <v>0</v>
      </c>
      <c r="AG615" s="8">
        <v>1105.9454239838299</v>
      </c>
    </row>
    <row r="616" spans="1:33" ht="12.75">
      <c r="A616" s="35">
        <f t="shared" si="73"/>
        <v>37104</v>
      </c>
      <c r="B616" s="1">
        <f>213</f>
        <v>213</v>
      </c>
      <c r="C616" s="37">
        <v>0.861805558</v>
      </c>
      <c r="D616" s="60">
        <v>0.861805558</v>
      </c>
      <c r="E616" s="38">
        <v>6069</v>
      </c>
      <c r="F616" s="16">
        <v>0</v>
      </c>
      <c r="G616" s="37">
        <v>39.78661501</v>
      </c>
      <c r="H616" s="37">
        <v>-78.44208485</v>
      </c>
      <c r="I616" s="6">
        <v>943.5</v>
      </c>
      <c r="J616" s="9">
        <f t="shared" si="72"/>
        <v>922.55</v>
      </c>
      <c r="K616" s="7">
        <f t="shared" si="68"/>
        <v>778.717077909547</v>
      </c>
      <c r="L616" s="7">
        <f t="shared" si="69"/>
        <v>1084.8170779095472</v>
      </c>
      <c r="M616" s="7">
        <f t="shared" si="70"/>
        <v>1085.6170779095469</v>
      </c>
      <c r="N616" s="8">
        <f t="shared" si="71"/>
        <v>1085.217077909547</v>
      </c>
      <c r="O616" s="9">
        <v>20.6</v>
      </c>
      <c r="P616" s="9">
        <v>100</v>
      </c>
      <c r="Q616" s="9">
        <v>60.1</v>
      </c>
      <c r="S616" s="10">
        <v>0.0001499</v>
      </c>
      <c r="T616" s="10">
        <v>0.0001054</v>
      </c>
      <c r="U616" s="10">
        <v>6.353E-05</v>
      </c>
      <c r="V616" s="11">
        <v>879.3</v>
      </c>
      <c r="W616" s="11">
        <v>313.7</v>
      </c>
      <c r="X616" s="11">
        <v>306.7</v>
      </c>
      <c r="Y616" s="11">
        <v>20</v>
      </c>
      <c r="Z616" s="12">
        <v>3.49</v>
      </c>
      <c r="AC616" s="12">
        <v>0.104</v>
      </c>
      <c r="AF616" s="14">
        <v>0</v>
      </c>
      <c r="AG616" s="8">
        <v>1085.217077909547</v>
      </c>
    </row>
    <row r="617" spans="1:33" ht="12.75">
      <c r="A617" s="35">
        <f t="shared" si="73"/>
        <v>37104</v>
      </c>
      <c r="B617" s="1">
        <f>213</f>
        <v>213</v>
      </c>
      <c r="C617" s="37">
        <v>0.86192131</v>
      </c>
      <c r="D617" s="60">
        <v>0.86192131</v>
      </c>
      <c r="E617" s="38">
        <v>6079</v>
      </c>
      <c r="F617" s="16">
        <v>0</v>
      </c>
      <c r="G617" s="37">
        <v>39.78260464</v>
      </c>
      <c r="H617" s="37">
        <v>-78.43570668</v>
      </c>
      <c r="I617" s="6">
        <v>943.3</v>
      </c>
      <c r="J617" s="9">
        <f t="shared" si="72"/>
        <v>922.3499999999999</v>
      </c>
      <c r="K617" s="7">
        <f t="shared" si="68"/>
        <v>780.5174901605146</v>
      </c>
      <c r="L617" s="7">
        <f t="shared" si="69"/>
        <v>1086.6174901605145</v>
      </c>
      <c r="M617" s="7">
        <f t="shared" si="70"/>
        <v>1087.4174901605147</v>
      </c>
      <c r="N617" s="8">
        <f t="shared" si="71"/>
        <v>1087.0174901605146</v>
      </c>
      <c r="O617" s="9">
        <v>20.7</v>
      </c>
      <c r="P617" s="9">
        <v>100</v>
      </c>
      <c r="Q617" s="9">
        <v>60.5</v>
      </c>
      <c r="Z617" s="12">
        <v>3.53</v>
      </c>
      <c r="AC617" s="12">
        <v>0.112</v>
      </c>
      <c r="AF617" s="14">
        <v>0</v>
      </c>
      <c r="AG617" s="8">
        <v>1087.0174901605146</v>
      </c>
    </row>
    <row r="618" spans="1:33" ht="12.75">
      <c r="A618" s="35">
        <f t="shared" si="73"/>
        <v>37104</v>
      </c>
      <c r="B618" s="1">
        <f>213</f>
        <v>213</v>
      </c>
      <c r="C618" s="37">
        <v>0.862037063</v>
      </c>
      <c r="D618" s="60">
        <v>0.862037063</v>
      </c>
      <c r="E618" s="38">
        <v>6089</v>
      </c>
      <c r="F618" s="16">
        <v>0</v>
      </c>
      <c r="G618" s="37">
        <v>39.778568</v>
      </c>
      <c r="H618" s="37">
        <v>-78.42914034</v>
      </c>
      <c r="I618" s="6">
        <v>942.8</v>
      </c>
      <c r="J618" s="9">
        <f t="shared" si="72"/>
        <v>921.8499999999999</v>
      </c>
      <c r="K618" s="7">
        <f t="shared" si="68"/>
        <v>785.0202293295124</v>
      </c>
      <c r="L618" s="7">
        <f t="shared" si="69"/>
        <v>1091.1202293295123</v>
      </c>
      <c r="M618" s="7">
        <f t="shared" si="70"/>
        <v>1091.9202293295125</v>
      </c>
      <c r="N618" s="8">
        <f t="shared" si="71"/>
        <v>1091.5202293295124</v>
      </c>
      <c r="O618" s="9">
        <v>20.6</v>
      </c>
      <c r="P618" s="9">
        <v>100</v>
      </c>
      <c r="Q618" s="9">
        <v>61.9</v>
      </c>
      <c r="Z618" s="12">
        <v>3.489</v>
      </c>
      <c r="AC618" s="12">
        <v>0.103</v>
      </c>
      <c r="AF618" s="14">
        <v>0</v>
      </c>
      <c r="AG618" s="8">
        <v>1091.5202293295124</v>
      </c>
    </row>
    <row r="619" spans="1:33" ht="12.75">
      <c r="A619" s="35">
        <f t="shared" si="73"/>
        <v>37104</v>
      </c>
      <c r="B619" s="1">
        <f>213</f>
        <v>213</v>
      </c>
      <c r="C619" s="37">
        <v>0.862152755</v>
      </c>
      <c r="D619" s="60">
        <v>0.862152755</v>
      </c>
      <c r="E619" s="38">
        <v>6099</v>
      </c>
      <c r="F619" s="16">
        <v>0</v>
      </c>
      <c r="G619" s="37">
        <v>39.77449578</v>
      </c>
      <c r="H619" s="37">
        <v>-78.42243901</v>
      </c>
      <c r="I619" s="6">
        <v>943.8</v>
      </c>
      <c r="J619" s="9">
        <f t="shared" si="72"/>
        <v>922.8499999999999</v>
      </c>
      <c r="K619" s="7">
        <f t="shared" si="68"/>
        <v>776.0171912361482</v>
      </c>
      <c r="L619" s="7">
        <f t="shared" si="69"/>
        <v>1082.1171912361483</v>
      </c>
      <c r="M619" s="7">
        <f t="shared" si="70"/>
        <v>1082.917191236148</v>
      </c>
      <c r="N619" s="8">
        <f t="shared" si="71"/>
        <v>1082.5171912361482</v>
      </c>
      <c r="O619" s="9">
        <v>20.7</v>
      </c>
      <c r="P619" s="9">
        <v>99.9</v>
      </c>
      <c r="Q619" s="9">
        <v>63</v>
      </c>
      <c r="R619" s="10">
        <v>4.5E-06</v>
      </c>
      <c r="S619" s="10">
        <v>0.0001434</v>
      </c>
      <c r="T619" s="10">
        <v>0.0001001</v>
      </c>
      <c r="U619" s="10">
        <v>6.04E-05</v>
      </c>
      <c r="V619" s="11">
        <v>879.6</v>
      </c>
      <c r="W619" s="11">
        <v>313.7</v>
      </c>
      <c r="X619" s="11">
        <v>306.6</v>
      </c>
      <c r="Y619" s="11">
        <v>20.3</v>
      </c>
      <c r="Z619" s="12">
        <v>3.52</v>
      </c>
      <c r="AC619" s="12">
        <v>0.083</v>
      </c>
      <c r="AF619" s="14">
        <v>0</v>
      </c>
      <c r="AG619" s="8">
        <v>1082.5171912361482</v>
      </c>
    </row>
    <row r="620" spans="1:33" ht="12.75">
      <c r="A620" s="35">
        <f t="shared" si="73"/>
        <v>37104</v>
      </c>
      <c r="B620" s="1">
        <f>213</f>
        <v>213</v>
      </c>
      <c r="C620" s="37">
        <v>0.862268507</v>
      </c>
      <c r="D620" s="60">
        <v>0.862268507</v>
      </c>
      <c r="E620" s="38">
        <v>6109</v>
      </c>
      <c r="F620" s="16">
        <v>0</v>
      </c>
      <c r="G620" s="37">
        <v>39.77045932</v>
      </c>
      <c r="H620" s="37">
        <v>-78.41581356</v>
      </c>
      <c r="I620" s="6">
        <v>944.4</v>
      </c>
      <c r="J620" s="9">
        <f t="shared" si="72"/>
        <v>923.4499999999999</v>
      </c>
      <c r="K620" s="7">
        <f t="shared" si="68"/>
        <v>770.6200499280253</v>
      </c>
      <c r="L620" s="7">
        <f t="shared" si="69"/>
        <v>1076.7200499280252</v>
      </c>
      <c r="M620" s="7">
        <f t="shared" si="70"/>
        <v>1077.5200499280254</v>
      </c>
      <c r="N620" s="8">
        <f t="shared" si="71"/>
        <v>1077.1200499280253</v>
      </c>
      <c r="O620" s="9">
        <v>20.9</v>
      </c>
      <c r="P620" s="9">
        <v>96.2</v>
      </c>
      <c r="Q620" s="9">
        <v>62.9</v>
      </c>
      <c r="Z620" s="12">
        <v>3.549</v>
      </c>
      <c r="AC620" s="12">
        <v>0.093</v>
      </c>
      <c r="AF620" s="14">
        <v>0</v>
      </c>
      <c r="AG620" s="8">
        <v>1077.1200499280253</v>
      </c>
    </row>
    <row r="621" spans="1:33" ht="12.75">
      <c r="A621" s="35">
        <f t="shared" si="73"/>
        <v>37104</v>
      </c>
      <c r="B621" s="1">
        <f>213</f>
        <v>213</v>
      </c>
      <c r="C621" s="37">
        <v>0.86238426</v>
      </c>
      <c r="D621" s="60">
        <v>0.86238426</v>
      </c>
      <c r="E621" s="38">
        <v>6119</v>
      </c>
      <c r="F621" s="16">
        <v>0</v>
      </c>
      <c r="G621" s="37">
        <v>39.76647586</v>
      </c>
      <c r="H621" s="37">
        <v>-78.40923713</v>
      </c>
      <c r="I621" s="6">
        <v>944.4</v>
      </c>
      <c r="J621" s="9">
        <f t="shared" si="72"/>
        <v>923.4499999999999</v>
      </c>
      <c r="K621" s="7">
        <f t="shared" si="68"/>
        <v>770.6200499280253</v>
      </c>
      <c r="L621" s="7">
        <f t="shared" si="69"/>
        <v>1076.7200499280252</v>
      </c>
      <c r="M621" s="7">
        <f t="shared" si="70"/>
        <v>1077.5200499280254</v>
      </c>
      <c r="N621" s="8">
        <f t="shared" si="71"/>
        <v>1077.1200499280253</v>
      </c>
      <c r="O621" s="9">
        <v>20.7</v>
      </c>
      <c r="P621" s="9">
        <v>100</v>
      </c>
      <c r="Q621" s="9">
        <v>68.5</v>
      </c>
      <c r="Z621" s="12">
        <v>3.611</v>
      </c>
      <c r="AC621" s="12">
        <v>0.102</v>
      </c>
      <c r="AF621" s="14">
        <v>0</v>
      </c>
      <c r="AG621" s="8">
        <v>1077.1200499280253</v>
      </c>
    </row>
    <row r="622" spans="1:33" ht="12.75">
      <c r="A622" s="35">
        <f t="shared" si="73"/>
        <v>37104</v>
      </c>
      <c r="B622" s="1">
        <f>213</f>
        <v>213</v>
      </c>
      <c r="C622" s="37">
        <v>0.862500012</v>
      </c>
      <c r="D622" s="60">
        <v>0.862500012</v>
      </c>
      <c r="E622" s="38">
        <v>6129</v>
      </c>
      <c r="F622" s="16">
        <v>0</v>
      </c>
      <c r="G622" s="37">
        <v>39.76242582</v>
      </c>
      <c r="H622" s="37">
        <v>-78.40257368</v>
      </c>
      <c r="I622" s="6">
        <v>944.2</v>
      </c>
      <c r="J622" s="9">
        <f t="shared" si="72"/>
        <v>923.25</v>
      </c>
      <c r="K622" s="7">
        <f t="shared" si="68"/>
        <v>772.4187072961874</v>
      </c>
      <c r="L622" s="7">
        <f t="shared" si="69"/>
        <v>1078.5187072961876</v>
      </c>
      <c r="M622" s="7">
        <f t="shared" si="70"/>
        <v>1079.3187072961873</v>
      </c>
      <c r="N622" s="8">
        <f t="shared" si="71"/>
        <v>1078.9187072961874</v>
      </c>
      <c r="O622" s="9">
        <v>20.7</v>
      </c>
      <c r="P622" s="9">
        <v>98.9</v>
      </c>
      <c r="Q622" s="9">
        <v>69.4</v>
      </c>
      <c r="S622" s="10">
        <v>0.0001439</v>
      </c>
      <c r="T622" s="10">
        <v>0.0001021</v>
      </c>
      <c r="U622" s="10">
        <v>6.176E-05</v>
      </c>
      <c r="V622" s="11">
        <v>880.6</v>
      </c>
      <c r="W622" s="11">
        <v>313.6</v>
      </c>
      <c r="X622" s="11">
        <v>306.6</v>
      </c>
      <c r="Y622" s="11">
        <v>20.3</v>
      </c>
      <c r="Z622" s="12">
        <v>3.549</v>
      </c>
      <c r="AC622" s="12">
        <v>0.112</v>
      </c>
      <c r="AF622" s="14">
        <v>0</v>
      </c>
      <c r="AG622" s="8">
        <v>1078.9187072961874</v>
      </c>
    </row>
    <row r="623" spans="1:33" ht="12.75">
      <c r="A623" s="35">
        <f t="shared" si="73"/>
        <v>37104</v>
      </c>
      <c r="B623" s="1">
        <f>213</f>
        <v>213</v>
      </c>
      <c r="C623" s="37">
        <v>0.862615764</v>
      </c>
      <c r="D623" s="60">
        <v>0.862615764</v>
      </c>
      <c r="E623" s="38">
        <v>6139</v>
      </c>
      <c r="F623" s="16">
        <v>0</v>
      </c>
      <c r="G623" s="37">
        <v>39.75836711</v>
      </c>
      <c r="H623" s="37">
        <v>-78.39589718</v>
      </c>
      <c r="I623" s="6">
        <v>944.1</v>
      </c>
      <c r="J623" s="9">
        <f t="shared" si="72"/>
        <v>923.15</v>
      </c>
      <c r="K623" s="7">
        <f t="shared" si="68"/>
        <v>773.3181820990603</v>
      </c>
      <c r="L623" s="7">
        <f t="shared" si="69"/>
        <v>1079.4181820990602</v>
      </c>
      <c r="M623" s="7">
        <f t="shared" si="70"/>
        <v>1080.2181820990604</v>
      </c>
      <c r="N623" s="8">
        <f t="shared" si="71"/>
        <v>1079.8181820990603</v>
      </c>
      <c r="O623" s="9">
        <v>20.6</v>
      </c>
      <c r="P623" s="9">
        <v>100</v>
      </c>
      <c r="Q623" s="9">
        <v>64.9</v>
      </c>
      <c r="Z623" s="12">
        <v>3.489</v>
      </c>
      <c r="AC623" s="12">
        <v>0.112</v>
      </c>
      <c r="AF623" s="14">
        <v>0</v>
      </c>
      <c r="AG623" s="8">
        <v>1079.8181820990603</v>
      </c>
    </row>
    <row r="624" spans="1:33" ht="12.75">
      <c r="A624" s="35">
        <f t="shared" si="73"/>
        <v>37104</v>
      </c>
      <c r="B624" s="1">
        <f>213</f>
        <v>213</v>
      </c>
      <c r="C624" s="37">
        <v>0.862731457</v>
      </c>
      <c r="D624" s="60">
        <v>0.862731457</v>
      </c>
      <c r="E624" s="38">
        <v>6149</v>
      </c>
      <c r="F624" s="16">
        <v>0</v>
      </c>
      <c r="G624" s="37">
        <v>39.7543669</v>
      </c>
      <c r="H624" s="37">
        <v>-78.38931307</v>
      </c>
      <c r="I624" s="6">
        <v>944.9</v>
      </c>
      <c r="J624" s="9">
        <f t="shared" si="72"/>
        <v>923.9499999999999</v>
      </c>
      <c r="K624" s="7">
        <f t="shared" si="68"/>
        <v>766.1251102426504</v>
      </c>
      <c r="L624" s="7">
        <f t="shared" si="69"/>
        <v>1072.2251102426503</v>
      </c>
      <c r="M624" s="7">
        <f t="shared" si="70"/>
        <v>1073.0251102426505</v>
      </c>
      <c r="N624" s="8">
        <f t="shared" si="71"/>
        <v>1072.6251102426504</v>
      </c>
      <c r="O624" s="9">
        <v>20.7</v>
      </c>
      <c r="P624" s="9">
        <v>100</v>
      </c>
      <c r="Q624" s="9">
        <v>65.4</v>
      </c>
      <c r="Z624" s="12">
        <v>3.479</v>
      </c>
      <c r="AC624" s="12">
        <v>0.102</v>
      </c>
      <c r="AF624" s="14">
        <v>0</v>
      </c>
      <c r="AG624" s="8">
        <v>1072.6251102426504</v>
      </c>
    </row>
    <row r="625" spans="1:33" ht="12.75">
      <c r="A625" s="35">
        <f t="shared" si="73"/>
        <v>37104</v>
      </c>
      <c r="B625" s="1">
        <f>213</f>
        <v>213</v>
      </c>
      <c r="C625" s="37">
        <v>0.862847209</v>
      </c>
      <c r="D625" s="60">
        <v>0.862847209</v>
      </c>
      <c r="E625" s="38">
        <v>6159</v>
      </c>
      <c r="F625" s="16">
        <v>0</v>
      </c>
      <c r="G625" s="37">
        <v>39.75036888</v>
      </c>
      <c r="H625" s="37">
        <v>-78.38272506</v>
      </c>
      <c r="I625" s="6">
        <v>945</v>
      </c>
      <c r="J625" s="9">
        <f t="shared" si="72"/>
        <v>924.05</v>
      </c>
      <c r="K625" s="7">
        <f t="shared" si="68"/>
        <v>765.2264142058424</v>
      </c>
      <c r="L625" s="7">
        <f t="shared" si="69"/>
        <v>1071.3264142058424</v>
      </c>
      <c r="M625" s="7">
        <f t="shared" si="70"/>
        <v>1072.1264142058424</v>
      </c>
      <c r="N625" s="8">
        <f t="shared" si="71"/>
        <v>1071.7264142058425</v>
      </c>
      <c r="O625" s="9">
        <v>20.8</v>
      </c>
      <c r="P625" s="9">
        <v>98.4</v>
      </c>
      <c r="Q625" s="9">
        <v>64.9</v>
      </c>
      <c r="R625" s="10">
        <v>5.15E-06</v>
      </c>
      <c r="S625" s="10">
        <v>0.0001437</v>
      </c>
      <c r="T625" s="10">
        <v>0.0001012</v>
      </c>
      <c r="U625" s="10">
        <v>5.973E-05</v>
      </c>
      <c r="V625" s="11">
        <v>880.9</v>
      </c>
      <c r="W625" s="11">
        <v>313.6</v>
      </c>
      <c r="X625" s="11">
        <v>306.6</v>
      </c>
      <c r="Y625" s="11">
        <v>20.3</v>
      </c>
      <c r="Z625" s="12">
        <v>3.539</v>
      </c>
      <c r="AC625" s="12">
        <v>0.103</v>
      </c>
      <c r="AF625" s="14">
        <v>0</v>
      </c>
      <c r="AG625" s="8">
        <v>1071.7264142058425</v>
      </c>
    </row>
    <row r="626" spans="1:33" ht="12.75">
      <c r="A626" s="35">
        <f t="shared" si="73"/>
        <v>37104</v>
      </c>
      <c r="B626" s="1">
        <f>213</f>
        <v>213</v>
      </c>
      <c r="C626" s="37">
        <v>0.862962961</v>
      </c>
      <c r="D626" s="60">
        <v>0.862962961</v>
      </c>
      <c r="E626" s="38">
        <v>6169</v>
      </c>
      <c r="F626" s="16">
        <v>0</v>
      </c>
      <c r="G626" s="37">
        <v>39.74635955</v>
      </c>
      <c r="H626" s="37">
        <v>-78.37611244</v>
      </c>
      <c r="I626" s="6">
        <v>943.6</v>
      </c>
      <c r="J626" s="9">
        <f t="shared" si="72"/>
        <v>922.65</v>
      </c>
      <c r="K626" s="7">
        <f t="shared" si="68"/>
        <v>777.8170181458214</v>
      </c>
      <c r="L626" s="7">
        <f t="shared" si="69"/>
        <v>1083.9170181458214</v>
      </c>
      <c r="M626" s="7">
        <f t="shared" si="70"/>
        <v>1084.7170181458214</v>
      </c>
      <c r="N626" s="8">
        <f t="shared" si="71"/>
        <v>1084.3170181458213</v>
      </c>
      <c r="O626" s="9">
        <v>20.6</v>
      </c>
      <c r="P626" s="9">
        <v>100</v>
      </c>
      <c r="Q626" s="9">
        <v>65.9</v>
      </c>
      <c r="Z626" s="12">
        <v>3.469</v>
      </c>
      <c r="AC626" s="12">
        <v>0.101</v>
      </c>
      <c r="AF626" s="14">
        <v>0</v>
      </c>
      <c r="AG626" s="8">
        <v>1084.3170181458213</v>
      </c>
    </row>
    <row r="627" spans="1:33" ht="12.75">
      <c r="A627" s="35">
        <f t="shared" si="73"/>
        <v>37104</v>
      </c>
      <c r="B627" s="1">
        <f>213</f>
        <v>213</v>
      </c>
      <c r="C627" s="37">
        <v>0.863078713</v>
      </c>
      <c r="D627" s="60">
        <v>0.863078713</v>
      </c>
      <c r="E627" s="38">
        <v>6179</v>
      </c>
      <c r="F627" s="16">
        <v>0</v>
      </c>
      <c r="G627" s="37">
        <v>39.74235378</v>
      </c>
      <c r="H627" s="37">
        <v>-78.36947214</v>
      </c>
      <c r="I627" s="6">
        <v>943.8</v>
      </c>
      <c r="J627" s="9">
        <f t="shared" si="72"/>
        <v>922.8499999999999</v>
      </c>
      <c r="K627" s="7">
        <f t="shared" si="68"/>
        <v>776.0171912361482</v>
      </c>
      <c r="L627" s="7">
        <f t="shared" si="69"/>
        <v>1082.1171912361483</v>
      </c>
      <c r="M627" s="7">
        <f t="shared" si="70"/>
        <v>1082.917191236148</v>
      </c>
      <c r="N627" s="8">
        <f t="shared" si="71"/>
        <v>1082.5171912361482</v>
      </c>
      <c r="O627" s="9">
        <v>20.6</v>
      </c>
      <c r="P627" s="9">
        <v>96.4</v>
      </c>
      <c r="Q627" s="9">
        <v>66.9</v>
      </c>
      <c r="Z627" s="12">
        <v>3.539</v>
      </c>
      <c r="AC627" s="12">
        <v>0.121</v>
      </c>
      <c r="AF627" s="14">
        <v>0</v>
      </c>
      <c r="AG627" s="8">
        <v>1082.5171912361482</v>
      </c>
    </row>
    <row r="628" spans="1:33" ht="12.75">
      <c r="A628" s="35">
        <f t="shared" si="73"/>
        <v>37104</v>
      </c>
      <c r="B628" s="1">
        <f>213</f>
        <v>213</v>
      </c>
      <c r="C628" s="37">
        <v>0.863194466</v>
      </c>
      <c r="D628" s="60">
        <v>0.863194466</v>
      </c>
      <c r="E628" s="38">
        <v>6189</v>
      </c>
      <c r="F628" s="16">
        <v>0</v>
      </c>
      <c r="G628" s="37">
        <v>39.73838746</v>
      </c>
      <c r="H628" s="37">
        <v>-78.36288366</v>
      </c>
      <c r="I628" s="6">
        <v>946.4</v>
      </c>
      <c r="J628" s="9">
        <f t="shared" si="72"/>
        <v>925.4499999999999</v>
      </c>
      <c r="K628" s="7">
        <f t="shared" si="68"/>
        <v>752.6548714740342</v>
      </c>
      <c r="L628" s="7">
        <f t="shared" si="69"/>
        <v>1058.7548714740342</v>
      </c>
      <c r="M628" s="7">
        <f t="shared" si="70"/>
        <v>1059.5548714740341</v>
      </c>
      <c r="N628" s="8">
        <f t="shared" si="71"/>
        <v>1059.1548714740343</v>
      </c>
      <c r="O628" s="9">
        <v>20.9</v>
      </c>
      <c r="P628" s="9">
        <v>96.4</v>
      </c>
      <c r="Q628" s="9">
        <v>66.9</v>
      </c>
      <c r="S628" s="10">
        <v>0.0001429</v>
      </c>
      <c r="T628" s="10">
        <v>0.0001009</v>
      </c>
      <c r="U628" s="10">
        <v>6.007E-05</v>
      </c>
      <c r="V628" s="11">
        <v>880.9</v>
      </c>
      <c r="W628" s="11">
        <v>313.6</v>
      </c>
      <c r="X628" s="11">
        <v>306.5</v>
      </c>
      <c r="Y628" s="11">
        <v>20.3</v>
      </c>
      <c r="Z628" s="12">
        <v>3.419</v>
      </c>
      <c r="AC628" s="12">
        <v>0.112</v>
      </c>
      <c r="AF628" s="14">
        <v>10</v>
      </c>
      <c r="AG628" s="8">
        <v>1059.1548714740343</v>
      </c>
    </row>
    <row r="629" spans="1:33" ht="12.75">
      <c r="A629" s="35">
        <f t="shared" si="73"/>
        <v>37104</v>
      </c>
      <c r="B629" s="1">
        <f>213</f>
        <v>213</v>
      </c>
      <c r="C629" s="37">
        <v>0.863310158</v>
      </c>
      <c r="D629" s="60">
        <v>0.863310158</v>
      </c>
      <c r="E629" s="38">
        <v>6199</v>
      </c>
      <c r="F629" s="16">
        <v>0</v>
      </c>
      <c r="G629" s="37">
        <v>39.73437956</v>
      </c>
      <c r="H629" s="37">
        <v>-78.35630001</v>
      </c>
      <c r="I629" s="6">
        <v>946.4</v>
      </c>
      <c r="J629" s="9">
        <f t="shared" si="72"/>
        <v>925.4499999999999</v>
      </c>
      <c r="K629" s="7">
        <f t="shared" si="68"/>
        <v>752.6548714740342</v>
      </c>
      <c r="L629" s="7">
        <f t="shared" si="69"/>
        <v>1058.7548714740342</v>
      </c>
      <c r="M629" s="7">
        <f t="shared" si="70"/>
        <v>1059.5548714740341</v>
      </c>
      <c r="N629" s="8">
        <f t="shared" si="71"/>
        <v>1059.1548714740343</v>
      </c>
      <c r="O629" s="9">
        <v>20.9</v>
      </c>
      <c r="P629" s="9">
        <v>92.5</v>
      </c>
      <c r="Q629" s="9">
        <v>66.4</v>
      </c>
      <c r="Z629" s="12">
        <v>3.53</v>
      </c>
      <c r="AC629" s="12">
        <v>0.124</v>
      </c>
      <c r="AF629" s="14">
        <v>10</v>
      </c>
      <c r="AG629" s="8">
        <v>1059.1548714740343</v>
      </c>
    </row>
    <row r="630" spans="1:33" ht="12.75">
      <c r="A630" s="35">
        <f t="shared" si="73"/>
        <v>37104</v>
      </c>
      <c r="B630" s="1">
        <f>213</f>
        <v>213</v>
      </c>
      <c r="C630" s="37">
        <v>0.86342591</v>
      </c>
      <c r="D630" s="60">
        <v>0.86342591</v>
      </c>
      <c r="E630" s="38">
        <v>6209</v>
      </c>
      <c r="F630" s="16">
        <v>0</v>
      </c>
      <c r="G630" s="37">
        <v>39.73007342</v>
      </c>
      <c r="H630" s="37">
        <v>-78.34962791</v>
      </c>
      <c r="I630" s="6">
        <v>944.3</v>
      </c>
      <c r="J630" s="9">
        <f t="shared" si="72"/>
        <v>923.3499999999999</v>
      </c>
      <c r="K630" s="7">
        <f t="shared" si="68"/>
        <v>771.5193299128757</v>
      </c>
      <c r="L630" s="7">
        <f t="shared" si="69"/>
        <v>1077.6193299128759</v>
      </c>
      <c r="M630" s="7">
        <f t="shared" si="70"/>
        <v>1078.4193299128756</v>
      </c>
      <c r="N630" s="8">
        <f t="shared" si="71"/>
        <v>1078.0193299128757</v>
      </c>
      <c r="O630" s="9">
        <v>20.5</v>
      </c>
      <c r="P630" s="9">
        <v>100</v>
      </c>
      <c r="Q630" s="9">
        <v>65</v>
      </c>
      <c r="Z630" s="12">
        <v>3.669</v>
      </c>
      <c r="AC630" s="12">
        <v>0.132</v>
      </c>
      <c r="AF630" s="14">
        <v>10</v>
      </c>
      <c r="AG630" s="8">
        <v>1078.0193299128757</v>
      </c>
    </row>
    <row r="631" spans="1:33" ht="12.75">
      <c r="A631" s="35">
        <f t="shared" si="73"/>
        <v>37104</v>
      </c>
      <c r="B631" s="1">
        <f>213</f>
        <v>213</v>
      </c>
      <c r="C631" s="37">
        <v>0.863541663</v>
      </c>
      <c r="D631" s="60">
        <v>0.863541663</v>
      </c>
      <c r="E631" s="38">
        <v>6219</v>
      </c>
      <c r="F631" s="16">
        <v>0</v>
      </c>
      <c r="G631" s="37">
        <v>39.72587015</v>
      </c>
      <c r="H631" s="37">
        <v>-78.34297578</v>
      </c>
      <c r="I631" s="6">
        <v>945.9</v>
      </c>
      <c r="J631" s="9">
        <f t="shared" si="72"/>
        <v>924.9499999999999</v>
      </c>
      <c r="K631" s="7">
        <f t="shared" si="68"/>
        <v>757.14252364335</v>
      </c>
      <c r="L631" s="7">
        <f t="shared" si="69"/>
        <v>1063.24252364335</v>
      </c>
      <c r="M631" s="7">
        <f t="shared" si="70"/>
        <v>1064.04252364335</v>
      </c>
      <c r="N631" s="8">
        <f t="shared" si="71"/>
        <v>1063.6425236433502</v>
      </c>
      <c r="O631" s="9">
        <v>20.7</v>
      </c>
      <c r="P631" s="9">
        <v>98.3</v>
      </c>
      <c r="Q631" s="9">
        <v>69.5</v>
      </c>
      <c r="R631" s="10">
        <v>8.53E-06</v>
      </c>
      <c r="Z631" s="12">
        <v>3.589</v>
      </c>
      <c r="AC631" s="12">
        <v>0.141</v>
      </c>
      <c r="AF631" s="14">
        <v>10</v>
      </c>
      <c r="AG631" s="8">
        <v>1063.6425236433502</v>
      </c>
    </row>
    <row r="632" spans="1:33" ht="12.75">
      <c r="A632" s="35">
        <f t="shared" si="73"/>
        <v>37104</v>
      </c>
      <c r="B632" s="1">
        <f>213</f>
        <v>213</v>
      </c>
      <c r="C632" s="37">
        <v>0.863657415</v>
      </c>
      <c r="D632" s="60">
        <v>0.863657415</v>
      </c>
      <c r="E632" s="38">
        <v>6229</v>
      </c>
      <c r="F632" s="16">
        <v>0</v>
      </c>
      <c r="G632" s="37">
        <v>39.72192595</v>
      </c>
      <c r="H632" s="37">
        <v>-78.33656028</v>
      </c>
      <c r="I632" s="6">
        <v>947.5</v>
      </c>
      <c r="J632" s="9">
        <f t="shared" si="72"/>
        <v>926.55</v>
      </c>
      <c r="K632" s="7">
        <f t="shared" si="68"/>
        <v>742.79056522853</v>
      </c>
      <c r="L632" s="7">
        <f t="shared" si="69"/>
        <v>1048.89056522853</v>
      </c>
      <c r="M632" s="7">
        <f t="shared" si="70"/>
        <v>1049.69056522853</v>
      </c>
      <c r="N632" s="8">
        <f t="shared" si="71"/>
        <v>1049.2905652285299</v>
      </c>
      <c r="O632" s="9">
        <v>20.8</v>
      </c>
      <c r="P632" s="9">
        <v>100</v>
      </c>
      <c r="Q632" s="9">
        <v>66.9</v>
      </c>
      <c r="S632" s="10">
        <v>0.000141</v>
      </c>
      <c r="T632" s="10">
        <v>9.847E-05</v>
      </c>
      <c r="U632" s="10">
        <v>5.807E-05</v>
      </c>
      <c r="V632" s="11">
        <v>881.9</v>
      </c>
      <c r="W632" s="11">
        <v>313.6</v>
      </c>
      <c r="X632" s="11">
        <v>306.5</v>
      </c>
      <c r="Y632" s="11">
        <v>20.1</v>
      </c>
      <c r="Z632" s="12">
        <v>3.86</v>
      </c>
      <c r="AC632" s="12">
        <v>0.143</v>
      </c>
      <c r="AF632" s="14">
        <v>10</v>
      </c>
      <c r="AG632" s="8">
        <v>1049.2905652285299</v>
      </c>
    </row>
    <row r="633" spans="1:33" ht="12.75">
      <c r="A633" s="35">
        <f t="shared" si="73"/>
        <v>37104</v>
      </c>
      <c r="B633" s="1">
        <f>213</f>
        <v>213</v>
      </c>
      <c r="C633" s="37">
        <v>0.863773167</v>
      </c>
      <c r="D633" s="60">
        <v>0.863773167</v>
      </c>
      <c r="E633" s="38">
        <v>6239</v>
      </c>
      <c r="F633" s="16">
        <v>0</v>
      </c>
      <c r="G633" s="37">
        <v>39.71782384</v>
      </c>
      <c r="H633" s="37">
        <v>-78.32992648</v>
      </c>
      <c r="I633" s="6">
        <v>945.6</v>
      </c>
      <c r="J633" s="9">
        <f t="shared" si="72"/>
        <v>924.65</v>
      </c>
      <c r="K633" s="7">
        <f t="shared" si="68"/>
        <v>759.8362795186165</v>
      </c>
      <c r="L633" s="7">
        <f t="shared" si="69"/>
        <v>1065.9362795186166</v>
      </c>
      <c r="M633" s="7">
        <f t="shared" si="70"/>
        <v>1066.7362795186164</v>
      </c>
      <c r="N633" s="8">
        <f t="shared" si="71"/>
        <v>1066.3362795186165</v>
      </c>
      <c r="O633" s="9">
        <v>20.5</v>
      </c>
      <c r="P633" s="9">
        <v>100</v>
      </c>
      <c r="Q633" s="9">
        <v>63.4</v>
      </c>
      <c r="Z633" s="12">
        <v>3.77</v>
      </c>
      <c r="AC633" s="12">
        <v>0.141</v>
      </c>
      <c r="AF633" s="14">
        <v>10</v>
      </c>
      <c r="AG633" s="8">
        <v>1066.3362795186165</v>
      </c>
    </row>
    <row r="634" spans="1:33" ht="12.75">
      <c r="A634" s="35">
        <f t="shared" si="73"/>
        <v>37104</v>
      </c>
      <c r="B634" s="1">
        <f>213</f>
        <v>213</v>
      </c>
      <c r="C634" s="37">
        <v>0.86388886</v>
      </c>
      <c r="D634" s="60">
        <v>0.86388886</v>
      </c>
      <c r="E634" s="38">
        <v>6249</v>
      </c>
      <c r="F634" s="16">
        <v>0</v>
      </c>
      <c r="G634" s="37">
        <v>39.71375138</v>
      </c>
      <c r="H634" s="37">
        <v>-78.32325727</v>
      </c>
      <c r="I634" s="6">
        <v>946.4</v>
      </c>
      <c r="J634" s="9">
        <f t="shared" si="72"/>
        <v>925.4499999999999</v>
      </c>
      <c r="K634" s="7">
        <f t="shared" si="68"/>
        <v>752.6548714740342</v>
      </c>
      <c r="L634" s="7">
        <f t="shared" si="69"/>
        <v>1058.7548714740342</v>
      </c>
      <c r="M634" s="7">
        <f t="shared" si="70"/>
        <v>1059.5548714740341</v>
      </c>
      <c r="N634" s="8">
        <f t="shared" si="71"/>
        <v>1059.1548714740343</v>
      </c>
      <c r="O634" s="9">
        <v>20.6</v>
      </c>
      <c r="P634" s="9">
        <v>100</v>
      </c>
      <c r="Q634" s="9">
        <v>61.9</v>
      </c>
      <c r="Z634" s="12">
        <v>3.988</v>
      </c>
      <c r="AA634" s="4">
        <v>238.563</v>
      </c>
      <c r="AB634" s="4">
        <f aca="true" t="shared" si="74" ref="AB634:AB697">AVERAGE(AA629:AA634)</f>
        <v>238.563</v>
      </c>
      <c r="AC634" s="12">
        <v>0.162</v>
      </c>
      <c r="AD634" s="13">
        <v>1.11</v>
      </c>
      <c r="AE634" s="13">
        <f aca="true" t="shared" si="75" ref="AE634:AE697">AVERAGE(AD629:AD634)</f>
        <v>1.11</v>
      </c>
      <c r="AF634" s="14">
        <v>10</v>
      </c>
      <c r="AG634" s="8">
        <v>1059.1548714740343</v>
      </c>
    </row>
    <row r="635" spans="1:33" ht="12.75">
      <c r="A635" s="35">
        <f t="shared" si="73"/>
        <v>37104</v>
      </c>
      <c r="B635" s="1">
        <f>213</f>
        <v>213</v>
      </c>
      <c r="C635" s="37">
        <v>0.864004612</v>
      </c>
      <c r="D635" s="60">
        <v>0.864004612</v>
      </c>
      <c r="E635" s="38">
        <v>6259</v>
      </c>
      <c r="F635" s="16">
        <v>0</v>
      </c>
      <c r="G635" s="37">
        <v>39.70981371</v>
      </c>
      <c r="H635" s="37">
        <v>-78.31669865</v>
      </c>
      <c r="I635" s="6">
        <v>949.2</v>
      </c>
      <c r="J635" s="9">
        <f t="shared" si="72"/>
        <v>928.25</v>
      </c>
      <c r="K635" s="7">
        <f t="shared" si="68"/>
        <v>727.5687393871398</v>
      </c>
      <c r="L635" s="7">
        <f t="shared" si="69"/>
        <v>1033.6687393871398</v>
      </c>
      <c r="M635" s="7">
        <f t="shared" si="70"/>
        <v>1034.4687393871397</v>
      </c>
      <c r="N635" s="8">
        <f t="shared" si="71"/>
        <v>1034.0687393871399</v>
      </c>
      <c r="O635" s="9">
        <v>21.1</v>
      </c>
      <c r="P635" s="9">
        <v>93.6</v>
      </c>
      <c r="Q635" s="9">
        <v>60</v>
      </c>
      <c r="S635" s="10">
        <v>0.000136</v>
      </c>
      <c r="T635" s="10">
        <v>9.488E-05</v>
      </c>
      <c r="U635" s="10">
        <v>5.558E-05</v>
      </c>
      <c r="V635" s="11">
        <v>882.8</v>
      </c>
      <c r="W635" s="11">
        <v>313.6</v>
      </c>
      <c r="X635" s="11">
        <v>306.5</v>
      </c>
      <c r="Y635" s="11">
        <v>20.3</v>
      </c>
      <c r="Z635" s="12">
        <v>3.977</v>
      </c>
      <c r="AA635" s="4">
        <v>239.411</v>
      </c>
      <c r="AB635" s="4">
        <f t="shared" si="74"/>
        <v>238.987</v>
      </c>
      <c r="AC635" s="12">
        <v>0.162</v>
      </c>
      <c r="AD635" s="13">
        <v>1.11</v>
      </c>
      <c r="AE635" s="13">
        <f t="shared" si="75"/>
        <v>1.11</v>
      </c>
      <c r="AF635" s="14">
        <v>10</v>
      </c>
      <c r="AG635" s="8">
        <v>1034.0687393871399</v>
      </c>
    </row>
    <row r="636" spans="1:33" ht="12.75">
      <c r="A636" s="35">
        <f t="shared" si="73"/>
        <v>37104</v>
      </c>
      <c r="B636" s="1">
        <f>213</f>
        <v>213</v>
      </c>
      <c r="C636" s="37">
        <v>0.864120364</v>
      </c>
      <c r="D636" s="60">
        <v>0.864120364</v>
      </c>
      <c r="E636" s="38">
        <v>6269</v>
      </c>
      <c r="F636" s="16">
        <v>0</v>
      </c>
      <c r="G636" s="37">
        <v>39.70589899</v>
      </c>
      <c r="H636" s="37">
        <v>-78.31023862</v>
      </c>
      <c r="I636" s="6">
        <v>947.8</v>
      </c>
      <c r="J636" s="9">
        <f t="shared" si="72"/>
        <v>926.8499999999999</v>
      </c>
      <c r="K636" s="7">
        <f t="shared" si="68"/>
        <v>740.102332323214</v>
      </c>
      <c r="L636" s="7">
        <f t="shared" si="69"/>
        <v>1046.202332323214</v>
      </c>
      <c r="M636" s="7">
        <f t="shared" si="70"/>
        <v>1047.002332323214</v>
      </c>
      <c r="N636" s="8">
        <f t="shared" si="71"/>
        <v>1046.602332323214</v>
      </c>
      <c r="O636" s="9">
        <v>20.8</v>
      </c>
      <c r="P636" s="9">
        <v>100</v>
      </c>
      <c r="Q636" s="9">
        <v>62.4</v>
      </c>
      <c r="Z636" s="12">
        <v>3.83</v>
      </c>
      <c r="AA636" s="4">
        <v>142.175</v>
      </c>
      <c r="AB636" s="4">
        <f t="shared" si="74"/>
        <v>206.71633333333332</v>
      </c>
      <c r="AC636" s="12">
        <v>0.151</v>
      </c>
      <c r="AD636" s="13">
        <v>1.11</v>
      </c>
      <c r="AE636" s="13">
        <f t="shared" si="75"/>
        <v>1.11</v>
      </c>
      <c r="AF636" s="14">
        <v>10</v>
      </c>
      <c r="AG636" s="8">
        <v>1046.602332323214</v>
      </c>
    </row>
    <row r="637" spans="1:33" ht="12.75">
      <c r="A637" s="35">
        <f t="shared" si="73"/>
        <v>37104</v>
      </c>
      <c r="B637" s="1">
        <f>213</f>
        <v>213</v>
      </c>
      <c r="C637" s="37">
        <v>0.864236116</v>
      </c>
      <c r="D637" s="60">
        <v>0.864236116</v>
      </c>
      <c r="E637" s="38">
        <v>6279</v>
      </c>
      <c r="F637" s="16">
        <v>0</v>
      </c>
      <c r="G637" s="37">
        <v>39.70175321</v>
      </c>
      <c r="H637" s="37">
        <v>-78.30360814</v>
      </c>
      <c r="I637" s="6">
        <v>945</v>
      </c>
      <c r="J637" s="9">
        <f t="shared" si="72"/>
        <v>924.05</v>
      </c>
      <c r="K637" s="7">
        <f t="shared" si="68"/>
        <v>765.2264142058424</v>
      </c>
      <c r="L637" s="7">
        <f t="shared" si="69"/>
        <v>1071.3264142058424</v>
      </c>
      <c r="M637" s="7">
        <f t="shared" si="70"/>
        <v>1072.1264142058424</v>
      </c>
      <c r="N637" s="8">
        <f t="shared" si="71"/>
        <v>1071.7264142058425</v>
      </c>
      <c r="O637" s="9">
        <v>20.4</v>
      </c>
      <c r="P637" s="9">
        <v>100</v>
      </c>
      <c r="Q637" s="9">
        <v>63.9</v>
      </c>
      <c r="R637" s="10">
        <v>5.41E-06</v>
      </c>
      <c r="Z637" s="12">
        <v>3.937</v>
      </c>
      <c r="AA637" s="4">
        <v>192.023</v>
      </c>
      <c r="AB637" s="4">
        <f t="shared" si="74"/>
        <v>203.043</v>
      </c>
      <c r="AC637" s="12">
        <v>0.162</v>
      </c>
      <c r="AD637" s="13">
        <v>1.11</v>
      </c>
      <c r="AE637" s="13">
        <f t="shared" si="75"/>
        <v>1.11</v>
      </c>
      <c r="AF637" s="14">
        <v>10</v>
      </c>
      <c r="AG637" s="8">
        <v>1071.7264142058425</v>
      </c>
    </row>
    <row r="638" spans="1:33" ht="12.75">
      <c r="A638" s="35">
        <f t="shared" si="73"/>
        <v>37104</v>
      </c>
      <c r="B638" s="1">
        <f>213</f>
        <v>213</v>
      </c>
      <c r="C638" s="37">
        <v>0.864351869</v>
      </c>
      <c r="D638" s="60">
        <v>0.864351869</v>
      </c>
      <c r="E638" s="38">
        <v>6289</v>
      </c>
      <c r="F638" s="16">
        <v>0</v>
      </c>
      <c r="G638" s="37">
        <v>39.69776124</v>
      </c>
      <c r="H638" s="37">
        <v>-78.29708467</v>
      </c>
      <c r="I638" s="6">
        <v>946.9</v>
      </c>
      <c r="J638" s="9">
        <f t="shared" si="72"/>
        <v>925.9499999999999</v>
      </c>
      <c r="K638" s="7">
        <f t="shared" si="68"/>
        <v>748.169643228444</v>
      </c>
      <c r="L638" s="7">
        <f t="shared" si="69"/>
        <v>1054.269643228444</v>
      </c>
      <c r="M638" s="7">
        <f t="shared" si="70"/>
        <v>1055.069643228444</v>
      </c>
      <c r="N638" s="8">
        <f t="shared" si="71"/>
        <v>1054.6696432284439</v>
      </c>
      <c r="O638" s="9">
        <v>20.6</v>
      </c>
      <c r="P638" s="9">
        <v>100</v>
      </c>
      <c r="Q638" s="9">
        <v>63.5</v>
      </c>
      <c r="S638" s="10">
        <v>0.0001297</v>
      </c>
      <c r="T638" s="10">
        <v>9.145E-05</v>
      </c>
      <c r="U638" s="10">
        <v>5.364E-05</v>
      </c>
      <c r="V638" s="11">
        <v>883.3</v>
      </c>
      <c r="W638" s="11">
        <v>313.6</v>
      </c>
      <c r="X638" s="11">
        <v>306.5</v>
      </c>
      <c r="Y638" s="11">
        <v>20.5</v>
      </c>
      <c r="Z638" s="12">
        <v>3.881</v>
      </c>
      <c r="AA638" s="4">
        <v>192.956</v>
      </c>
      <c r="AB638" s="4">
        <f t="shared" si="74"/>
        <v>201.0256</v>
      </c>
      <c r="AC638" s="12">
        <v>0.142</v>
      </c>
      <c r="AD638" s="13">
        <v>0</v>
      </c>
      <c r="AE638" s="13">
        <f t="shared" si="75"/>
        <v>0.8880000000000001</v>
      </c>
      <c r="AF638" s="14">
        <v>10</v>
      </c>
      <c r="AG638" s="8">
        <v>1054.6696432284439</v>
      </c>
    </row>
    <row r="639" spans="1:33" ht="12.75">
      <c r="A639" s="35">
        <f t="shared" si="73"/>
        <v>37104</v>
      </c>
      <c r="B639" s="1">
        <f>213</f>
        <v>213</v>
      </c>
      <c r="C639" s="37">
        <v>0.864467621</v>
      </c>
      <c r="D639" s="60">
        <v>0.864467621</v>
      </c>
      <c r="E639" s="38">
        <v>6299</v>
      </c>
      <c r="F639" s="16">
        <v>0</v>
      </c>
      <c r="G639" s="37">
        <v>39.69386348</v>
      </c>
      <c r="H639" s="37">
        <v>-78.29078387</v>
      </c>
      <c r="I639" s="6">
        <v>948.3</v>
      </c>
      <c r="J639" s="9">
        <f t="shared" si="72"/>
        <v>927.3499999999999</v>
      </c>
      <c r="K639" s="7">
        <f t="shared" si="68"/>
        <v>735.6238771547982</v>
      </c>
      <c r="L639" s="7">
        <f t="shared" si="69"/>
        <v>1041.7238771547982</v>
      </c>
      <c r="M639" s="7">
        <f t="shared" si="70"/>
        <v>1042.5238771547981</v>
      </c>
      <c r="N639" s="8">
        <f t="shared" si="71"/>
        <v>1042.1238771547983</v>
      </c>
      <c r="O639" s="9">
        <v>20.9</v>
      </c>
      <c r="P639" s="9">
        <v>100</v>
      </c>
      <c r="Q639" s="9">
        <v>62.1</v>
      </c>
      <c r="Z639" s="12">
        <v>3.841</v>
      </c>
      <c r="AA639" s="4">
        <v>144.805</v>
      </c>
      <c r="AB639" s="4">
        <f t="shared" si="74"/>
        <v>191.6555</v>
      </c>
      <c r="AC639" s="12">
        <v>0.153</v>
      </c>
      <c r="AD639" s="13">
        <v>1.11</v>
      </c>
      <c r="AE639" s="13">
        <f t="shared" si="75"/>
        <v>0.9250000000000002</v>
      </c>
      <c r="AF639" s="14">
        <v>10</v>
      </c>
      <c r="AG639" s="8">
        <v>1042.1238771547983</v>
      </c>
    </row>
    <row r="640" spans="1:33" ht="12.75">
      <c r="A640" s="35">
        <f t="shared" si="73"/>
        <v>37104</v>
      </c>
      <c r="B640" s="1">
        <f>213</f>
        <v>213</v>
      </c>
      <c r="C640" s="37">
        <v>0.864583313</v>
      </c>
      <c r="D640" s="60">
        <v>0.864583313</v>
      </c>
      <c r="E640" s="38">
        <v>6309</v>
      </c>
      <c r="F640" s="16">
        <v>0</v>
      </c>
      <c r="G640" s="37">
        <v>39.68981723</v>
      </c>
      <c r="H640" s="37">
        <v>-78.28423747</v>
      </c>
      <c r="I640" s="6">
        <v>946.3</v>
      </c>
      <c r="J640" s="9">
        <f t="shared" si="72"/>
        <v>925.3499999999999</v>
      </c>
      <c r="K640" s="7">
        <f t="shared" si="68"/>
        <v>753.552207910178</v>
      </c>
      <c r="L640" s="7">
        <f t="shared" si="69"/>
        <v>1059.652207910178</v>
      </c>
      <c r="M640" s="7">
        <f t="shared" si="70"/>
        <v>1060.452207910178</v>
      </c>
      <c r="N640" s="8">
        <f t="shared" si="71"/>
        <v>1060.052207910178</v>
      </c>
      <c r="O640" s="9">
        <v>20.7</v>
      </c>
      <c r="P640" s="9">
        <v>95.4</v>
      </c>
      <c r="Q640" s="9">
        <v>60.5</v>
      </c>
      <c r="Z640" s="12">
        <v>3.948</v>
      </c>
      <c r="AA640" s="4">
        <v>194.568</v>
      </c>
      <c r="AB640" s="4">
        <f t="shared" si="74"/>
        <v>184.323</v>
      </c>
      <c r="AC640" s="12">
        <v>0.162</v>
      </c>
      <c r="AD640" s="13">
        <v>1.11</v>
      </c>
      <c r="AE640" s="13">
        <f t="shared" si="75"/>
        <v>0.9250000000000002</v>
      </c>
      <c r="AF640" s="14">
        <v>10</v>
      </c>
      <c r="AG640" s="8">
        <v>1060.052207910178</v>
      </c>
    </row>
    <row r="641" spans="1:33" ht="12.75">
      <c r="A641" s="35">
        <f t="shared" si="73"/>
        <v>37104</v>
      </c>
      <c r="B641" s="1">
        <f>213</f>
        <v>213</v>
      </c>
      <c r="C641" s="37">
        <v>0.864699066</v>
      </c>
      <c r="D641" s="60">
        <v>0.864699066</v>
      </c>
      <c r="E641" s="38">
        <v>6319</v>
      </c>
      <c r="F641" s="16">
        <v>0</v>
      </c>
      <c r="G641" s="37">
        <v>39.68561424</v>
      </c>
      <c r="H641" s="37">
        <v>-78.2775611</v>
      </c>
      <c r="I641" s="6">
        <v>947.8</v>
      </c>
      <c r="J641" s="9">
        <f t="shared" si="72"/>
        <v>926.8499999999999</v>
      </c>
      <c r="K641" s="7">
        <f t="shared" si="68"/>
        <v>740.102332323214</v>
      </c>
      <c r="L641" s="7">
        <f t="shared" si="69"/>
        <v>1046.202332323214</v>
      </c>
      <c r="M641" s="7">
        <f t="shared" si="70"/>
        <v>1047.002332323214</v>
      </c>
      <c r="N641" s="8">
        <f t="shared" si="71"/>
        <v>1046.602332323214</v>
      </c>
      <c r="O641" s="9">
        <v>20.7</v>
      </c>
      <c r="P641" s="9">
        <v>96.7</v>
      </c>
      <c r="Q641" s="9">
        <v>60.5</v>
      </c>
      <c r="S641" s="10">
        <v>0.0001293</v>
      </c>
      <c r="T641" s="10">
        <v>9.073E-05</v>
      </c>
      <c r="U641" s="10">
        <v>5.313E-05</v>
      </c>
      <c r="V641" s="11">
        <v>883.5</v>
      </c>
      <c r="W641" s="11">
        <v>313.6</v>
      </c>
      <c r="X641" s="11">
        <v>306.4</v>
      </c>
      <c r="Y641" s="11">
        <v>20.7</v>
      </c>
      <c r="Z641" s="12">
        <v>3.999</v>
      </c>
      <c r="AA641" s="4">
        <v>244.417</v>
      </c>
      <c r="AB641" s="4">
        <f t="shared" si="74"/>
        <v>185.15733333333333</v>
      </c>
      <c r="AC641" s="12">
        <v>0.162</v>
      </c>
      <c r="AD641" s="13">
        <v>1.11</v>
      </c>
      <c r="AE641" s="13">
        <f t="shared" si="75"/>
        <v>0.9250000000000002</v>
      </c>
      <c r="AF641" s="14">
        <v>10</v>
      </c>
      <c r="AG641" s="8">
        <v>1046.602332323214</v>
      </c>
    </row>
    <row r="642" spans="1:33" ht="12.75">
      <c r="A642" s="35">
        <f t="shared" si="73"/>
        <v>37104</v>
      </c>
      <c r="B642" s="1">
        <f>213</f>
        <v>213</v>
      </c>
      <c r="C642" s="37">
        <v>0.864814818</v>
      </c>
      <c r="D642" s="60">
        <v>0.864814818</v>
      </c>
      <c r="E642" s="38">
        <v>6329</v>
      </c>
      <c r="F642" s="16">
        <v>0</v>
      </c>
      <c r="G642" s="37">
        <v>39.68158672</v>
      </c>
      <c r="H642" s="37">
        <v>-78.27114829</v>
      </c>
      <c r="I642" s="6">
        <v>949.4</v>
      </c>
      <c r="J642" s="9">
        <f t="shared" si="72"/>
        <v>928.4499999999999</v>
      </c>
      <c r="K642" s="7">
        <f t="shared" si="68"/>
        <v>725.7797694072581</v>
      </c>
      <c r="L642" s="7">
        <f t="shared" si="69"/>
        <v>1031.8797694072582</v>
      </c>
      <c r="M642" s="7">
        <f t="shared" si="70"/>
        <v>1032.679769407258</v>
      </c>
      <c r="N642" s="8">
        <f t="shared" si="71"/>
        <v>1032.279769407258</v>
      </c>
      <c r="O642" s="9">
        <v>21</v>
      </c>
      <c r="P642" s="9">
        <v>100</v>
      </c>
      <c r="Q642" s="9">
        <v>61.4</v>
      </c>
      <c r="Z642" s="12">
        <v>3.859</v>
      </c>
      <c r="AA642" s="4">
        <v>196.35</v>
      </c>
      <c r="AB642" s="4">
        <f t="shared" si="74"/>
        <v>194.1865</v>
      </c>
      <c r="AC642" s="12">
        <v>0.151</v>
      </c>
      <c r="AD642" s="13">
        <v>1.11</v>
      </c>
      <c r="AE642" s="13">
        <f t="shared" si="75"/>
        <v>0.9250000000000002</v>
      </c>
      <c r="AF642" s="14">
        <v>10</v>
      </c>
      <c r="AG642" s="8">
        <v>1032.279769407258</v>
      </c>
    </row>
    <row r="643" spans="1:33" ht="12.75">
      <c r="A643" s="35">
        <f t="shared" si="73"/>
        <v>37104</v>
      </c>
      <c r="B643" s="1">
        <f>213</f>
        <v>213</v>
      </c>
      <c r="C643" s="37">
        <v>0.86493057</v>
      </c>
      <c r="D643" s="60">
        <v>0.86493057</v>
      </c>
      <c r="E643" s="38">
        <v>6339</v>
      </c>
      <c r="F643" s="16">
        <v>0</v>
      </c>
      <c r="G643" s="37">
        <v>39.67748078</v>
      </c>
      <c r="H643" s="37">
        <v>-78.26454157</v>
      </c>
      <c r="I643" s="6">
        <v>944.2</v>
      </c>
      <c r="J643" s="9">
        <f t="shared" si="72"/>
        <v>923.25</v>
      </c>
      <c r="K643" s="7">
        <f t="shared" si="68"/>
        <v>772.4187072961874</v>
      </c>
      <c r="L643" s="7">
        <f t="shared" si="69"/>
        <v>1078.5187072961876</v>
      </c>
      <c r="M643" s="7">
        <f t="shared" si="70"/>
        <v>1079.3187072961873</v>
      </c>
      <c r="N643" s="8">
        <f t="shared" si="71"/>
        <v>1078.9187072961874</v>
      </c>
      <c r="O643" s="9">
        <v>20.2</v>
      </c>
      <c r="P643" s="9">
        <v>100</v>
      </c>
      <c r="Q643" s="9">
        <v>62.9</v>
      </c>
      <c r="R643" s="10">
        <v>7.62E-06</v>
      </c>
      <c r="Z643" s="12">
        <v>3.86</v>
      </c>
      <c r="AA643" s="4">
        <v>197.198</v>
      </c>
      <c r="AB643" s="4">
        <f t="shared" si="74"/>
        <v>195.049</v>
      </c>
      <c r="AC643" s="12">
        <v>0.152</v>
      </c>
      <c r="AD643" s="13">
        <v>1.11</v>
      </c>
      <c r="AE643" s="13">
        <f t="shared" si="75"/>
        <v>0.9250000000000002</v>
      </c>
      <c r="AF643" s="14">
        <v>10</v>
      </c>
      <c r="AG643" s="8">
        <v>1078.9187072961874</v>
      </c>
    </row>
    <row r="644" spans="1:33" ht="12.75">
      <c r="A644" s="35">
        <f t="shared" si="73"/>
        <v>37104</v>
      </c>
      <c r="B644" s="1">
        <f>213</f>
        <v>213</v>
      </c>
      <c r="C644" s="37">
        <v>0.865046322</v>
      </c>
      <c r="D644" s="60">
        <v>0.865046322</v>
      </c>
      <c r="E644" s="38">
        <v>6349</v>
      </c>
      <c r="F644" s="16">
        <v>0</v>
      </c>
      <c r="G644" s="37">
        <v>39.67336828</v>
      </c>
      <c r="H644" s="37">
        <v>-78.25804603</v>
      </c>
      <c r="I644" s="6">
        <v>947.1</v>
      </c>
      <c r="J644" s="9">
        <f t="shared" si="72"/>
        <v>926.15</v>
      </c>
      <c r="K644" s="7">
        <f t="shared" si="68"/>
        <v>746.3762300424864</v>
      </c>
      <c r="L644" s="7">
        <f t="shared" si="69"/>
        <v>1052.4762300424863</v>
      </c>
      <c r="M644" s="7">
        <f t="shared" si="70"/>
        <v>1053.2762300424865</v>
      </c>
      <c r="N644" s="8">
        <f t="shared" si="71"/>
        <v>1052.8762300424864</v>
      </c>
      <c r="O644" s="9">
        <v>20.5</v>
      </c>
      <c r="P644" s="9">
        <v>100</v>
      </c>
      <c r="Q644" s="9">
        <v>63.9</v>
      </c>
      <c r="S644" s="10">
        <v>0.0001281</v>
      </c>
      <c r="T644" s="10">
        <v>9.01E-05</v>
      </c>
      <c r="U644" s="10">
        <v>5.324E-05</v>
      </c>
      <c r="V644" s="11">
        <v>883.3</v>
      </c>
      <c r="W644" s="11">
        <v>313.6</v>
      </c>
      <c r="X644" s="11">
        <v>306.4</v>
      </c>
      <c r="Y644" s="11">
        <v>20.5</v>
      </c>
      <c r="Z644" s="12">
        <v>3.919</v>
      </c>
      <c r="AA644" s="4">
        <v>197.962</v>
      </c>
      <c r="AB644" s="4">
        <f t="shared" si="74"/>
        <v>195.88333333333335</v>
      </c>
      <c r="AC644" s="12">
        <v>0.132</v>
      </c>
      <c r="AD644" s="13">
        <v>0</v>
      </c>
      <c r="AE644" s="13">
        <f t="shared" si="75"/>
        <v>0.9250000000000002</v>
      </c>
      <c r="AF644" s="14">
        <v>10</v>
      </c>
      <c r="AG644" s="8">
        <v>1052.8762300424864</v>
      </c>
    </row>
    <row r="645" spans="1:33" ht="12.75">
      <c r="A645" s="35">
        <f t="shared" si="73"/>
        <v>37104</v>
      </c>
      <c r="B645" s="1">
        <f>213</f>
        <v>213</v>
      </c>
      <c r="C645" s="37">
        <v>0.865162015</v>
      </c>
      <c r="D645" s="60">
        <v>0.865162015</v>
      </c>
      <c r="E645" s="38">
        <v>6359</v>
      </c>
      <c r="F645" s="16">
        <v>0</v>
      </c>
      <c r="G645" s="37">
        <v>39.66935178</v>
      </c>
      <c r="H645" s="37">
        <v>-78.25173132</v>
      </c>
      <c r="I645" s="6">
        <v>947.9</v>
      </c>
      <c r="J645" s="9">
        <f t="shared" si="72"/>
        <v>926.9499999999999</v>
      </c>
      <c r="K645" s="7">
        <f t="shared" si="68"/>
        <v>739.206448044429</v>
      </c>
      <c r="L645" s="7">
        <f t="shared" si="69"/>
        <v>1045.306448044429</v>
      </c>
      <c r="M645" s="7">
        <f t="shared" si="70"/>
        <v>1046.1064480444288</v>
      </c>
      <c r="N645" s="8">
        <f t="shared" si="71"/>
        <v>1045.706448044429</v>
      </c>
      <c r="O645" s="9">
        <v>20.8</v>
      </c>
      <c r="P645" s="9">
        <v>98</v>
      </c>
      <c r="Q645" s="9">
        <v>61.9</v>
      </c>
      <c r="Z645" s="12">
        <v>3.891</v>
      </c>
      <c r="AA645" s="4">
        <v>198.895</v>
      </c>
      <c r="AB645" s="4">
        <f t="shared" si="74"/>
        <v>204.8983333333333</v>
      </c>
      <c r="AC645" s="12">
        <v>0.163</v>
      </c>
      <c r="AD645" s="13">
        <v>1.11</v>
      </c>
      <c r="AE645" s="13">
        <f t="shared" si="75"/>
        <v>0.9250000000000002</v>
      </c>
      <c r="AF645" s="14">
        <v>10</v>
      </c>
      <c r="AG645" s="8">
        <v>1045.706448044429</v>
      </c>
    </row>
    <row r="646" spans="1:33" ht="12.75">
      <c r="A646" s="35">
        <f t="shared" si="73"/>
        <v>37104</v>
      </c>
      <c r="B646" s="1">
        <f>213</f>
        <v>213</v>
      </c>
      <c r="C646" s="37">
        <v>0.865277767</v>
      </c>
      <c r="D646" s="60">
        <v>0.865277767</v>
      </c>
      <c r="E646" s="38">
        <v>6369</v>
      </c>
      <c r="F646" s="16">
        <v>0</v>
      </c>
      <c r="G646" s="37">
        <v>39.66526057</v>
      </c>
      <c r="H646" s="37">
        <v>-78.24520878</v>
      </c>
      <c r="I646" s="6">
        <v>946.4</v>
      </c>
      <c r="J646" s="9">
        <f t="shared" si="72"/>
        <v>925.4499999999999</v>
      </c>
      <c r="K646" s="7">
        <f t="shared" si="68"/>
        <v>752.6548714740342</v>
      </c>
      <c r="L646" s="7">
        <f t="shared" si="69"/>
        <v>1058.7548714740342</v>
      </c>
      <c r="M646" s="7">
        <f t="shared" si="70"/>
        <v>1059.5548714740341</v>
      </c>
      <c r="N646" s="8">
        <f t="shared" si="71"/>
        <v>1059.1548714740343</v>
      </c>
      <c r="O646" s="9">
        <v>20.4</v>
      </c>
      <c r="P646" s="9">
        <v>100</v>
      </c>
      <c r="Q646" s="9">
        <v>60.5</v>
      </c>
      <c r="Z646" s="12">
        <v>3.909</v>
      </c>
      <c r="AA646" s="4">
        <v>199.743</v>
      </c>
      <c r="AB646" s="4">
        <f t="shared" si="74"/>
        <v>205.76083333333335</v>
      </c>
      <c r="AC646" s="12">
        <v>0.152</v>
      </c>
      <c r="AD646" s="13">
        <v>1.11</v>
      </c>
      <c r="AE646" s="13">
        <f t="shared" si="75"/>
        <v>0.9250000000000002</v>
      </c>
      <c r="AF646" s="14">
        <v>10</v>
      </c>
      <c r="AG646" s="8">
        <v>1059.1548714740343</v>
      </c>
    </row>
    <row r="647" spans="1:33" ht="12.75">
      <c r="A647" s="35">
        <f t="shared" si="73"/>
        <v>37104</v>
      </c>
      <c r="B647" s="1">
        <f>213</f>
        <v>213</v>
      </c>
      <c r="C647" s="37">
        <v>0.865393519</v>
      </c>
      <c r="D647" s="60">
        <v>0.865393519</v>
      </c>
      <c r="E647" s="38">
        <v>6379</v>
      </c>
      <c r="F647" s="16">
        <v>0</v>
      </c>
      <c r="G647" s="37">
        <v>39.66114043</v>
      </c>
      <c r="H647" s="37">
        <v>-78.23858427</v>
      </c>
      <c r="I647" s="6">
        <v>948.5</v>
      </c>
      <c r="J647" s="9">
        <f t="shared" si="72"/>
        <v>927.55</v>
      </c>
      <c r="K647" s="7">
        <f t="shared" si="68"/>
        <v>733.8331711535731</v>
      </c>
      <c r="L647" s="7">
        <f t="shared" si="69"/>
        <v>1039.933171153573</v>
      </c>
      <c r="M647" s="7">
        <f t="shared" si="70"/>
        <v>1040.733171153573</v>
      </c>
      <c r="N647" s="8">
        <f t="shared" si="71"/>
        <v>1040.333171153573</v>
      </c>
      <c r="O647" s="9">
        <v>20.7</v>
      </c>
      <c r="P647" s="9">
        <v>100</v>
      </c>
      <c r="Q647" s="9">
        <v>61.4</v>
      </c>
      <c r="Z647" s="12">
        <v>3.841</v>
      </c>
      <c r="AA647" s="4">
        <v>151.592</v>
      </c>
      <c r="AB647" s="4">
        <f t="shared" si="74"/>
        <v>190.29</v>
      </c>
      <c r="AC647" s="12">
        <v>0.142</v>
      </c>
      <c r="AD647" s="13">
        <v>0</v>
      </c>
      <c r="AE647" s="13">
        <f t="shared" si="75"/>
        <v>0.7400000000000001</v>
      </c>
      <c r="AF647" s="14">
        <v>10</v>
      </c>
      <c r="AG647" s="8">
        <v>1040.333171153573</v>
      </c>
    </row>
    <row r="648" spans="1:33" ht="12.75">
      <c r="A648" s="35">
        <f t="shared" si="73"/>
        <v>37104</v>
      </c>
      <c r="B648" s="1">
        <f>213</f>
        <v>213</v>
      </c>
      <c r="C648" s="37">
        <v>0.865509272</v>
      </c>
      <c r="D648" s="60">
        <v>0.865509272</v>
      </c>
      <c r="E648" s="38">
        <v>6389</v>
      </c>
      <c r="F648" s="16">
        <v>0</v>
      </c>
      <c r="G648" s="37">
        <v>39.65714434</v>
      </c>
      <c r="H648" s="37">
        <v>-78.23215979</v>
      </c>
      <c r="I648" s="6">
        <v>943.7</v>
      </c>
      <c r="J648" s="9">
        <f t="shared" si="72"/>
        <v>922.75</v>
      </c>
      <c r="K648" s="7">
        <f aca="true" t="shared" si="76" ref="K648:K711">(8303.951372*(LN(1013.25/J648)))</f>
        <v>776.9170559284009</v>
      </c>
      <c r="L648" s="7">
        <f aca="true" t="shared" si="77" ref="L648:L711">K648+306.1</f>
        <v>1083.017055928401</v>
      </c>
      <c r="M648" s="7">
        <f t="shared" si="70"/>
        <v>1083.8170559284008</v>
      </c>
      <c r="N648" s="8">
        <f t="shared" si="71"/>
        <v>1083.417055928401</v>
      </c>
      <c r="O648" s="9">
        <v>20.3</v>
      </c>
      <c r="P648" s="9">
        <v>100</v>
      </c>
      <c r="Q648" s="9">
        <v>59.5</v>
      </c>
      <c r="S648" s="10">
        <v>0.0001271</v>
      </c>
      <c r="T648" s="10">
        <v>8.808E-05</v>
      </c>
      <c r="U648" s="10">
        <v>5.17E-05</v>
      </c>
      <c r="V648" s="11">
        <v>883.7</v>
      </c>
      <c r="W648" s="11">
        <v>313.5</v>
      </c>
      <c r="X648" s="11">
        <v>306.4</v>
      </c>
      <c r="Y648" s="11">
        <v>20.9</v>
      </c>
      <c r="Z648" s="12">
        <v>3.939</v>
      </c>
      <c r="AA648" s="4">
        <v>201.355</v>
      </c>
      <c r="AB648" s="4">
        <f t="shared" si="74"/>
        <v>191.12416666666664</v>
      </c>
      <c r="AC648" s="12">
        <v>0.162</v>
      </c>
      <c r="AD648" s="13">
        <v>1.11</v>
      </c>
      <c r="AE648" s="13">
        <f t="shared" si="75"/>
        <v>0.7400000000000001</v>
      </c>
      <c r="AF648" s="14">
        <v>10</v>
      </c>
      <c r="AG648" s="8">
        <v>1083.417055928401</v>
      </c>
    </row>
    <row r="649" spans="1:33" ht="12.75">
      <c r="A649" s="35">
        <f t="shared" si="73"/>
        <v>37104</v>
      </c>
      <c r="B649" s="1">
        <f>213</f>
        <v>213</v>
      </c>
      <c r="C649" s="37">
        <v>0.865625024</v>
      </c>
      <c r="D649" s="60">
        <v>0.865625024</v>
      </c>
      <c r="E649" s="38">
        <v>6399</v>
      </c>
      <c r="F649" s="16">
        <v>0</v>
      </c>
      <c r="G649" s="37">
        <v>39.6530829</v>
      </c>
      <c r="H649" s="37">
        <v>-78.22561007</v>
      </c>
      <c r="I649" s="6">
        <v>943.6</v>
      </c>
      <c r="J649" s="9">
        <f t="shared" si="72"/>
        <v>922.65</v>
      </c>
      <c r="K649" s="7">
        <f t="shared" si="76"/>
        <v>777.8170181458214</v>
      </c>
      <c r="L649" s="7">
        <f t="shared" si="77"/>
        <v>1083.9170181458214</v>
      </c>
      <c r="M649" s="7">
        <f aca="true" t="shared" si="78" ref="M649:M712">K649+306.9</f>
        <v>1084.7170181458214</v>
      </c>
      <c r="N649" s="8">
        <f aca="true" t="shared" si="79" ref="N649:N712">AVERAGE(L649:M649)</f>
        <v>1084.3170181458213</v>
      </c>
      <c r="O649" s="9">
        <v>20</v>
      </c>
      <c r="P649" s="9">
        <v>100</v>
      </c>
      <c r="Q649" s="9">
        <v>58.5</v>
      </c>
      <c r="R649" s="10">
        <v>4.61E-06</v>
      </c>
      <c r="Z649" s="12">
        <v>3.959</v>
      </c>
      <c r="AA649" s="4">
        <v>251.288</v>
      </c>
      <c r="AB649" s="4">
        <f t="shared" si="74"/>
        <v>200.13916666666668</v>
      </c>
      <c r="AC649" s="12">
        <v>0.162</v>
      </c>
      <c r="AD649" s="13">
        <v>1.11</v>
      </c>
      <c r="AE649" s="13">
        <f t="shared" si="75"/>
        <v>0.7400000000000001</v>
      </c>
      <c r="AF649" s="14">
        <v>10</v>
      </c>
      <c r="AG649" s="8">
        <v>1084.3170181458213</v>
      </c>
    </row>
    <row r="650" spans="1:33" ht="12.75">
      <c r="A650" s="35">
        <f t="shared" si="73"/>
        <v>37104</v>
      </c>
      <c r="B650" s="1">
        <f>213</f>
        <v>213</v>
      </c>
      <c r="C650" s="37">
        <v>0.865740716</v>
      </c>
      <c r="D650" s="60">
        <v>0.865740716</v>
      </c>
      <c r="E650" s="38">
        <v>6409</v>
      </c>
      <c r="F650" s="16">
        <v>0</v>
      </c>
      <c r="G650" s="37">
        <v>39.64916296</v>
      </c>
      <c r="H650" s="37">
        <v>-78.21942918</v>
      </c>
      <c r="I650" s="6">
        <v>948.7</v>
      </c>
      <c r="J650" s="9">
        <f aca="true" t="shared" si="80" ref="J650:J713">I650-20.95</f>
        <v>927.75</v>
      </c>
      <c r="K650" s="7">
        <f t="shared" si="76"/>
        <v>732.0428512259775</v>
      </c>
      <c r="L650" s="7">
        <f t="shared" si="77"/>
        <v>1038.1428512259777</v>
      </c>
      <c r="M650" s="7">
        <f t="shared" si="78"/>
        <v>1038.9428512259774</v>
      </c>
      <c r="N650" s="8">
        <f t="shared" si="79"/>
        <v>1038.5428512259775</v>
      </c>
      <c r="O650" s="9">
        <v>20.9</v>
      </c>
      <c r="P650" s="9">
        <v>100</v>
      </c>
      <c r="Q650" s="9">
        <v>61.9</v>
      </c>
      <c r="Z650" s="12">
        <v>3.911</v>
      </c>
      <c r="AA650" s="4">
        <v>203.137</v>
      </c>
      <c r="AB650" s="4">
        <f t="shared" si="74"/>
        <v>201.00166666666667</v>
      </c>
      <c r="AC650" s="12">
        <v>0.153</v>
      </c>
      <c r="AD650" s="13">
        <v>1.11</v>
      </c>
      <c r="AE650" s="13">
        <f t="shared" si="75"/>
        <v>0.9250000000000002</v>
      </c>
      <c r="AF650" s="14">
        <v>10</v>
      </c>
      <c r="AG650" s="8">
        <v>1038.5428512259775</v>
      </c>
    </row>
    <row r="651" spans="1:33" ht="12.75">
      <c r="A651" s="35">
        <f aca="true" t="shared" si="81" ref="A651:A714">A650</f>
        <v>37104</v>
      </c>
      <c r="B651" s="1">
        <f>213</f>
        <v>213</v>
      </c>
      <c r="C651" s="37">
        <v>0.865856469</v>
      </c>
      <c r="D651" s="60">
        <v>0.865856469</v>
      </c>
      <c r="E651" s="38">
        <v>6419</v>
      </c>
      <c r="F651" s="16">
        <v>0</v>
      </c>
      <c r="G651" s="37">
        <v>39.64533122</v>
      </c>
      <c r="H651" s="37">
        <v>-78.21318926</v>
      </c>
      <c r="I651" s="6">
        <v>943.9</v>
      </c>
      <c r="J651" s="9">
        <f t="shared" si="80"/>
        <v>922.9499999999999</v>
      </c>
      <c r="K651" s="7">
        <f t="shared" si="76"/>
        <v>775.1174240479219</v>
      </c>
      <c r="L651" s="7">
        <f t="shared" si="77"/>
        <v>1081.217424047922</v>
      </c>
      <c r="M651" s="7">
        <f t="shared" si="78"/>
        <v>1082.0174240479218</v>
      </c>
      <c r="N651" s="8">
        <f t="shared" si="79"/>
        <v>1081.6174240479218</v>
      </c>
      <c r="O651" s="9">
        <v>20.2</v>
      </c>
      <c r="P651" s="9">
        <v>100</v>
      </c>
      <c r="Q651" s="9">
        <v>62.4</v>
      </c>
      <c r="S651" s="10">
        <v>0.0001245</v>
      </c>
      <c r="T651" s="10">
        <v>8.635E-05</v>
      </c>
      <c r="U651" s="10">
        <v>5.079E-05</v>
      </c>
      <c r="V651" s="11">
        <v>881.6</v>
      </c>
      <c r="W651" s="11">
        <v>313.5</v>
      </c>
      <c r="X651" s="11">
        <v>306.4</v>
      </c>
      <c r="Y651" s="11">
        <v>20.7</v>
      </c>
      <c r="Z651" s="12">
        <v>3.8</v>
      </c>
      <c r="AA651" s="4">
        <v>154.9</v>
      </c>
      <c r="AB651" s="4">
        <f t="shared" si="74"/>
        <v>193.66916666666668</v>
      </c>
      <c r="AC651" s="12">
        <v>0.152</v>
      </c>
      <c r="AD651" s="13">
        <v>1.11</v>
      </c>
      <c r="AE651" s="13">
        <f t="shared" si="75"/>
        <v>0.9250000000000002</v>
      </c>
      <c r="AF651" s="14">
        <v>10</v>
      </c>
      <c r="AG651" s="8">
        <v>1081.6174240479218</v>
      </c>
    </row>
    <row r="652" spans="1:33" ht="12.75">
      <c r="A652" s="35">
        <f t="shared" si="81"/>
        <v>37104</v>
      </c>
      <c r="B652" s="1">
        <f>213</f>
        <v>213</v>
      </c>
      <c r="C652" s="37">
        <v>0.865972221</v>
      </c>
      <c r="D652" s="60">
        <v>0.865972221</v>
      </c>
      <c r="E652" s="38">
        <v>6429</v>
      </c>
      <c r="F652" s="16">
        <v>0</v>
      </c>
      <c r="G652" s="37">
        <v>39.64120108</v>
      </c>
      <c r="H652" s="37">
        <v>-78.20635626</v>
      </c>
      <c r="I652" s="6">
        <v>943.5</v>
      </c>
      <c r="J652" s="9">
        <f t="shared" si="80"/>
        <v>922.55</v>
      </c>
      <c r="K652" s="7">
        <f t="shared" si="76"/>
        <v>778.717077909547</v>
      </c>
      <c r="L652" s="7">
        <f t="shared" si="77"/>
        <v>1084.8170779095472</v>
      </c>
      <c r="M652" s="7">
        <f t="shared" si="78"/>
        <v>1085.6170779095469</v>
      </c>
      <c r="N652" s="8">
        <f t="shared" si="79"/>
        <v>1085.217077909547</v>
      </c>
      <c r="O652" s="9">
        <v>20</v>
      </c>
      <c r="P652" s="9">
        <v>100</v>
      </c>
      <c r="Q652" s="9">
        <v>66.4</v>
      </c>
      <c r="Z652" s="12">
        <v>3.969</v>
      </c>
      <c r="AA652" s="4">
        <v>253.749</v>
      </c>
      <c r="AB652" s="4">
        <f t="shared" si="74"/>
        <v>202.67016666666666</v>
      </c>
      <c r="AC652" s="12">
        <v>0.161</v>
      </c>
      <c r="AD652" s="13">
        <v>1.11</v>
      </c>
      <c r="AE652" s="13">
        <f t="shared" si="75"/>
        <v>0.9250000000000002</v>
      </c>
      <c r="AF652" s="14">
        <v>10</v>
      </c>
      <c r="AG652" s="8">
        <v>1085.217077909547</v>
      </c>
    </row>
    <row r="653" spans="1:33" ht="12.75">
      <c r="A653" s="35">
        <f t="shared" si="81"/>
        <v>37104</v>
      </c>
      <c r="B653" s="1">
        <f>213</f>
        <v>213</v>
      </c>
      <c r="C653" s="37">
        <v>0.866087973</v>
      </c>
      <c r="D653" s="60">
        <v>0.866087973</v>
      </c>
      <c r="E653" s="38">
        <v>6439</v>
      </c>
      <c r="F653" s="16">
        <v>0</v>
      </c>
      <c r="G653" s="37">
        <v>39.63732512</v>
      </c>
      <c r="H653" s="37">
        <v>-78.20003796</v>
      </c>
      <c r="I653" s="6">
        <v>943</v>
      </c>
      <c r="J653" s="9">
        <f t="shared" si="80"/>
        <v>922.05</v>
      </c>
      <c r="K653" s="7">
        <f t="shared" si="76"/>
        <v>783.2188406631926</v>
      </c>
      <c r="L653" s="7">
        <f t="shared" si="77"/>
        <v>1089.3188406631925</v>
      </c>
      <c r="M653" s="7">
        <f t="shared" si="78"/>
        <v>1090.1188406631927</v>
      </c>
      <c r="N653" s="8">
        <f t="shared" si="79"/>
        <v>1089.7188406631926</v>
      </c>
      <c r="O653" s="9">
        <v>20.1</v>
      </c>
      <c r="P653" s="9">
        <v>100</v>
      </c>
      <c r="Q653" s="9">
        <v>62.9</v>
      </c>
      <c r="Z653" s="12">
        <v>3.851</v>
      </c>
      <c r="AA653" s="4">
        <v>205.682</v>
      </c>
      <c r="AB653" s="4">
        <f t="shared" si="74"/>
        <v>211.68516666666665</v>
      </c>
      <c r="AC653" s="12">
        <v>0.142</v>
      </c>
      <c r="AD653" s="13">
        <v>0</v>
      </c>
      <c r="AE653" s="13">
        <f t="shared" si="75"/>
        <v>0.9250000000000002</v>
      </c>
      <c r="AF653" s="14">
        <v>10</v>
      </c>
      <c r="AG653" s="8">
        <v>1089.7188406631926</v>
      </c>
    </row>
    <row r="654" spans="1:33" ht="12.75">
      <c r="A654" s="35">
        <f t="shared" si="81"/>
        <v>37104</v>
      </c>
      <c r="B654" s="1">
        <f>213</f>
        <v>213</v>
      </c>
      <c r="C654" s="37">
        <v>0.866203725</v>
      </c>
      <c r="D654" s="60">
        <v>0.866203725</v>
      </c>
      <c r="E654" s="38">
        <v>6449</v>
      </c>
      <c r="F654" s="16">
        <v>0</v>
      </c>
      <c r="G654" s="37">
        <v>39.63339055</v>
      </c>
      <c r="H654" s="37">
        <v>-78.19354263</v>
      </c>
      <c r="I654" s="6">
        <v>941</v>
      </c>
      <c r="J654" s="9">
        <f t="shared" si="80"/>
        <v>920.05</v>
      </c>
      <c r="K654" s="7">
        <f t="shared" si="76"/>
        <v>801.2503365317175</v>
      </c>
      <c r="L654" s="7">
        <f t="shared" si="77"/>
        <v>1107.3503365317174</v>
      </c>
      <c r="M654" s="7">
        <f t="shared" si="78"/>
        <v>1108.1503365317176</v>
      </c>
      <c r="N654" s="8">
        <f t="shared" si="79"/>
        <v>1107.7503365317175</v>
      </c>
      <c r="O654" s="9">
        <v>20</v>
      </c>
      <c r="P654" s="9">
        <v>100</v>
      </c>
      <c r="Q654" s="9">
        <v>62</v>
      </c>
      <c r="S654" s="10">
        <v>0.0001225</v>
      </c>
      <c r="T654" s="10">
        <v>8.636E-05</v>
      </c>
      <c r="U654" s="10">
        <v>5.03E-05</v>
      </c>
      <c r="V654" s="11">
        <v>879.4</v>
      </c>
      <c r="W654" s="11">
        <v>313.5</v>
      </c>
      <c r="X654" s="11">
        <v>306.4</v>
      </c>
      <c r="Y654" s="11">
        <v>20.7</v>
      </c>
      <c r="Z654" s="12">
        <v>3.899</v>
      </c>
      <c r="AA654" s="4">
        <v>206.53</v>
      </c>
      <c r="AB654" s="4">
        <f t="shared" si="74"/>
        <v>212.5476666666667</v>
      </c>
      <c r="AC654" s="12">
        <v>0.152</v>
      </c>
      <c r="AD654" s="13">
        <v>1.11</v>
      </c>
      <c r="AE654" s="13">
        <f t="shared" si="75"/>
        <v>0.9250000000000002</v>
      </c>
      <c r="AF654" s="14">
        <v>10</v>
      </c>
      <c r="AG654" s="8">
        <v>1107.7503365317175</v>
      </c>
    </row>
    <row r="655" spans="1:33" ht="12.75">
      <c r="A655" s="35">
        <f t="shared" si="81"/>
        <v>37104</v>
      </c>
      <c r="B655" s="1">
        <f>213</f>
        <v>213</v>
      </c>
      <c r="C655" s="37">
        <v>0.866319418</v>
      </c>
      <c r="D655" s="60">
        <v>0.866319418</v>
      </c>
      <c r="E655" s="38">
        <v>6459</v>
      </c>
      <c r="F655" s="16">
        <v>0</v>
      </c>
      <c r="G655" s="37">
        <v>39.62947879</v>
      </c>
      <c r="H655" s="37">
        <v>-78.18703218</v>
      </c>
      <c r="I655" s="6">
        <v>944</v>
      </c>
      <c r="J655" s="9">
        <f t="shared" si="80"/>
        <v>923.05</v>
      </c>
      <c r="K655" s="7">
        <f t="shared" si="76"/>
        <v>774.2177543426005</v>
      </c>
      <c r="L655" s="7">
        <f t="shared" si="77"/>
        <v>1080.3177543426004</v>
      </c>
      <c r="M655" s="7">
        <f t="shared" si="78"/>
        <v>1081.1177543426006</v>
      </c>
      <c r="N655" s="8">
        <f t="shared" si="79"/>
        <v>1080.7177543426005</v>
      </c>
      <c r="O655" s="9">
        <v>20.3</v>
      </c>
      <c r="P655" s="9">
        <v>100</v>
      </c>
      <c r="Q655" s="9">
        <v>60.4</v>
      </c>
      <c r="R655" s="10">
        <v>2.84E-06</v>
      </c>
      <c r="Z655" s="12">
        <v>3.861</v>
      </c>
      <c r="AA655" s="4">
        <v>207.294</v>
      </c>
      <c r="AB655" s="4">
        <f t="shared" si="74"/>
        <v>205.21533333333335</v>
      </c>
      <c r="AC655" s="12">
        <v>0.171</v>
      </c>
      <c r="AD655" s="13">
        <v>1.11</v>
      </c>
      <c r="AE655" s="13">
        <f t="shared" si="75"/>
        <v>0.9250000000000002</v>
      </c>
      <c r="AF655" s="14">
        <v>10</v>
      </c>
      <c r="AG655" s="8">
        <v>1080.7177543426005</v>
      </c>
    </row>
    <row r="656" spans="1:33" ht="12.75">
      <c r="A656" s="35">
        <f t="shared" si="81"/>
        <v>37104</v>
      </c>
      <c r="B656" s="1">
        <f>213</f>
        <v>213</v>
      </c>
      <c r="C656" s="37">
        <v>0.86643517</v>
      </c>
      <c r="D656" s="60">
        <v>0.86643517</v>
      </c>
      <c r="E656" s="38">
        <v>6469</v>
      </c>
      <c r="F656" s="16">
        <v>0</v>
      </c>
      <c r="G656" s="37">
        <v>39.62553812</v>
      </c>
      <c r="H656" s="37">
        <v>-78.18053462</v>
      </c>
      <c r="I656" s="6">
        <v>943.1</v>
      </c>
      <c r="J656" s="9">
        <f t="shared" si="80"/>
        <v>922.15</v>
      </c>
      <c r="K656" s="7">
        <f t="shared" si="76"/>
        <v>782.3182928505748</v>
      </c>
      <c r="L656" s="7">
        <f t="shared" si="77"/>
        <v>1088.4182928505747</v>
      </c>
      <c r="M656" s="7">
        <f t="shared" si="78"/>
        <v>1089.218292850575</v>
      </c>
      <c r="N656" s="8">
        <f t="shared" si="79"/>
        <v>1088.8182928505748</v>
      </c>
      <c r="O656" s="9">
        <v>20.3</v>
      </c>
      <c r="P656" s="9">
        <v>96.7</v>
      </c>
      <c r="Q656" s="9">
        <v>60.9</v>
      </c>
      <c r="Z656" s="12">
        <v>4.009</v>
      </c>
      <c r="AA656" s="4">
        <v>257.142</v>
      </c>
      <c r="AB656" s="4">
        <f t="shared" si="74"/>
        <v>214.21616666666668</v>
      </c>
      <c r="AC656" s="12">
        <v>0.132</v>
      </c>
      <c r="AD656" s="13">
        <v>0</v>
      </c>
      <c r="AE656" s="13">
        <f t="shared" si="75"/>
        <v>0.7400000000000001</v>
      </c>
      <c r="AF656" s="14">
        <v>10</v>
      </c>
      <c r="AG656" s="8">
        <v>1088.8182928505748</v>
      </c>
    </row>
    <row r="657" spans="1:33" ht="12.75">
      <c r="A657" s="35">
        <f t="shared" si="81"/>
        <v>37104</v>
      </c>
      <c r="B657" s="1">
        <f>213</f>
        <v>213</v>
      </c>
      <c r="C657" s="37">
        <v>0.866550922</v>
      </c>
      <c r="D657" s="60">
        <v>0.866550922</v>
      </c>
      <c r="E657" s="38">
        <v>6479</v>
      </c>
      <c r="F657" s="16">
        <v>0</v>
      </c>
      <c r="G657" s="37">
        <v>39.6215466</v>
      </c>
      <c r="H657" s="37">
        <v>-78.17395148</v>
      </c>
      <c r="I657" s="6">
        <v>941.4</v>
      </c>
      <c r="J657" s="9">
        <f t="shared" si="80"/>
        <v>920.4499999999999</v>
      </c>
      <c r="K657" s="7">
        <f t="shared" si="76"/>
        <v>797.6409036590244</v>
      </c>
      <c r="L657" s="7">
        <f t="shared" si="77"/>
        <v>1103.7409036590243</v>
      </c>
      <c r="M657" s="7">
        <f t="shared" si="78"/>
        <v>1104.5409036590245</v>
      </c>
      <c r="N657" s="8">
        <f t="shared" si="79"/>
        <v>1104.1409036590244</v>
      </c>
      <c r="O657" s="9">
        <v>19.9</v>
      </c>
      <c r="P657" s="9">
        <v>93.6</v>
      </c>
      <c r="Q657" s="9">
        <v>62.4</v>
      </c>
      <c r="S657" s="10">
        <v>0.0001211</v>
      </c>
      <c r="T657" s="10">
        <v>8.469E-05</v>
      </c>
      <c r="U657" s="10">
        <v>4.842E-05</v>
      </c>
      <c r="V657" s="11">
        <v>879</v>
      </c>
      <c r="W657" s="11">
        <v>313.5</v>
      </c>
      <c r="X657" s="11">
        <v>306.4</v>
      </c>
      <c r="Y657" s="11">
        <v>20.7</v>
      </c>
      <c r="Z657" s="12">
        <v>3.938</v>
      </c>
      <c r="AA657" s="4">
        <v>209.076</v>
      </c>
      <c r="AB657" s="4">
        <f t="shared" si="74"/>
        <v>223.2455</v>
      </c>
      <c r="AC657" s="12">
        <v>0.152</v>
      </c>
      <c r="AD657" s="13">
        <v>1.11</v>
      </c>
      <c r="AE657" s="13">
        <f t="shared" si="75"/>
        <v>0.7400000000000001</v>
      </c>
      <c r="AF657" s="14">
        <v>10</v>
      </c>
      <c r="AG657" s="8">
        <v>1104.1409036590244</v>
      </c>
    </row>
    <row r="658" spans="1:33" ht="12.75">
      <c r="A658" s="35">
        <f t="shared" si="81"/>
        <v>37104</v>
      </c>
      <c r="B658" s="1">
        <f>213</f>
        <v>213</v>
      </c>
      <c r="C658" s="37">
        <v>0.866666675</v>
      </c>
      <c r="D658" s="60">
        <v>0.866666675</v>
      </c>
      <c r="E658" s="38">
        <v>6489</v>
      </c>
      <c r="F658" s="16">
        <v>0</v>
      </c>
      <c r="G658" s="37">
        <v>39.61754896</v>
      </c>
      <c r="H658" s="37">
        <v>-78.16727425</v>
      </c>
      <c r="I658" s="6">
        <v>946</v>
      </c>
      <c r="J658" s="9">
        <f t="shared" si="80"/>
        <v>925.05</v>
      </c>
      <c r="K658" s="7">
        <f t="shared" si="76"/>
        <v>756.2447991698274</v>
      </c>
      <c r="L658" s="7">
        <f t="shared" si="77"/>
        <v>1062.3447991698274</v>
      </c>
      <c r="M658" s="7">
        <f t="shared" si="78"/>
        <v>1063.1447991698274</v>
      </c>
      <c r="N658" s="8">
        <f t="shared" si="79"/>
        <v>1062.7447991698273</v>
      </c>
      <c r="O658" s="9">
        <v>20.7</v>
      </c>
      <c r="P658" s="9">
        <v>97.2</v>
      </c>
      <c r="Q658" s="9">
        <v>62.9</v>
      </c>
      <c r="Z658" s="12">
        <v>3.891</v>
      </c>
      <c r="AA658" s="4">
        <v>209.924</v>
      </c>
      <c r="AB658" s="4">
        <f t="shared" si="74"/>
        <v>215.94133333333332</v>
      </c>
      <c r="AC658" s="12">
        <v>0.162</v>
      </c>
      <c r="AD658" s="13">
        <v>1.11</v>
      </c>
      <c r="AE658" s="13">
        <f t="shared" si="75"/>
        <v>0.7400000000000001</v>
      </c>
      <c r="AF658" s="14">
        <v>10</v>
      </c>
      <c r="AG658" s="8">
        <v>1062.7447991698273</v>
      </c>
    </row>
    <row r="659" spans="1:33" ht="12.75">
      <c r="A659" s="35">
        <f t="shared" si="81"/>
        <v>37104</v>
      </c>
      <c r="B659" s="1">
        <f>213</f>
        <v>213</v>
      </c>
      <c r="C659" s="37">
        <v>0.866782427</v>
      </c>
      <c r="D659" s="60">
        <v>0.866782427</v>
      </c>
      <c r="E659" s="38">
        <v>6499</v>
      </c>
      <c r="F659" s="16">
        <v>0</v>
      </c>
      <c r="G659" s="37">
        <v>39.61366772</v>
      </c>
      <c r="H659" s="37">
        <v>-78.16082696</v>
      </c>
      <c r="I659" s="6">
        <v>941.6</v>
      </c>
      <c r="J659" s="9">
        <f t="shared" si="80"/>
        <v>920.65</v>
      </c>
      <c r="K659" s="7">
        <f t="shared" si="76"/>
        <v>795.8367753868679</v>
      </c>
      <c r="L659" s="7">
        <f t="shared" si="77"/>
        <v>1101.9367753868678</v>
      </c>
      <c r="M659" s="7">
        <f t="shared" si="78"/>
        <v>1102.736775386868</v>
      </c>
      <c r="N659" s="8">
        <f t="shared" si="79"/>
        <v>1102.3367753868679</v>
      </c>
      <c r="O659" s="9">
        <v>20.1</v>
      </c>
      <c r="P659" s="9">
        <v>95.8</v>
      </c>
      <c r="Q659" s="9">
        <v>65.4</v>
      </c>
      <c r="Z659" s="12">
        <v>3.841</v>
      </c>
      <c r="AA659" s="4">
        <v>161.687</v>
      </c>
      <c r="AB659" s="4">
        <f t="shared" si="74"/>
        <v>208.60883333333337</v>
      </c>
      <c r="AC659" s="12">
        <v>0.142</v>
      </c>
      <c r="AD659" s="13">
        <v>0</v>
      </c>
      <c r="AE659" s="13">
        <f t="shared" si="75"/>
        <v>0.7400000000000001</v>
      </c>
      <c r="AF659" s="14">
        <v>10</v>
      </c>
      <c r="AG659" s="8">
        <v>1102.3367753868679</v>
      </c>
    </row>
    <row r="660" spans="1:33" ht="12.75">
      <c r="A660" s="35">
        <f t="shared" si="81"/>
        <v>37104</v>
      </c>
      <c r="B660" s="1">
        <f>213</f>
        <v>213</v>
      </c>
      <c r="C660" s="37">
        <v>0.866898119</v>
      </c>
      <c r="D660" s="60">
        <v>0.866898119</v>
      </c>
      <c r="E660" s="38">
        <v>6509</v>
      </c>
      <c r="F660" s="16">
        <v>0</v>
      </c>
      <c r="G660" s="37">
        <v>39.609442</v>
      </c>
      <c r="H660" s="37">
        <v>-78.15397867</v>
      </c>
      <c r="I660" s="6">
        <v>943.5</v>
      </c>
      <c r="J660" s="9">
        <f t="shared" si="80"/>
        <v>922.55</v>
      </c>
      <c r="K660" s="7">
        <f t="shared" si="76"/>
        <v>778.717077909547</v>
      </c>
      <c r="L660" s="7">
        <f t="shared" si="77"/>
        <v>1084.8170779095472</v>
      </c>
      <c r="M660" s="7">
        <f t="shared" si="78"/>
        <v>1085.6170779095469</v>
      </c>
      <c r="N660" s="8">
        <f t="shared" si="79"/>
        <v>1085.217077909547</v>
      </c>
      <c r="O660" s="9">
        <v>20.2</v>
      </c>
      <c r="P660" s="9">
        <v>99.1</v>
      </c>
      <c r="Q660" s="9">
        <v>63.9</v>
      </c>
      <c r="S660" s="10">
        <v>0.0001199</v>
      </c>
      <c r="T660" s="10">
        <v>8.22E-05</v>
      </c>
      <c r="U660" s="10">
        <v>4.738E-05</v>
      </c>
      <c r="V660" s="11">
        <v>879.5</v>
      </c>
      <c r="W660" s="11">
        <v>313.5</v>
      </c>
      <c r="X660" s="11">
        <v>306.4</v>
      </c>
      <c r="Y660" s="11">
        <v>20.3</v>
      </c>
      <c r="Z660" s="12">
        <v>3.81</v>
      </c>
      <c r="AA660" s="4">
        <v>162.536</v>
      </c>
      <c r="AB660" s="4">
        <f t="shared" si="74"/>
        <v>201.27650000000003</v>
      </c>
      <c r="AC660" s="12">
        <v>0.142</v>
      </c>
      <c r="AD660" s="13">
        <v>0</v>
      </c>
      <c r="AE660" s="13">
        <f t="shared" si="75"/>
        <v>0.555</v>
      </c>
      <c r="AF660" s="14">
        <v>10</v>
      </c>
      <c r="AG660" s="8">
        <v>1085.217077909547</v>
      </c>
    </row>
    <row r="661" spans="1:33" ht="12.75">
      <c r="A661" s="35">
        <f t="shared" si="81"/>
        <v>37104</v>
      </c>
      <c r="B661" s="1">
        <f>213</f>
        <v>213</v>
      </c>
      <c r="C661" s="37">
        <v>0.867013872</v>
      </c>
      <c r="D661" s="60">
        <v>0.867013872</v>
      </c>
      <c r="E661" s="38">
        <v>6519</v>
      </c>
      <c r="F661" s="16">
        <v>0</v>
      </c>
      <c r="G661" s="37">
        <v>39.60563822</v>
      </c>
      <c r="H661" s="37">
        <v>-78.14752689</v>
      </c>
      <c r="I661" s="6">
        <v>945.4</v>
      </c>
      <c r="J661" s="9">
        <f t="shared" si="80"/>
        <v>924.4499999999999</v>
      </c>
      <c r="K661" s="7">
        <f t="shared" si="76"/>
        <v>761.6326023577016</v>
      </c>
      <c r="L661" s="7">
        <f t="shared" si="77"/>
        <v>1067.7326023577016</v>
      </c>
      <c r="M661" s="7">
        <f t="shared" si="78"/>
        <v>1068.5326023577015</v>
      </c>
      <c r="N661" s="8">
        <f t="shared" si="79"/>
        <v>1068.1326023577017</v>
      </c>
      <c r="O661" s="9">
        <v>20.4</v>
      </c>
      <c r="P661" s="9">
        <v>98.5</v>
      </c>
      <c r="Q661" s="9">
        <v>64.9</v>
      </c>
      <c r="R661" s="10">
        <v>5.63E-06</v>
      </c>
      <c r="Z661" s="12">
        <v>3.8</v>
      </c>
      <c r="AA661" s="4">
        <v>163.469</v>
      </c>
      <c r="AB661" s="4">
        <f t="shared" si="74"/>
        <v>193.97233333333335</v>
      </c>
      <c r="AC661" s="12">
        <v>0.142</v>
      </c>
      <c r="AD661" s="13">
        <v>0</v>
      </c>
      <c r="AE661" s="13">
        <f t="shared" si="75"/>
        <v>0.37000000000000005</v>
      </c>
      <c r="AF661" s="14">
        <v>10</v>
      </c>
      <c r="AG661" s="8">
        <v>1068.1326023577017</v>
      </c>
    </row>
    <row r="662" spans="1:33" ht="12.75">
      <c r="A662" s="35">
        <f t="shared" si="81"/>
        <v>37104</v>
      </c>
      <c r="B662" s="1">
        <f>213</f>
        <v>213</v>
      </c>
      <c r="C662" s="37">
        <v>0.867129624</v>
      </c>
      <c r="D662" s="60">
        <v>0.867129624</v>
      </c>
      <c r="E662" s="38">
        <v>6529</v>
      </c>
      <c r="F662" s="16">
        <v>0</v>
      </c>
      <c r="G662" s="37">
        <v>39.60166377</v>
      </c>
      <c r="H662" s="37">
        <v>-78.14074046</v>
      </c>
      <c r="I662" s="6">
        <v>944</v>
      </c>
      <c r="J662" s="9">
        <f t="shared" si="80"/>
        <v>923.05</v>
      </c>
      <c r="K662" s="7">
        <f t="shared" si="76"/>
        <v>774.2177543426005</v>
      </c>
      <c r="L662" s="7">
        <f t="shared" si="77"/>
        <v>1080.3177543426004</v>
      </c>
      <c r="M662" s="7">
        <f t="shared" si="78"/>
        <v>1081.1177543426006</v>
      </c>
      <c r="N662" s="8">
        <f t="shared" si="79"/>
        <v>1080.7177543426005</v>
      </c>
      <c r="O662" s="9">
        <v>20.2</v>
      </c>
      <c r="P662" s="9">
        <v>100</v>
      </c>
      <c r="Q662" s="9">
        <v>62.9</v>
      </c>
      <c r="Z662" s="12">
        <v>3.851</v>
      </c>
      <c r="AA662" s="4">
        <v>213.317</v>
      </c>
      <c r="AB662" s="4">
        <f t="shared" si="74"/>
        <v>186.66816666666668</v>
      </c>
      <c r="AC662" s="12">
        <v>0.153</v>
      </c>
      <c r="AD662" s="13">
        <v>1.11</v>
      </c>
      <c r="AE662" s="13">
        <f t="shared" si="75"/>
        <v>0.555</v>
      </c>
      <c r="AF662" s="14">
        <v>10</v>
      </c>
      <c r="AG662" s="8">
        <v>1080.7177543426005</v>
      </c>
    </row>
    <row r="663" spans="1:33" ht="12.75">
      <c r="A663" s="35">
        <f t="shared" si="81"/>
        <v>37104</v>
      </c>
      <c r="B663" s="1">
        <f>213</f>
        <v>213</v>
      </c>
      <c r="C663" s="37">
        <v>0.867245376</v>
      </c>
      <c r="D663" s="60">
        <v>0.867245376</v>
      </c>
      <c r="E663" s="38">
        <v>6539</v>
      </c>
      <c r="F663" s="16">
        <v>0</v>
      </c>
      <c r="G663" s="37">
        <v>39.59777094</v>
      </c>
      <c r="H663" s="37">
        <v>-78.13393329</v>
      </c>
      <c r="I663" s="6">
        <v>946</v>
      </c>
      <c r="J663" s="9">
        <f t="shared" si="80"/>
        <v>925.05</v>
      </c>
      <c r="K663" s="7">
        <f t="shared" si="76"/>
        <v>756.2447991698274</v>
      </c>
      <c r="L663" s="7">
        <f t="shared" si="77"/>
        <v>1062.3447991698274</v>
      </c>
      <c r="M663" s="7">
        <f t="shared" si="78"/>
        <v>1063.1447991698274</v>
      </c>
      <c r="N663" s="8">
        <f t="shared" si="79"/>
        <v>1062.7447991698273</v>
      </c>
      <c r="O663" s="9">
        <v>20.3</v>
      </c>
      <c r="P663" s="9">
        <v>100</v>
      </c>
      <c r="Q663" s="9">
        <v>64</v>
      </c>
      <c r="S663" s="10">
        <v>0.0001193</v>
      </c>
      <c r="T663" s="10">
        <v>8.172E-05</v>
      </c>
      <c r="U663" s="10">
        <v>4.834E-05</v>
      </c>
      <c r="V663" s="11">
        <v>881.1</v>
      </c>
      <c r="W663" s="11">
        <v>313.5</v>
      </c>
      <c r="X663" s="11">
        <v>306.4</v>
      </c>
      <c r="Y663" s="11">
        <v>20</v>
      </c>
      <c r="Z663" s="12">
        <v>3.969</v>
      </c>
      <c r="AA663" s="4">
        <v>263.081</v>
      </c>
      <c r="AB663" s="4">
        <f t="shared" si="74"/>
        <v>195.669</v>
      </c>
      <c r="AC663" s="12">
        <v>0.153</v>
      </c>
      <c r="AD663" s="13">
        <v>1.11</v>
      </c>
      <c r="AE663" s="13">
        <f t="shared" si="75"/>
        <v>0.555</v>
      </c>
      <c r="AF663" s="14">
        <v>10</v>
      </c>
      <c r="AG663" s="8">
        <v>1062.7447991698273</v>
      </c>
    </row>
    <row r="664" spans="1:33" ht="12.75">
      <c r="A664" s="35">
        <f t="shared" si="81"/>
        <v>37104</v>
      </c>
      <c r="B664" s="1">
        <f>213</f>
        <v>213</v>
      </c>
      <c r="C664" s="37">
        <v>0.867361128</v>
      </c>
      <c r="D664" s="60">
        <v>0.867361128</v>
      </c>
      <c r="E664" s="38">
        <v>6549</v>
      </c>
      <c r="F664" s="16">
        <v>0</v>
      </c>
      <c r="G664" s="37">
        <v>39.5939631</v>
      </c>
      <c r="H664" s="37">
        <v>-78.12718589</v>
      </c>
      <c r="I664" s="6">
        <v>946.2</v>
      </c>
      <c r="J664" s="9">
        <f t="shared" si="80"/>
        <v>925.25</v>
      </c>
      <c r="K664" s="7">
        <f t="shared" si="76"/>
        <v>754.4496413242139</v>
      </c>
      <c r="L664" s="7">
        <f t="shared" si="77"/>
        <v>1060.549641324214</v>
      </c>
      <c r="M664" s="7">
        <f t="shared" si="78"/>
        <v>1061.3496413242137</v>
      </c>
      <c r="N664" s="8">
        <f t="shared" si="79"/>
        <v>1060.9496413242139</v>
      </c>
      <c r="O664" s="9">
        <v>20.4</v>
      </c>
      <c r="P664" s="9">
        <v>97.8</v>
      </c>
      <c r="Q664" s="9">
        <v>63.9</v>
      </c>
      <c r="Z664" s="12">
        <v>3.899</v>
      </c>
      <c r="AA664" s="4">
        <v>214.929</v>
      </c>
      <c r="AB664" s="4">
        <f t="shared" si="74"/>
        <v>196.50316666666666</v>
      </c>
      <c r="AC664" s="12">
        <v>0.132</v>
      </c>
      <c r="AD664" s="13">
        <v>0</v>
      </c>
      <c r="AE664" s="13">
        <f t="shared" si="75"/>
        <v>0.37000000000000005</v>
      </c>
      <c r="AF664" s="14">
        <v>10</v>
      </c>
      <c r="AG664" s="8">
        <v>1060.9496413242139</v>
      </c>
    </row>
    <row r="665" spans="1:33" ht="12.75">
      <c r="A665" s="35">
        <f t="shared" si="81"/>
        <v>37104</v>
      </c>
      <c r="B665" s="1">
        <f>213</f>
        <v>213</v>
      </c>
      <c r="C665" s="37">
        <v>0.867476881</v>
      </c>
      <c r="D665" s="60">
        <v>0.867476881</v>
      </c>
      <c r="E665" s="38">
        <v>6559</v>
      </c>
      <c r="F665" s="16">
        <v>0</v>
      </c>
      <c r="G665" s="37">
        <v>39.5901545</v>
      </c>
      <c r="H665" s="37">
        <v>-78.12029653</v>
      </c>
      <c r="I665" s="6">
        <v>943.5</v>
      </c>
      <c r="J665" s="9">
        <f t="shared" si="80"/>
        <v>922.55</v>
      </c>
      <c r="K665" s="7">
        <f t="shared" si="76"/>
        <v>778.717077909547</v>
      </c>
      <c r="L665" s="7">
        <f t="shared" si="77"/>
        <v>1084.8170779095472</v>
      </c>
      <c r="M665" s="7">
        <f t="shared" si="78"/>
        <v>1085.6170779095469</v>
      </c>
      <c r="N665" s="8">
        <f t="shared" si="79"/>
        <v>1085.217077909547</v>
      </c>
      <c r="O665" s="9">
        <v>19.9</v>
      </c>
      <c r="P665" s="9">
        <v>96.6</v>
      </c>
      <c r="Q665" s="9">
        <v>63.3</v>
      </c>
      <c r="Z665" s="12">
        <v>3.898</v>
      </c>
      <c r="AA665" s="4">
        <v>215.862</v>
      </c>
      <c r="AB665" s="4">
        <f t="shared" si="74"/>
        <v>205.53233333333333</v>
      </c>
      <c r="AC665" s="12">
        <v>0.141</v>
      </c>
      <c r="AD665" s="13">
        <v>0</v>
      </c>
      <c r="AE665" s="13">
        <f t="shared" si="75"/>
        <v>0.37000000000000005</v>
      </c>
      <c r="AF665" s="14">
        <v>10</v>
      </c>
      <c r="AG665" s="8">
        <v>1085.217077909547</v>
      </c>
    </row>
    <row r="666" spans="1:33" ht="12.75">
      <c r="A666" s="35">
        <f t="shared" si="81"/>
        <v>37104</v>
      </c>
      <c r="B666" s="1">
        <f>213</f>
        <v>213</v>
      </c>
      <c r="C666" s="37">
        <v>0.867592573</v>
      </c>
      <c r="D666" s="60">
        <v>0.867592573</v>
      </c>
      <c r="E666" s="38">
        <v>6569</v>
      </c>
      <c r="F666" s="16">
        <v>0</v>
      </c>
      <c r="G666" s="37">
        <v>39.58646355</v>
      </c>
      <c r="H666" s="37">
        <v>-78.11355606</v>
      </c>
      <c r="I666" s="6">
        <v>947.1</v>
      </c>
      <c r="J666" s="9">
        <f t="shared" si="80"/>
        <v>926.15</v>
      </c>
      <c r="K666" s="7">
        <f t="shared" si="76"/>
        <v>746.3762300424864</v>
      </c>
      <c r="L666" s="7">
        <f t="shared" si="77"/>
        <v>1052.4762300424863</v>
      </c>
      <c r="M666" s="7">
        <f t="shared" si="78"/>
        <v>1053.2762300424865</v>
      </c>
      <c r="N666" s="8">
        <f t="shared" si="79"/>
        <v>1052.8762300424864</v>
      </c>
      <c r="O666" s="9">
        <v>20.3</v>
      </c>
      <c r="P666" s="9">
        <v>100</v>
      </c>
      <c r="Q666" s="9">
        <v>63.9</v>
      </c>
      <c r="S666" s="10">
        <v>0.000118</v>
      </c>
      <c r="T666" s="10">
        <v>8.02E-05</v>
      </c>
      <c r="U666" s="10">
        <v>4.667E-05</v>
      </c>
      <c r="V666" s="11">
        <v>881.7</v>
      </c>
      <c r="W666" s="11">
        <v>313.5</v>
      </c>
      <c r="X666" s="11">
        <v>306.3</v>
      </c>
      <c r="Y666" s="11">
        <v>20.1</v>
      </c>
      <c r="Z666" s="12">
        <v>3.79</v>
      </c>
      <c r="AA666" s="4">
        <v>167.711</v>
      </c>
      <c r="AB666" s="4">
        <f t="shared" si="74"/>
        <v>206.3948333333333</v>
      </c>
      <c r="AC666" s="12">
        <v>0.132</v>
      </c>
      <c r="AD666" s="13">
        <v>0</v>
      </c>
      <c r="AE666" s="13">
        <f t="shared" si="75"/>
        <v>0.37000000000000005</v>
      </c>
      <c r="AF666" s="14">
        <v>10</v>
      </c>
      <c r="AG666" s="8">
        <v>1052.8762300424864</v>
      </c>
    </row>
    <row r="667" spans="1:33" ht="12.75">
      <c r="A667" s="35">
        <f t="shared" si="81"/>
        <v>37104</v>
      </c>
      <c r="B667" s="1">
        <f>213</f>
        <v>213</v>
      </c>
      <c r="C667" s="37">
        <v>0.867708325</v>
      </c>
      <c r="D667" s="60">
        <v>0.867708325</v>
      </c>
      <c r="E667" s="38">
        <v>6579</v>
      </c>
      <c r="F667" s="16">
        <v>0</v>
      </c>
      <c r="G667" s="37">
        <v>39.5828725</v>
      </c>
      <c r="H667" s="37">
        <v>-78.10700176</v>
      </c>
      <c r="I667" s="6">
        <v>946.8</v>
      </c>
      <c r="J667" s="9">
        <f t="shared" si="80"/>
        <v>925.8499999999999</v>
      </c>
      <c r="K667" s="7">
        <f t="shared" si="76"/>
        <v>749.0664950893448</v>
      </c>
      <c r="L667" s="7">
        <f t="shared" si="77"/>
        <v>1055.1664950893448</v>
      </c>
      <c r="M667" s="7">
        <f t="shared" si="78"/>
        <v>1055.9664950893448</v>
      </c>
      <c r="N667" s="8">
        <f t="shared" si="79"/>
        <v>1055.5664950893447</v>
      </c>
      <c r="O667" s="9">
        <v>20.2</v>
      </c>
      <c r="P667" s="9">
        <v>100</v>
      </c>
      <c r="Q667" s="9">
        <v>62.9</v>
      </c>
      <c r="R667" s="10">
        <v>7.71E-06</v>
      </c>
      <c r="Z667" s="12">
        <v>3.82</v>
      </c>
      <c r="AA667" s="4">
        <v>168.474</v>
      </c>
      <c r="AB667" s="4">
        <f t="shared" si="74"/>
        <v>207.229</v>
      </c>
      <c r="AC667" s="12">
        <v>0.132</v>
      </c>
      <c r="AD667" s="13">
        <v>0</v>
      </c>
      <c r="AE667" s="13">
        <f t="shared" si="75"/>
        <v>0.37000000000000005</v>
      </c>
      <c r="AF667" s="14">
        <v>10</v>
      </c>
      <c r="AG667" s="8">
        <v>1055.5664950893447</v>
      </c>
    </row>
    <row r="668" spans="1:33" ht="12.75">
      <c r="A668" s="35">
        <f t="shared" si="81"/>
        <v>37104</v>
      </c>
      <c r="B668" s="1">
        <f>213</f>
        <v>213</v>
      </c>
      <c r="C668" s="37">
        <v>0.867824078</v>
      </c>
      <c r="D668" s="60">
        <v>0.867824078</v>
      </c>
      <c r="E668" s="38">
        <v>6589</v>
      </c>
      <c r="F668" s="16">
        <v>0</v>
      </c>
      <c r="G668" s="37">
        <v>39.57918192</v>
      </c>
      <c r="H668" s="37">
        <v>-78.1002253</v>
      </c>
      <c r="I668" s="6">
        <v>944.5</v>
      </c>
      <c r="J668" s="9">
        <f t="shared" si="80"/>
        <v>923.55</v>
      </c>
      <c r="K668" s="7">
        <f t="shared" si="76"/>
        <v>769.7208673205413</v>
      </c>
      <c r="L668" s="7">
        <f t="shared" si="77"/>
        <v>1075.8208673205413</v>
      </c>
      <c r="M668" s="7">
        <f t="shared" si="78"/>
        <v>1076.6208673205413</v>
      </c>
      <c r="N668" s="8">
        <f t="shared" si="79"/>
        <v>1076.2208673205414</v>
      </c>
      <c r="O668" s="9">
        <v>19.9</v>
      </c>
      <c r="P668" s="9">
        <v>100</v>
      </c>
      <c r="Q668" s="9">
        <v>65.9</v>
      </c>
      <c r="Z668" s="12">
        <v>3.91</v>
      </c>
      <c r="AA668" s="4">
        <v>218.323</v>
      </c>
      <c r="AB668" s="4">
        <f t="shared" si="74"/>
        <v>208.06333333333336</v>
      </c>
      <c r="AC668" s="12">
        <v>0.163</v>
      </c>
      <c r="AD668" s="13">
        <v>1.11</v>
      </c>
      <c r="AE668" s="13">
        <f t="shared" si="75"/>
        <v>0.37000000000000005</v>
      </c>
      <c r="AF668" s="14">
        <v>10</v>
      </c>
      <c r="AG668" s="8">
        <v>1076.2208673205414</v>
      </c>
    </row>
    <row r="669" spans="1:33" ht="12.75">
      <c r="A669" s="35">
        <f t="shared" si="81"/>
        <v>37104</v>
      </c>
      <c r="B669" s="1">
        <f>213</f>
        <v>213</v>
      </c>
      <c r="C669" s="37">
        <v>0.86793983</v>
      </c>
      <c r="D669" s="60">
        <v>0.86793983</v>
      </c>
      <c r="E669" s="38">
        <v>6599</v>
      </c>
      <c r="F669" s="16">
        <v>0</v>
      </c>
      <c r="G669" s="37">
        <v>39.57546079</v>
      </c>
      <c r="H669" s="37">
        <v>-78.09331851</v>
      </c>
      <c r="I669" s="6">
        <v>947.6</v>
      </c>
      <c r="J669" s="9">
        <f t="shared" si="80"/>
        <v>926.65</v>
      </c>
      <c r="K669" s="7">
        <f t="shared" si="76"/>
        <v>741.8943908943982</v>
      </c>
      <c r="L669" s="7">
        <f t="shared" si="77"/>
        <v>1047.9943908943983</v>
      </c>
      <c r="M669" s="7">
        <f t="shared" si="78"/>
        <v>1048.794390894398</v>
      </c>
      <c r="N669" s="8">
        <f t="shared" si="79"/>
        <v>1048.3943908943982</v>
      </c>
      <c r="O669" s="9">
        <v>20.2</v>
      </c>
      <c r="P669" s="9">
        <v>100</v>
      </c>
      <c r="Q669" s="9">
        <v>64.4</v>
      </c>
      <c r="Z669" s="12">
        <v>3.891</v>
      </c>
      <c r="AA669" s="4">
        <v>219.256</v>
      </c>
      <c r="AB669" s="4">
        <f t="shared" si="74"/>
        <v>200.75916666666663</v>
      </c>
      <c r="AC669" s="12">
        <v>0.162</v>
      </c>
      <c r="AD669" s="13">
        <v>1.11</v>
      </c>
      <c r="AE669" s="13">
        <f t="shared" si="75"/>
        <v>0.37000000000000005</v>
      </c>
      <c r="AF669" s="14">
        <v>10</v>
      </c>
      <c r="AG669" s="8">
        <v>1048.3943908943982</v>
      </c>
    </row>
    <row r="670" spans="1:33" ht="12.75">
      <c r="A670" s="35">
        <f t="shared" si="81"/>
        <v>37104</v>
      </c>
      <c r="B670" s="1">
        <f>213</f>
        <v>213</v>
      </c>
      <c r="C670" s="37">
        <v>0.868055582</v>
      </c>
      <c r="D670" s="60">
        <v>0.868055582</v>
      </c>
      <c r="E670" s="38">
        <v>6609</v>
      </c>
      <c r="F670" s="16">
        <v>0</v>
      </c>
      <c r="G670" s="37">
        <v>39.57184966</v>
      </c>
      <c r="H670" s="37">
        <v>-78.08664276</v>
      </c>
      <c r="I670" s="6">
        <v>945.3</v>
      </c>
      <c r="J670" s="9">
        <f t="shared" si="80"/>
        <v>924.3499999999999</v>
      </c>
      <c r="K670" s="7">
        <f t="shared" si="76"/>
        <v>762.5309095169514</v>
      </c>
      <c r="L670" s="7">
        <f t="shared" si="77"/>
        <v>1068.6309095169513</v>
      </c>
      <c r="M670" s="7">
        <f t="shared" si="78"/>
        <v>1069.4309095169515</v>
      </c>
      <c r="N670" s="8">
        <f t="shared" si="79"/>
        <v>1069.0309095169514</v>
      </c>
      <c r="O670" s="9">
        <v>19.9</v>
      </c>
      <c r="P670" s="9">
        <v>100</v>
      </c>
      <c r="Q670" s="9">
        <v>66.4</v>
      </c>
      <c r="S670" s="10">
        <v>0.0001152</v>
      </c>
      <c r="T670" s="10">
        <v>7.832E-05</v>
      </c>
      <c r="U670" s="10">
        <v>4.561E-05</v>
      </c>
      <c r="V670" s="11">
        <v>882.5</v>
      </c>
      <c r="W670" s="11">
        <v>313.5</v>
      </c>
      <c r="X670" s="11">
        <v>306.3</v>
      </c>
      <c r="Y670" s="11">
        <v>20.1</v>
      </c>
      <c r="Z670" s="12">
        <v>3.819</v>
      </c>
      <c r="AA670" s="4">
        <v>171.104</v>
      </c>
      <c r="AB670" s="4">
        <f t="shared" si="74"/>
        <v>193.455</v>
      </c>
      <c r="AC670" s="12">
        <v>0.151</v>
      </c>
      <c r="AD670" s="13">
        <v>1.11</v>
      </c>
      <c r="AE670" s="13">
        <f t="shared" si="75"/>
        <v>0.555</v>
      </c>
      <c r="AF670" s="14">
        <v>10</v>
      </c>
      <c r="AG670" s="8">
        <v>1069.0309095169514</v>
      </c>
    </row>
    <row r="671" spans="1:33" ht="12.75">
      <c r="A671" s="35">
        <f t="shared" si="81"/>
        <v>37104</v>
      </c>
      <c r="B671" s="1">
        <f>213</f>
        <v>213</v>
      </c>
      <c r="C671" s="37">
        <v>0.868171275</v>
      </c>
      <c r="D671" s="60">
        <v>0.868171275</v>
      </c>
      <c r="E671" s="38">
        <v>6619</v>
      </c>
      <c r="F671" s="16">
        <v>0</v>
      </c>
      <c r="G671" s="37">
        <v>39.56800129</v>
      </c>
      <c r="H671" s="37">
        <v>-78.07976605</v>
      </c>
      <c r="I671" s="6">
        <v>946.6</v>
      </c>
      <c r="J671" s="9">
        <f t="shared" si="80"/>
        <v>925.65</v>
      </c>
      <c r="K671" s="7">
        <f t="shared" si="76"/>
        <v>750.8604894516011</v>
      </c>
      <c r="L671" s="7">
        <f t="shared" si="77"/>
        <v>1056.960489451601</v>
      </c>
      <c r="M671" s="7">
        <f t="shared" si="78"/>
        <v>1057.7604894516012</v>
      </c>
      <c r="N671" s="8">
        <f t="shared" si="79"/>
        <v>1057.360489451601</v>
      </c>
      <c r="O671" s="9">
        <v>20</v>
      </c>
      <c r="P671" s="9">
        <v>100</v>
      </c>
      <c r="Q671" s="9">
        <v>65.4</v>
      </c>
      <c r="Z671" s="12">
        <v>3.891</v>
      </c>
      <c r="AA671" s="4">
        <v>220.868</v>
      </c>
      <c r="AB671" s="4">
        <f t="shared" si="74"/>
        <v>194.28933333333336</v>
      </c>
      <c r="AC671" s="12">
        <v>0.141</v>
      </c>
      <c r="AD671" s="13">
        <v>0</v>
      </c>
      <c r="AE671" s="13">
        <f t="shared" si="75"/>
        <v>0.555</v>
      </c>
      <c r="AF671" s="14">
        <v>10</v>
      </c>
      <c r="AG671" s="8">
        <v>1057.360489451601</v>
      </c>
    </row>
    <row r="672" spans="1:33" ht="12.75">
      <c r="A672" s="35">
        <f t="shared" si="81"/>
        <v>37104</v>
      </c>
      <c r="B672" s="1">
        <f>213</f>
        <v>213</v>
      </c>
      <c r="C672" s="37">
        <v>0.868287027</v>
      </c>
      <c r="D672" s="60">
        <v>0.868287027</v>
      </c>
      <c r="E672" s="38">
        <v>6629</v>
      </c>
      <c r="F672" s="16">
        <v>0</v>
      </c>
      <c r="G672" s="37">
        <v>39.56426998</v>
      </c>
      <c r="H672" s="37">
        <v>-78.07312807</v>
      </c>
      <c r="I672" s="6">
        <v>945.6</v>
      </c>
      <c r="J672" s="9">
        <f t="shared" si="80"/>
        <v>924.65</v>
      </c>
      <c r="K672" s="7">
        <f t="shared" si="76"/>
        <v>759.8362795186165</v>
      </c>
      <c r="L672" s="7">
        <f t="shared" si="77"/>
        <v>1065.9362795186166</v>
      </c>
      <c r="M672" s="7">
        <f t="shared" si="78"/>
        <v>1066.7362795186164</v>
      </c>
      <c r="N672" s="8">
        <f t="shared" si="79"/>
        <v>1066.3362795186165</v>
      </c>
      <c r="O672" s="9">
        <v>20</v>
      </c>
      <c r="P672" s="9">
        <v>100</v>
      </c>
      <c r="Q672" s="9">
        <v>64.8</v>
      </c>
      <c r="Z672" s="12">
        <v>3.819</v>
      </c>
      <c r="AA672" s="4">
        <v>172.716</v>
      </c>
      <c r="AB672" s="4">
        <f t="shared" si="74"/>
        <v>195.1235</v>
      </c>
      <c r="AC672" s="12">
        <v>0.142</v>
      </c>
      <c r="AD672" s="13">
        <v>0</v>
      </c>
      <c r="AE672" s="13">
        <f t="shared" si="75"/>
        <v>0.555</v>
      </c>
      <c r="AF672" s="14">
        <v>10</v>
      </c>
      <c r="AG672" s="8">
        <v>1066.3362795186165</v>
      </c>
    </row>
    <row r="673" spans="1:33" ht="12.75">
      <c r="A673" s="35">
        <f t="shared" si="81"/>
        <v>37104</v>
      </c>
      <c r="B673" s="1">
        <f>213</f>
        <v>213</v>
      </c>
      <c r="C673" s="37">
        <v>0.868402779</v>
      </c>
      <c r="D673" s="60">
        <v>0.868402779</v>
      </c>
      <c r="E673" s="38">
        <v>6639</v>
      </c>
      <c r="F673" s="16">
        <v>0</v>
      </c>
      <c r="G673" s="37">
        <v>39.56048362</v>
      </c>
      <c r="H673" s="37">
        <v>-78.06640103</v>
      </c>
      <c r="I673" s="6">
        <v>944.7</v>
      </c>
      <c r="J673" s="9">
        <f t="shared" si="80"/>
        <v>923.75</v>
      </c>
      <c r="K673" s="7">
        <f t="shared" si="76"/>
        <v>767.9227941533352</v>
      </c>
      <c r="L673" s="7">
        <f t="shared" si="77"/>
        <v>1074.0227941533353</v>
      </c>
      <c r="M673" s="7">
        <f t="shared" si="78"/>
        <v>1074.822794153335</v>
      </c>
      <c r="N673" s="8">
        <f t="shared" si="79"/>
        <v>1074.4227941533352</v>
      </c>
      <c r="O673" s="9">
        <v>20.1</v>
      </c>
      <c r="P673" s="9">
        <v>89.3</v>
      </c>
      <c r="Q673" s="9">
        <v>63.9</v>
      </c>
      <c r="R673" s="10">
        <v>3.76E-06</v>
      </c>
      <c r="S673" s="10">
        <v>0.0001146</v>
      </c>
      <c r="T673" s="10">
        <v>7.91E-05</v>
      </c>
      <c r="U673" s="10">
        <v>4.579E-05</v>
      </c>
      <c r="V673" s="11">
        <v>882</v>
      </c>
      <c r="W673" s="11">
        <v>313.5</v>
      </c>
      <c r="X673" s="11">
        <v>306.3</v>
      </c>
      <c r="Y673" s="11">
        <v>20.5</v>
      </c>
      <c r="Z673" s="12">
        <v>3.86</v>
      </c>
      <c r="AA673" s="4">
        <v>222.649</v>
      </c>
      <c r="AB673" s="4">
        <f t="shared" si="74"/>
        <v>204.15266666666665</v>
      </c>
      <c r="AC673" s="12">
        <v>0.162</v>
      </c>
      <c r="AD673" s="13">
        <v>1.11</v>
      </c>
      <c r="AE673" s="13">
        <f t="shared" si="75"/>
        <v>0.7400000000000001</v>
      </c>
      <c r="AF673" s="14">
        <v>10</v>
      </c>
      <c r="AG673" s="8">
        <v>1074.4227941533352</v>
      </c>
    </row>
    <row r="674" spans="1:33" ht="12.75">
      <c r="A674" s="35">
        <f t="shared" si="81"/>
        <v>37104</v>
      </c>
      <c r="B674" s="1">
        <f>213</f>
        <v>213</v>
      </c>
      <c r="C674" s="37">
        <v>0.868518531</v>
      </c>
      <c r="D674" s="60">
        <v>0.868518531</v>
      </c>
      <c r="E674" s="38">
        <v>6649</v>
      </c>
      <c r="F674" s="16">
        <v>0</v>
      </c>
      <c r="G674" s="37">
        <v>39.55675761</v>
      </c>
      <c r="H674" s="37">
        <v>-78.05982337</v>
      </c>
      <c r="I674" s="6">
        <v>948.9</v>
      </c>
      <c r="J674" s="9">
        <f t="shared" si="80"/>
        <v>927.9499999999999</v>
      </c>
      <c r="K674" s="7">
        <f t="shared" si="76"/>
        <v>730.2529172055756</v>
      </c>
      <c r="L674" s="7">
        <f t="shared" si="77"/>
        <v>1036.3529172055755</v>
      </c>
      <c r="M674" s="7">
        <f t="shared" si="78"/>
        <v>1037.1529172055757</v>
      </c>
      <c r="N674" s="8">
        <f t="shared" si="79"/>
        <v>1036.7529172055756</v>
      </c>
      <c r="O674" s="9">
        <v>20.5</v>
      </c>
      <c r="P674" s="9">
        <v>97.4</v>
      </c>
      <c r="Q674" s="9">
        <v>64.4</v>
      </c>
      <c r="Z674" s="12">
        <v>3.75</v>
      </c>
      <c r="AA674" s="4">
        <v>174.498</v>
      </c>
      <c r="AB674" s="4">
        <f t="shared" si="74"/>
        <v>196.84850000000003</v>
      </c>
      <c r="AC674" s="12">
        <v>0.141</v>
      </c>
      <c r="AD674" s="13">
        <v>0</v>
      </c>
      <c r="AE674" s="13">
        <f t="shared" si="75"/>
        <v>0.555</v>
      </c>
      <c r="AF674" s="14">
        <v>10</v>
      </c>
      <c r="AG674" s="8">
        <v>1036.7529172055756</v>
      </c>
    </row>
    <row r="675" spans="1:33" ht="12.75">
      <c r="A675" s="35">
        <f t="shared" si="81"/>
        <v>37104</v>
      </c>
      <c r="B675" s="1">
        <f>213</f>
        <v>213</v>
      </c>
      <c r="C675" s="37">
        <v>0.868634284</v>
      </c>
      <c r="D675" s="60">
        <v>0.868634284</v>
      </c>
      <c r="E675" s="38">
        <v>6659</v>
      </c>
      <c r="F675" s="16">
        <v>0</v>
      </c>
      <c r="G675" s="37">
        <v>39.55297078</v>
      </c>
      <c r="H675" s="37">
        <v>-78.05321373</v>
      </c>
      <c r="I675" s="6">
        <v>946.1</v>
      </c>
      <c r="J675" s="9">
        <f t="shared" si="80"/>
        <v>925.15</v>
      </c>
      <c r="K675" s="7">
        <f t="shared" si="76"/>
        <v>755.3471717371078</v>
      </c>
      <c r="L675" s="7">
        <f t="shared" si="77"/>
        <v>1061.447171737108</v>
      </c>
      <c r="M675" s="7">
        <f t="shared" si="78"/>
        <v>1062.2471717371077</v>
      </c>
      <c r="N675" s="8">
        <f t="shared" si="79"/>
        <v>1061.8471717371078</v>
      </c>
      <c r="O675" s="9">
        <v>20</v>
      </c>
      <c r="P675" s="9">
        <v>100</v>
      </c>
      <c r="Q675" s="9">
        <v>66.4</v>
      </c>
      <c r="Z675" s="12">
        <v>3.82</v>
      </c>
      <c r="AA675" s="4">
        <v>175.261</v>
      </c>
      <c r="AB675" s="4">
        <f t="shared" si="74"/>
        <v>189.516</v>
      </c>
      <c r="AC675" s="12">
        <v>0.162</v>
      </c>
      <c r="AD675" s="13">
        <v>1.11</v>
      </c>
      <c r="AE675" s="13">
        <f t="shared" si="75"/>
        <v>0.555</v>
      </c>
      <c r="AF675" s="14">
        <v>10</v>
      </c>
      <c r="AG675" s="8">
        <v>1061.8471717371078</v>
      </c>
    </row>
    <row r="676" spans="1:33" ht="12.75">
      <c r="A676" s="35">
        <f t="shared" si="81"/>
        <v>37104</v>
      </c>
      <c r="B676" s="1">
        <f>213</f>
        <v>213</v>
      </c>
      <c r="C676" s="37">
        <v>0.868749976</v>
      </c>
      <c r="D676" s="60">
        <v>0.868749976</v>
      </c>
      <c r="E676" s="38">
        <v>6669</v>
      </c>
      <c r="F676" s="16">
        <v>0</v>
      </c>
      <c r="G676" s="37">
        <v>39.54905455</v>
      </c>
      <c r="H676" s="37">
        <v>-78.04641492</v>
      </c>
      <c r="I676" s="6">
        <v>944.5</v>
      </c>
      <c r="J676" s="9">
        <f t="shared" si="80"/>
        <v>923.55</v>
      </c>
      <c r="K676" s="7">
        <f t="shared" si="76"/>
        <v>769.7208673205413</v>
      </c>
      <c r="L676" s="7">
        <f t="shared" si="77"/>
        <v>1075.8208673205413</v>
      </c>
      <c r="M676" s="7">
        <f t="shared" si="78"/>
        <v>1076.6208673205413</v>
      </c>
      <c r="N676" s="8">
        <f t="shared" si="79"/>
        <v>1076.2208673205414</v>
      </c>
      <c r="O676" s="9">
        <v>19.8</v>
      </c>
      <c r="P676" s="9">
        <v>100</v>
      </c>
      <c r="Q676" s="9">
        <v>65.9</v>
      </c>
      <c r="S676" s="10">
        <v>0.0001131</v>
      </c>
      <c r="T676" s="10">
        <v>7.714E-05</v>
      </c>
      <c r="U676" s="10">
        <v>4.438E-05</v>
      </c>
      <c r="V676" s="11">
        <v>882.9</v>
      </c>
      <c r="W676" s="11">
        <v>313.5</v>
      </c>
      <c r="X676" s="11">
        <v>306.2</v>
      </c>
      <c r="Y676" s="11">
        <v>20.3</v>
      </c>
      <c r="Z676" s="12">
        <v>3.871</v>
      </c>
      <c r="AA676" s="4">
        <v>225.11</v>
      </c>
      <c r="AB676" s="4">
        <f t="shared" si="74"/>
        <v>198.51699999999997</v>
      </c>
      <c r="AC676" s="12">
        <v>0.142</v>
      </c>
      <c r="AD676" s="13">
        <v>0</v>
      </c>
      <c r="AE676" s="13">
        <f t="shared" si="75"/>
        <v>0.37000000000000005</v>
      </c>
      <c r="AF676" s="14">
        <v>10</v>
      </c>
      <c r="AG676" s="8">
        <v>1076.2208673205414</v>
      </c>
    </row>
    <row r="677" spans="1:33" ht="12.75">
      <c r="A677" s="35">
        <f t="shared" si="81"/>
        <v>37104</v>
      </c>
      <c r="B677" s="1">
        <f>213</f>
        <v>213</v>
      </c>
      <c r="C677" s="37">
        <v>0.868865728</v>
      </c>
      <c r="D677" s="60">
        <v>0.868865728</v>
      </c>
      <c r="E677" s="38">
        <v>6679</v>
      </c>
      <c r="F677" s="16">
        <v>0</v>
      </c>
      <c r="G677" s="37">
        <v>39.54527626</v>
      </c>
      <c r="H677" s="37">
        <v>-78.03976283</v>
      </c>
      <c r="I677" s="6">
        <v>943.7</v>
      </c>
      <c r="J677" s="9">
        <f t="shared" si="80"/>
        <v>922.75</v>
      </c>
      <c r="K677" s="7">
        <f t="shared" si="76"/>
        <v>776.9170559284009</v>
      </c>
      <c r="L677" s="7">
        <f t="shared" si="77"/>
        <v>1083.017055928401</v>
      </c>
      <c r="M677" s="7">
        <f t="shared" si="78"/>
        <v>1083.8170559284008</v>
      </c>
      <c r="N677" s="8">
        <f t="shared" si="79"/>
        <v>1083.417055928401</v>
      </c>
      <c r="O677" s="9">
        <v>19.7</v>
      </c>
      <c r="P677" s="9">
        <v>100</v>
      </c>
      <c r="Q677" s="9">
        <v>64.9</v>
      </c>
      <c r="Z677" s="12">
        <v>3.762</v>
      </c>
      <c r="AA677" s="4">
        <v>177.043</v>
      </c>
      <c r="AB677" s="4">
        <f t="shared" si="74"/>
        <v>191.21283333333335</v>
      </c>
      <c r="AC677" s="12">
        <v>0.143</v>
      </c>
      <c r="AD677" s="13">
        <v>0</v>
      </c>
      <c r="AE677" s="13">
        <f t="shared" si="75"/>
        <v>0.37000000000000005</v>
      </c>
      <c r="AF677" s="14">
        <v>10</v>
      </c>
      <c r="AG677" s="8">
        <v>1083.417055928401</v>
      </c>
    </row>
    <row r="678" spans="1:33" ht="12.75">
      <c r="A678" s="35">
        <f t="shared" si="81"/>
        <v>37104</v>
      </c>
      <c r="B678" s="1">
        <f>213</f>
        <v>213</v>
      </c>
      <c r="C678" s="37">
        <v>0.868981481</v>
      </c>
      <c r="D678" s="60">
        <v>0.868981481</v>
      </c>
      <c r="E678" s="38">
        <v>6689</v>
      </c>
      <c r="F678" s="16">
        <v>0</v>
      </c>
      <c r="G678" s="37">
        <v>39.54165551</v>
      </c>
      <c r="H678" s="37">
        <v>-78.03326342</v>
      </c>
      <c r="I678" s="6">
        <v>943.7</v>
      </c>
      <c r="J678" s="9">
        <f t="shared" si="80"/>
        <v>922.75</v>
      </c>
      <c r="K678" s="7">
        <f t="shared" si="76"/>
        <v>776.9170559284009</v>
      </c>
      <c r="L678" s="7">
        <f t="shared" si="77"/>
        <v>1083.017055928401</v>
      </c>
      <c r="M678" s="7">
        <f t="shared" si="78"/>
        <v>1083.8170559284008</v>
      </c>
      <c r="N678" s="8">
        <f t="shared" si="79"/>
        <v>1083.417055928401</v>
      </c>
      <c r="O678" s="9">
        <v>19.6</v>
      </c>
      <c r="P678" s="9">
        <v>100</v>
      </c>
      <c r="Q678" s="9">
        <v>64.5</v>
      </c>
      <c r="Z678" s="12">
        <v>3.851</v>
      </c>
      <c r="AA678" s="4">
        <v>226.806</v>
      </c>
      <c r="AB678" s="4">
        <f t="shared" si="74"/>
        <v>200.22783333333334</v>
      </c>
      <c r="AC678" s="12">
        <v>0.143</v>
      </c>
      <c r="AD678" s="13">
        <v>0</v>
      </c>
      <c r="AE678" s="13">
        <f t="shared" si="75"/>
        <v>0.37000000000000005</v>
      </c>
      <c r="AF678" s="14">
        <v>10</v>
      </c>
      <c r="AG678" s="8">
        <v>1083.417055928401</v>
      </c>
    </row>
    <row r="679" spans="1:33" ht="12.75">
      <c r="A679" s="35">
        <f t="shared" si="81"/>
        <v>37104</v>
      </c>
      <c r="B679" s="1">
        <f>213</f>
        <v>213</v>
      </c>
      <c r="C679" s="37">
        <v>0.869097233</v>
      </c>
      <c r="D679" s="60">
        <v>0.869097233</v>
      </c>
      <c r="E679" s="38">
        <v>6699</v>
      </c>
      <c r="F679" s="16">
        <v>0</v>
      </c>
      <c r="G679" s="37">
        <v>39.53799956</v>
      </c>
      <c r="H679" s="37">
        <v>-78.02666854</v>
      </c>
      <c r="I679" s="6">
        <v>944</v>
      </c>
      <c r="J679" s="9">
        <f t="shared" si="80"/>
        <v>923.05</v>
      </c>
      <c r="K679" s="7">
        <f t="shared" si="76"/>
        <v>774.2177543426005</v>
      </c>
      <c r="L679" s="7">
        <f t="shared" si="77"/>
        <v>1080.3177543426004</v>
      </c>
      <c r="M679" s="7">
        <f t="shared" si="78"/>
        <v>1081.1177543426006</v>
      </c>
      <c r="N679" s="8">
        <f t="shared" si="79"/>
        <v>1080.7177543426005</v>
      </c>
      <c r="O679" s="9">
        <v>19.9</v>
      </c>
      <c r="P679" s="9">
        <v>100</v>
      </c>
      <c r="Q679" s="9">
        <v>65</v>
      </c>
      <c r="R679" s="10">
        <v>8.53E-06</v>
      </c>
      <c r="S679" s="10">
        <v>0.000108</v>
      </c>
      <c r="T679" s="10">
        <v>7.39E-05</v>
      </c>
      <c r="U679" s="10">
        <v>4.23E-05</v>
      </c>
      <c r="V679" s="11">
        <v>880.2</v>
      </c>
      <c r="W679" s="11">
        <v>313.5</v>
      </c>
      <c r="X679" s="11">
        <v>306.2</v>
      </c>
      <c r="Y679" s="11">
        <v>20</v>
      </c>
      <c r="Z679" s="12">
        <v>3.939</v>
      </c>
      <c r="AA679" s="4">
        <v>227.655</v>
      </c>
      <c r="AB679" s="4">
        <f t="shared" si="74"/>
        <v>201.06216666666668</v>
      </c>
      <c r="AC679" s="12">
        <v>0.153</v>
      </c>
      <c r="AD679" s="13">
        <v>1.11</v>
      </c>
      <c r="AE679" s="13">
        <f t="shared" si="75"/>
        <v>0.37000000000000005</v>
      </c>
      <c r="AF679" s="14">
        <v>10</v>
      </c>
      <c r="AG679" s="8">
        <v>1080.7177543426005</v>
      </c>
    </row>
    <row r="680" spans="1:33" ht="12.75">
      <c r="A680" s="35">
        <f t="shared" si="81"/>
        <v>37104</v>
      </c>
      <c r="B680" s="1">
        <f>213</f>
        <v>213</v>
      </c>
      <c r="C680" s="37">
        <v>0.869212985</v>
      </c>
      <c r="D680" s="60">
        <v>0.869212985</v>
      </c>
      <c r="E680" s="38">
        <v>6709</v>
      </c>
      <c r="F680" s="16">
        <v>0</v>
      </c>
      <c r="G680" s="37">
        <v>39.53434361</v>
      </c>
      <c r="H680" s="37">
        <v>-78.01999279</v>
      </c>
      <c r="I680" s="6">
        <v>941.2</v>
      </c>
      <c r="J680" s="9">
        <f t="shared" si="80"/>
        <v>920.25</v>
      </c>
      <c r="K680" s="7">
        <f t="shared" si="76"/>
        <v>799.4454239838299</v>
      </c>
      <c r="L680" s="7">
        <f t="shared" si="77"/>
        <v>1105.54542398383</v>
      </c>
      <c r="M680" s="7">
        <f t="shared" si="78"/>
        <v>1106.3454239838297</v>
      </c>
      <c r="N680" s="8">
        <f t="shared" si="79"/>
        <v>1105.9454239838299</v>
      </c>
      <c r="O680" s="9">
        <v>19.6</v>
      </c>
      <c r="P680" s="9">
        <v>100</v>
      </c>
      <c r="Q680" s="9">
        <v>64.9</v>
      </c>
      <c r="Z680" s="12">
        <v>3.851</v>
      </c>
      <c r="AA680" s="4">
        <v>228.503</v>
      </c>
      <c r="AB680" s="4">
        <f t="shared" si="74"/>
        <v>210.063</v>
      </c>
      <c r="AC680" s="12">
        <v>0.151</v>
      </c>
      <c r="AD680" s="13">
        <v>1.11</v>
      </c>
      <c r="AE680" s="13">
        <f t="shared" si="75"/>
        <v>0.555</v>
      </c>
      <c r="AF680" s="14">
        <v>10</v>
      </c>
      <c r="AG680" s="8">
        <v>1105.9454239838299</v>
      </c>
    </row>
    <row r="681" spans="1:33" ht="12.75">
      <c r="A681" s="35">
        <f t="shared" si="81"/>
        <v>37104</v>
      </c>
      <c r="B681" s="1">
        <f>213</f>
        <v>213</v>
      </c>
      <c r="C681" s="37">
        <v>0.869328678</v>
      </c>
      <c r="D681" s="60">
        <v>0.869328678</v>
      </c>
      <c r="E681" s="38">
        <v>6719</v>
      </c>
      <c r="F681" s="16">
        <v>0</v>
      </c>
      <c r="G681" s="37">
        <v>39.5306568</v>
      </c>
      <c r="H681" s="37">
        <v>-78.0132944</v>
      </c>
      <c r="I681" s="6">
        <v>941.4</v>
      </c>
      <c r="J681" s="9">
        <f t="shared" si="80"/>
        <v>920.4499999999999</v>
      </c>
      <c r="K681" s="7">
        <f t="shared" si="76"/>
        <v>797.6409036590244</v>
      </c>
      <c r="L681" s="7">
        <f t="shared" si="77"/>
        <v>1103.7409036590243</v>
      </c>
      <c r="M681" s="7">
        <f t="shared" si="78"/>
        <v>1104.5409036590245</v>
      </c>
      <c r="N681" s="8">
        <f t="shared" si="79"/>
        <v>1104.1409036590244</v>
      </c>
      <c r="O681" s="9">
        <v>19.5</v>
      </c>
      <c r="P681" s="9">
        <v>100</v>
      </c>
      <c r="Q681" s="9">
        <v>63.4</v>
      </c>
      <c r="Z681" s="12">
        <v>3.919</v>
      </c>
      <c r="AA681" s="4">
        <v>229.436</v>
      </c>
      <c r="AB681" s="4">
        <f t="shared" si="74"/>
        <v>219.09216666666666</v>
      </c>
      <c r="AC681" s="12">
        <v>0.142</v>
      </c>
      <c r="AD681" s="13">
        <v>0</v>
      </c>
      <c r="AE681" s="13">
        <f t="shared" si="75"/>
        <v>0.37000000000000005</v>
      </c>
      <c r="AF681" s="14">
        <v>10</v>
      </c>
      <c r="AG681" s="8">
        <v>1104.1409036590244</v>
      </c>
    </row>
    <row r="682" spans="1:33" ht="12.75">
      <c r="A682" s="35">
        <f t="shared" si="81"/>
        <v>37104</v>
      </c>
      <c r="B682" s="1">
        <f>213</f>
        <v>213</v>
      </c>
      <c r="C682" s="37">
        <v>0.86944443</v>
      </c>
      <c r="D682" s="60">
        <v>0.86944443</v>
      </c>
      <c r="E682" s="38">
        <v>6729</v>
      </c>
      <c r="F682" s="16">
        <v>0</v>
      </c>
      <c r="G682" s="37">
        <v>39.52709672</v>
      </c>
      <c r="H682" s="37">
        <v>-78.00682063</v>
      </c>
      <c r="I682" s="6">
        <v>942.1</v>
      </c>
      <c r="J682" s="9">
        <f t="shared" si="80"/>
        <v>921.15</v>
      </c>
      <c r="K682" s="7">
        <f t="shared" si="76"/>
        <v>791.328168819383</v>
      </c>
      <c r="L682" s="7">
        <f t="shared" si="77"/>
        <v>1097.428168819383</v>
      </c>
      <c r="M682" s="7">
        <f t="shared" si="78"/>
        <v>1098.228168819383</v>
      </c>
      <c r="N682" s="8">
        <f t="shared" si="79"/>
        <v>1097.8281688193829</v>
      </c>
      <c r="O682" s="9">
        <v>19.8</v>
      </c>
      <c r="P682" s="9">
        <v>99.9</v>
      </c>
      <c r="Q682" s="9">
        <v>62.9</v>
      </c>
      <c r="S682" s="10">
        <v>0.0001059</v>
      </c>
      <c r="T682" s="10">
        <v>7.149E-05</v>
      </c>
      <c r="U682" s="10">
        <v>4.119E-05</v>
      </c>
      <c r="V682" s="11">
        <v>878.2</v>
      </c>
      <c r="W682" s="11">
        <v>313.5</v>
      </c>
      <c r="X682" s="11">
        <v>306.2</v>
      </c>
      <c r="Y682" s="11">
        <v>20.1</v>
      </c>
      <c r="Z682" s="12">
        <v>3.841</v>
      </c>
      <c r="AA682" s="4">
        <v>181.2</v>
      </c>
      <c r="AB682" s="4">
        <f t="shared" si="74"/>
        <v>211.77383333333333</v>
      </c>
      <c r="AC682" s="12">
        <v>0.141</v>
      </c>
      <c r="AD682" s="13">
        <v>0</v>
      </c>
      <c r="AE682" s="13">
        <f t="shared" si="75"/>
        <v>0.37000000000000005</v>
      </c>
      <c r="AF682" s="14">
        <v>10</v>
      </c>
      <c r="AG682" s="8">
        <v>1097.8281688193829</v>
      </c>
    </row>
    <row r="683" spans="1:33" ht="12.75">
      <c r="A683" s="35">
        <f t="shared" si="81"/>
        <v>37104</v>
      </c>
      <c r="B683" s="1">
        <f>213</f>
        <v>213</v>
      </c>
      <c r="C683" s="37">
        <v>0.869560182</v>
      </c>
      <c r="D683" s="60">
        <v>0.869560182</v>
      </c>
      <c r="E683" s="38">
        <v>6739</v>
      </c>
      <c r="F683" s="16">
        <v>0</v>
      </c>
      <c r="G683" s="37">
        <v>39.52343888</v>
      </c>
      <c r="H683" s="37">
        <v>-78.00015016</v>
      </c>
      <c r="I683" s="6">
        <v>942.6</v>
      </c>
      <c r="J683" s="9">
        <f t="shared" si="80"/>
        <v>921.65</v>
      </c>
      <c r="K683" s="7">
        <f t="shared" si="76"/>
        <v>786.8220088585772</v>
      </c>
      <c r="L683" s="7">
        <f t="shared" si="77"/>
        <v>1092.922008858577</v>
      </c>
      <c r="M683" s="7">
        <f t="shared" si="78"/>
        <v>1093.7220088585773</v>
      </c>
      <c r="N683" s="8">
        <f t="shared" si="79"/>
        <v>1093.3220088585772</v>
      </c>
      <c r="O683" s="9">
        <v>19.7</v>
      </c>
      <c r="P683" s="9">
        <v>97.1</v>
      </c>
      <c r="Q683" s="9">
        <v>64.9</v>
      </c>
      <c r="Z683" s="12">
        <v>3.87</v>
      </c>
      <c r="AA683" s="4">
        <v>231.048</v>
      </c>
      <c r="AB683" s="4">
        <f t="shared" si="74"/>
        <v>220.77466666666666</v>
      </c>
      <c r="AC683" s="12">
        <v>0.171</v>
      </c>
      <c r="AD683" s="13">
        <v>1.11</v>
      </c>
      <c r="AE683" s="13">
        <f t="shared" si="75"/>
        <v>0.555</v>
      </c>
      <c r="AF683" s="14">
        <v>10</v>
      </c>
      <c r="AG683" s="8">
        <v>1093.3220088585772</v>
      </c>
    </row>
    <row r="684" spans="1:33" ht="12.75">
      <c r="A684" s="35">
        <f t="shared" si="81"/>
        <v>37104</v>
      </c>
      <c r="B684" s="1">
        <f>213</f>
        <v>213</v>
      </c>
      <c r="C684" s="37">
        <v>0.869675934</v>
      </c>
      <c r="D684" s="60">
        <v>0.869675934</v>
      </c>
      <c r="E684" s="38">
        <v>6749</v>
      </c>
      <c r="F684" s="16">
        <v>0</v>
      </c>
      <c r="G684" s="37">
        <v>39.51969986</v>
      </c>
      <c r="H684" s="37">
        <v>-77.99330507</v>
      </c>
      <c r="I684" s="6">
        <v>946.9</v>
      </c>
      <c r="J684" s="9">
        <f t="shared" si="80"/>
        <v>925.9499999999999</v>
      </c>
      <c r="K684" s="7">
        <f t="shared" si="76"/>
        <v>748.169643228444</v>
      </c>
      <c r="L684" s="7">
        <f t="shared" si="77"/>
        <v>1054.269643228444</v>
      </c>
      <c r="M684" s="7">
        <f t="shared" si="78"/>
        <v>1055.069643228444</v>
      </c>
      <c r="N684" s="8">
        <f t="shared" si="79"/>
        <v>1054.6696432284439</v>
      </c>
      <c r="O684" s="9">
        <v>20.3</v>
      </c>
      <c r="P684" s="9">
        <v>93.1</v>
      </c>
      <c r="Q684" s="9">
        <v>65.9</v>
      </c>
      <c r="Z684" s="12">
        <v>4.029</v>
      </c>
      <c r="AA684" s="4">
        <v>280.981</v>
      </c>
      <c r="AB684" s="4">
        <f t="shared" si="74"/>
        <v>229.80383333333336</v>
      </c>
      <c r="AC684" s="12">
        <v>0.142</v>
      </c>
      <c r="AD684" s="13">
        <v>0</v>
      </c>
      <c r="AE684" s="13">
        <f t="shared" si="75"/>
        <v>0.555</v>
      </c>
      <c r="AF684" s="14">
        <v>10</v>
      </c>
      <c r="AG684" s="8">
        <v>1054.6696432284439</v>
      </c>
    </row>
    <row r="685" spans="1:33" ht="12.75">
      <c r="A685" s="35">
        <f t="shared" si="81"/>
        <v>37104</v>
      </c>
      <c r="B685" s="1">
        <f>213</f>
        <v>213</v>
      </c>
      <c r="C685" s="37">
        <v>0.869791687</v>
      </c>
      <c r="D685" s="60">
        <v>0.869791687</v>
      </c>
      <c r="E685" s="38">
        <v>6759</v>
      </c>
      <c r="F685" s="16">
        <v>0</v>
      </c>
      <c r="G685" s="37">
        <v>39.51585287</v>
      </c>
      <c r="H685" s="37">
        <v>-77.98636692</v>
      </c>
      <c r="I685" s="6">
        <v>944.7</v>
      </c>
      <c r="J685" s="9">
        <f t="shared" si="80"/>
        <v>923.75</v>
      </c>
      <c r="K685" s="7">
        <f t="shared" si="76"/>
        <v>767.9227941533352</v>
      </c>
      <c r="L685" s="7">
        <f t="shared" si="77"/>
        <v>1074.0227941533353</v>
      </c>
      <c r="M685" s="7">
        <f t="shared" si="78"/>
        <v>1074.822794153335</v>
      </c>
      <c r="N685" s="8">
        <f t="shared" si="79"/>
        <v>1074.4227941533352</v>
      </c>
      <c r="O685" s="9">
        <v>20.1</v>
      </c>
      <c r="P685" s="9">
        <v>90.3</v>
      </c>
      <c r="Q685" s="9">
        <v>68.9</v>
      </c>
      <c r="R685" s="10">
        <v>3.22E-06</v>
      </c>
      <c r="S685" s="10">
        <v>0.0001021</v>
      </c>
      <c r="T685" s="10">
        <v>6.856E-05</v>
      </c>
      <c r="U685" s="10">
        <v>3.966E-05</v>
      </c>
      <c r="V685" s="11">
        <v>880.6</v>
      </c>
      <c r="W685" s="11">
        <v>313.5</v>
      </c>
      <c r="X685" s="11">
        <v>306.2</v>
      </c>
      <c r="Y685" s="11">
        <v>20</v>
      </c>
      <c r="Z685" s="12">
        <v>3.772</v>
      </c>
      <c r="AA685" s="4">
        <v>183.83</v>
      </c>
      <c r="AB685" s="4">
        <f t="shared" si="74"/>
        <v>222.49966666666663</v>
      </c>
      <c r="AC685" s="12">
        <v>0.131</v>
      </c>
      <c r="AD685" s="13">
        <v>0</v>
      </c>
      <c r="AE685" s="13">
        <f t="shared" si="75"/>
        <v>0.37000000000000005</v>
      </c>
      <c r="AF685" s="14">
        <v>10</v>
      </c>
      <c r="AG685" s="8">
        <v>1074.4227941533352</v>
      </c>
    </row>
    <row r="686" spans="1:33" ht="12.75">
      <c r="A686" s="35">
        <f t="shared" si="81"/>
        <v>37104</v>
      </c>
      <c r="B686" s="1">
        <f>213</f>
        <v>213</v>
      </c>
      <c r="C686" s="37">
        <v>0.869907379</v>
      </c>
      <c r="D686" s="60">
        <v>0.869907379</v>
      </c>
      <c r="E686" s="38">
        <v>6769</v>
      </c>
      <c r="F686" s="16">
        <v>0</v>
      </c>
      <c r="G686" s="37">
        <v>39.51192279</v>
      </c>
      <c r="H686" s="37">
        <v>-77.97946861</v>
      </c>
      <c r="I686" s="6">
        <v>944.9</v>
      </c>
      <c r="J686" s="9">
        <f t="shared" si="80"/>
        <v>923.9499999999999</v>
      </c>
      <c r="K686" s="7">
        <f t="shared" si="76"/>
        <v>766.1251102426504</v>
      </c>
      <c r="L686" s="7">
        <f t="shared" si="77"/>
        <v>1072.2251102426503</v>
      </c>
      <c r="M686" s="7">
        <f t="shared" si="78"/>
        <v>1073.0251102426505</v>
      </c>
      <c r="N686" s="8">
        <f t="shared" si="79"/>
        <v>1072.6251102426504</v>
      </c>
      <c r="O686" s="9">
        <v>20</v>
      </c>
      <c r="P686" s="9">
        <v>92.1</v>
      </c>
      <c r="Q686" s="9">
        <v>63.9</v>
      </c>
      <c r="Z686" s="12">
        <v>3.969</v>
      </c>
      <c r="AA686" s="4">
        <v>282.593</v>
      </c>
      <c r="AB686" s="4">
        <f t="shared" si="74"/>
        <v>231.51466666666667</v>
      </c>
      <c r="AC686" s="12">
        <v>0.162</v>
      </c>
      <c r="AD686" s="13">
        <v>1.11</v>
      </c>
      <c r="AE686" s="13">
        <f t="shared" si="75"/>
        <v>0.37000000000000005</v>
      </c>
      <c r="AF686" s="14">
        <v>10</v>
      </c>
      <c r="AG686" s="8">
        <v>1072.6251102426504</v>
      </c>
    </row>
    <row r="687" spans="1:33" ht="12.75">
      <c r="A687" s="35">
        <f t="shared" si="81"/>
        <v>37104</v>
      </c>
      <c r="B687" s="1">
        <f>213</f>
        <v>213</v>
      </c>
      <c r="C687" s="37">
        <v>0.870023131</v>
      </c>
      <c r="D687" s="60">
        <v>0.870023131</v>
      </c>
      <c r="E687" s="38">
        <v>6779</v>
      </c>
      <c r="F687" s="16">
        <v>0</v>
      </c>
      <c r="G687" s="37">
        <v>39.5079914</v>
      </c>
      <c r="H687" s="37">
        <v>-77.97260799</v>
      </c>
      <c r="I687" s="6">
        <v>944.1</v>
      </c>
      <c r="J687" s="9">
        <f t="shared" si="80"/>
        <v>923.15</v>
      </c>
      <c r="K687" s="7">
        <f t="shared" si="76"/>
        <v>773.3181820990603</v>
      </c>
      <c r="L687" s="7">
        <f t="shared" si="77"/>
        <v>1079.4181820990602</v>
      </c>
      <c r="M687" s="7">
        <f t="shared" si="78"/>
        <v>1080.2181820990604</v>
      </c>
      <c r="N687" s="8">
        <f t="shared" si="79"/>
        <v>1079.8181820990603</v>
      </c>
      <c r="O687" s="9">
        <v>20</v>
      </c>
      <c r="P687" s="9">
        <v>95.6</v>
      </c>
      <c r="Q687" s="9">
        <v>64.4</v>
      </c>
      <c r="Z687" s="12">
        <v>3.899</v>
      </c>
      <c r="AA687" s="4">
        <v>234.442</v>
      </c>
      <c r="AB687" s="4">
        <f t="shared" si="74"/>
        <v>232.34900000000002</v>
      </c>
      <c r="AC687" s="12">
        <v>0.152</v>
      </c>
      <c r="AD687" s="13">
        <v>1.11</v>
      </c>
      <c r="AE687" s="13">
        <f t="shared" si="75"/>
        <v>0.555</v>
      </c>
      <c r="AF687" s="14">
        <v>10</v>
      </c>
      <c r="AG687" s="8">
        <v>1079.8181820990603</v>
      </c>
    </row>
    <row r="688" spans="1:33" ht="12.75">
      <c r="A688" s="35">
        <f t="shared" si="81"/>
        <v>37104</v>
      </c>
      <c r="B688" s="1">
        <f>213</f>
        <v>213</v>
      </c>
      <c r="C688" s="37">
        <v>0.870138884</v>
      </c>
      <c r="D688" s="60">
        <v>0.870138884</v>
      </c>
      <c r="E688" s="38">
        <v>6789</v>
      </c>
      <c r="F688" s="16">
        <v>0</v>
      </c>
      <c r="G688" s="37">
        <v>39.50410541</v>
      </c>
      <c r="H688" s="37">
        <v>-77.96588435</v>
      </c>
      <c r="I688" s="6">
        <v>941.9</v>
      </c>
      <c r="J688" s="9">
        <f t="shared" si="80"/>
        <v>920.9499999999999</v>
      </c>
      <c r="K688" s="7">
        <f t="shared" si="76"/>
        <v>793.1313177048136</v>
      </c>
      <c r="L688" s="7">
        <f t="shared" si="77"/>
        <v>1099.2313177048136</v>
      </c>
      <c r="M688" s="7">
        <f t="shared" si="78"/>
        <v>1100.0313177048135</v>
      </c>
      <c r="N688" s="8">
        <f t="shared" si="79"/>
        <v>1099.6313177048137</v>
      </c>
      <c r="O688" s="9">
        <v>19.8</v>
      </c>
      <c r="P688" s="9">
        <v>96.6</v>
      </c>
      <c r="Q688" s="9">
        <v>67.9</v>
      </c>
      <c r="Z688" s="12">
        <v>3.891</v>
      </c>
      <c r="AA688" s="4">
        <v>235.375</v>
      </c>
      <c r="AB688" s="4">
        <f t="shared" si="74"/>
        <v>241.37816666666666</v>
      </c>
      <c r="AC688" s="12">
        <v>0.162</v>
      </c>
      <c r="AD688" s="13">
        <v>1.11</v>
      </c>
      <c r="AE688" s="13">
        <f t="shared" si="75"/>
        <v>0.7400000000000001</v>
      </c>
      <c r="AF688" s="14">
        <v>10</v>
      </c>
      <c r="AG688" s="8">
        <v>1099.6313177048137</v>
      </c>
    </row>
    <row r="689" spans="1:33" ht="12.75">
      <c r="A689" s="35">
        <f t="shared" si="81"/>
        <v>37104</v>
      </c>
      <c r="B689" s="1">
        <f>213</f>
        <v>213</v>
      </c>
      <c r="C689" s="37">
        <v>0.870254636</v>
      </c>
      <c r="D689" s="60">
        <v>0.870254636</v>
      </c>
      <c r="E689" s="38">
        <v>6799</v>
      </c>
      <c r="F689" s="16">
        <v>0</v>
      </c>
      <c r="G689" s="37">
        <v>39.50021644</v>
      </c>
      <c r="H689" s="37">
        <v>-77.95913246</v>
      </c>
      <c r="I689" s="6">
        <v>942.8</v>
      </c>
      <c r="J689" s="9">
        <f t="shared" si="80"/>
        <v>921.8499999999999</v>
      </c>
      <c r="K689" s="7">
        <f t="shared" si="76"/>
        <v>785.0202293295124</v>
      </c>
      <c r="L689" s="7">
        <f t="shared" si="77"/>
        <v>1091.1202293295123</v>
      </c>
      <c r="M689" s="7">
        <f t="shared" si="78"/>
        <v>1091.9202293295125</v>
      </c>
      <c r="N689" s="8">
        <f t="shared" si="79"/>
        <v>1091.5202293295124</v>
      </c>
      <c r="O689" s="9">
        <v>19.6</v>
      </c>
      <c r="P689" s="9">
        <v>100</v>
      </c>
      <c r="Q689" s="9">
        <v>68</v>
      </c>
      <c r="S689" s="10">
        <v>0.0001013</v>
      </c>
      <c r="T689" s="10">
        <v>6.894E-05</v>
      </c>
      <c r="U689" s="10">
        <v>4.051E-05</v>
      </c>
      <c r="V689" s="11">
        <v>880</v>
      </c>
      <c r="W689" s="11">
        <v>313.5</v>
      </c>
      <c r="X689" s="11">
        <v>306.1</v>
      </c>
      <c r="Y689" s="11">
        <v>19.4</v>
      </c>
      <c r="Z689" s="12">
        <v>3.86</v>
      </c>
      <c r="AA689" s="4">
        <v>236.223</v>
      </c>
      <c r="AB689" s="4">
        <f t="shared" si="74"/>
        <v>242.24066666666667</v>
      </c>
      <c r="AC689" s="12">
        <v>0.152</v>
      </c>
      <c r="AD689" s="13">
        <v>1.11</v>
      </c>
      <c r="AE689" s="13">
        <f t="shared" si="75"/>
        <v>0.7400000000000001</v>
      </c>
      <c r="AF689" s="14">
        <v>10</v>
      </c>
      <c r="AG689" s="8">
        <v>1091.5202293295124</v>
      </c>
    </row>
    <row r="690" spans="1:33" ht="12.75">
      <c r="A690" s="35">
        <f t="shared" si="81"/>
        <v>37104</v>
      </c>
      <c r="B690" s="1">
        <f>213</f>
        <v>213</v>
      </c>
      <c r="C690" s="37">
        <v>0.870370388</v>
      </c>
      <c r="D690" s="60">
        <v>0.870370388</v>
      </c>
      <c r="E690" s="38">
        <v>6809</v>
      </c>
      <c r="F690" s="16">
        <v>0</v>
      </c>
      <c r="G690" s="37">
        <v>39.49649944</v>
      </c>
      <c r="H690" s="37">
        <v>-77.95252803</v>
      </c>
      <c r="I690" s="6">
        <v>941.9</v>
      </c>
      <c r="J690" s="9">
        <f t="shared" si="80"/>
        <v>920.9499999999999</v>
      </c>
      <c r="K690" s="7">
        <f t="shared" si="76"/>
        <v>793.1313177048136</v>
      </c>
      <c r="L690" s="7">
        <f t="shared" si="77"/>
        <v>1099.2313177048136</v>
      </c>
      <c r="M690" s="7">
        <f t="shared" si="78"/>
        <v>1100.0313177048135</v>
      </c>
      <c r="N690" s="8">
        <f t="shared" si="79"/>
        <v>1099.6313177048137</v>
      </c>
      <c r="O690" s="9">
        <v>19.6</v>
      </c>
      <c r="P690" s="9">
        <v>99</v>
      </c>
      <c r="Q690" s="9">
        <v>66.9</v>
      </c>
      <c r="Z690" s="12">
        <v>3.918</v>
      </c>
      <c r="AA690" s="4">
        <v>236.987</v>
      </c>
      <c r="AB690" s="4">
        <f t="shared" si="74"/>
        <v>234.90833333333333</v>
      </c>
      <c r="AC690" s="12">
        <v>0.141</v>
      </c>
      <c r="AD690" s="13">
        <v>0</v>
      </c>
      <c r="AE690" s="13">
        <f t="shared" si="75"/>
        <v>0.7400000000000001</v>
      </c>
      <c r="AF690" s="14">
        <v>10</v>
      </c>
      <c r="AG690" s="8">
        <v>1099.6313177048137</v>
      </c>
    </row>
    <row r="691" spans="1:33" ht="12.75">
      <c r="A691" s="35">
        <f t="shared" si="81"/>
        <v>37104</v>
      </c>
      <c r="B691" s="1">
        <f>213</f>
        <v>213</v>
      </c>
      <c r="C691" s="37">
        <v>0.87048614</v>
      </c>
      <c r="D691" s="60">
        <v>0.87048614</v>
      </c>
      <c r="E691" s="38">
        <v>6819</v>
      </c>
      <c r="F691" s="16">
        <v>0</v>
      </c>
      <c r="G691" s="37">
        <v>39.49274581</v>
      </c>
      <c r="H691" s="37">
        <v>-77.9458915</v>
      </c>
      <c r="I691" s="6">
        <v>942.1</v>
      </c>
      <c r="J691" s="9">
        <f t="shared" si="80"/>
        <v>921.15</v>
      </c>
      <c r="K691" s="7">
        <f t="shared" si="76"/>
        <v>791.328168819383</v>
      </c>
      <c r="L691" s="7">
        <f t="shared" si="77"/>
        <v>1097.428168819383</v>
      </c>
      <c r="M691" s="7">
        <f t="shared" si="78"/>
        <v>1098.228168819383</v>
      </c>
      <c r="N691" s="8">
        <f t="shared" si="79"/>
        <v>1097.8281688193829</v>
      </c>
      <c r="O691" s="9">
        <v>19.6</v>
      </c>
      <c r="P691" s="9">
        <v>97.6</v>
      </c>
      <c r="Q691" s="9">
        <v>67.4</v>
      </c>
      <c r="R691" s="10">
        <v>8.26E-06</v>
      </c>
      <c r="Z691" s="12">
        <v>3.881</v>
      </c>
      <c r="AA691" s="4">
        <v>237.835</v>
      </c>
      <c r="AB691" s="4">
        <f t="shared" si="74"/>
        <v>243.9091666666667</v>
      </c>
      <c r="AC691" s="12">
        <v>0.152</v>
      </c>
      <c r="AD691" s="13">
        <v>1.11</v>
      </c>
      <c r="AE691" s="13">
        <f t="shared" si="75"/>
        <v>0.9250000000000002</v>
      </c>
      <c r="AF691" s="14">
        <v>10</v>
      </c>
      <c r="AG691" s="8">
        <v>1097.8281688193829</v>
      </c>
    </row>
    <row r="692" spans="1:33" ht="12.75">
      <c r="A692" s="35">
        <f t="shared" si="81"/>
        <v>37104</v>
      </c>
      <c r="B692" s="1">
        <f>213</f>
        <v>213</v>
      </c>
      <c r="C692" s="37">
        <v>0.870601833</v>
      </c>
      <c r="D692" s="60">
        <v>0.870601833</v>
      </c>
      <c r="E692" s="38">
        <v>6829</v>
      </c>
      <c r="F692" s="16">
        <v>0</v>
      </c>
      <c r="G692" s="37">
        <v>39.48892563</v>
      </c>
      <c r="H692" s="37">
        <v>-77.93908108</v>
      </c>
      <c r="I692" s="6">
        <v>944.2</v>
      </c>
      <c r="J692" s="9">
        <f t="shared" si="80"/>
        <v>923.25</v>
      </c>
      <c r="K692" s="7">
        <f t="shared" si="76"/>
        <v>772.4187072961874</v>
      </c>
      <c r="L692" s="7">
        <f t="shared" si="77"/>
        <v>1078.5187072961876</v>
      </c>
      <c r="M692" s="7">
        <f t="shared" si="78"/>
        <v>1079.3187072961873</v>
      </c>
      <c r="N692" s="8">
        <f t="shared" si="79"/>
        <v>1078.9187072961874</v>
      </c>
      <c r="O692" s="9">
        <v>19.9</v>
      </c>
      <c r="P692" s="9">
        <v>95.9</v>
      </c>
      <c r="Q692" s="9">
        <v>67.9</v>
      </c>
      <c r="S692" s="10">
        <v>9.735E-05</v>
      </c>
      <c r="T692" s="10">
        <v>6.542E-05</v>
      </c>
      <c r="U692" s="10">
        <v>3.84E-05</v>
      </c>
      <c r="V692" s="11">
        <v>878.9</v>
      </c>
      <c r="W692" s="11">
        <v>313.5</v>
      </c>
      <c r="X692" s="11">
        <v>306.1</v>
      </c>
      <c r="Y692" s="11">
        <v>19.2</v>
      </c>
      <c r="Z692" s="12">
        <v>3.948</v>
      </c>
      <c r="AA692" s="4">
        <v>238.768</v>
      </c>
      <c r="AB692" s="4">
        <f t="shared" si="74"/>
        <v>236.605</v>
      </c>
      <c r="AC692" s="12">
        <v>0.152</v>
      </c>
      <c r="AD692" s="13">
        <v>1.11</v>
      </c>
      <c r="AE692" s="13">
        <f t="shared" si="75"/>
        <v>0.9250000000000002</v>
      </c>
      <c r="AF692" s="14">
        <v>10</v>
      </c>
      <c r="AG692" s="8">
        <v>1078.9187072961874</v>
      </c>
    </row>
    <row r="693" spans="1:33" ht="12.75">
      <c r="A693" s="35">
        <f t="shared" si="81"/>
        <v>37104</v>
      </c>
      <c r="B693" s="1">
        <f>213</f>
        <v>213</v>
      </c>
      <c r="C693" s="37">
        <v>0.870717585</v>
      </c>
      <c r="D693" s="60">
        <v>0.870717585</v>
      </c>
      <c r="E693" s="38">
        <v>6839</v>
      </c>
      <c r="F693" s="16">
        <v>0</v>
      </c>
      <c r="G693" s="37">
        <v>39.48502652</v>
      </c>
      <c r="H693" s="37">
        <v>-77.93218383</v>
      </c>
      <c r="I693" s="6">
        <v>941.4</v>
      </c>
      <c r="J693" s="9">
        <f t="shared" si="80"/>
        <v>920.4499999999999</v>
      </c>
      <c r="K693" s="7">
        <f t="shared" si="76"/>
        <v>797.6409036590244</v>
      </c>
      <c r="L693" s="7">
        <f t="shared" si="77"/>
        <v>1103.7409036590243</v>
      </c>
      <c r="M693" s="7">
        <f t="shared" si="78"/>
        <v>1104.5409036590245</v>
      </c>
      <c r="N693" s="8">
        <f t="shared" si="79"/>
        <v>1104.1409036590244</v>
      </c>
      <c r="O693" s="9">
        <v>19.5</v>
      </c>
      <c r="P693" s="9">
        <v>93.3</v>
      </c>
      <c r="Q693" s="9">
        <v>68.5</v>
      </c>
      <c r="Z693" s="12">
        <v>3.79</v>
      </c>
      <c r="AA693" s="4">
        <v>190.617</v>
      </c>
      <c r="AB693" s="4">
        <f t="shared" si="74"/>
        <v>229.30083333333334</v>
      </c>
      <c r="AC693" s="12">
        <v>0.163</v>
      </c>
      <c r="AD693" s="13">
        <v>1.11</v>
      </c>
      <c r="AE693" s="13">
        <f t="shared" si="75"/>
        <v>0.9250000000000002</v>
      </c>
      <c r="AF693" s="14">
        <v>10</v>
      </c>
      <c r="AG693" s="8">
        <v>1104.1409036590244</v>
      </c>
    </row>
    <row r="694" spans="1:33" ht="12.75">
      <c r="A694" s="35">
        <f t="shared" si="81"/>
        <v>37104</v>
      </c>
      <c r="B694" s="1">
        <f>213</f>
        <v>213</v>
      </c>
      <c r="C694" s="37">
        <v>0.870833337</v>
      </c>
      <c r="D694" s="60">
        <v>0.870833337</v>
      </c>
      <c r="E694" s="38">
        <v>6849</v>
      </c>
      <c r="F694" s="16">
        <v>0</v>
      </c>
      <c r="G694" s="37">
        <v>39.48113602</v>
      </c>
      <c r="H694" s="37">
        <v>-77.92548357</v>
      </c>
      <c r="I694" s="6">
        <v>939.6</v>
      </c>
      <c r="J694" s="9">
        <f t="shared" si="80"/>
        <v>918.65</v>
      </c>
      <c r="K694" s="7">
        <f t="shared" si="76"/>
        <v>813.8957209526687</v>
      </c>
      <c r="L694" s="7">
        <f t="shared" si="77"/>
        <v>1119.9957209526688</v>
      </c>
      <c r="M694" s="7">
        <f t="shared" si="78"/>
        <v>1120.7957209526687</v>
      </c>
      <c r="N694" s="8">
        <f t="shared" si="79"/>
        <v>1120.3957209526689</v>
      </c>
      <c r="O694" s="9">
        <v>19.1</v>
      </c>
      <c r="P694" s="9">
        <v>100</v>
      </c>
      <c r="Q694" s="9">
        <v>67.4</v>
      </c>
      <c r="Z694" s="12">
        <v>3.819</v>
      </c>
      <c r="AA694" s="4">
        <v>191.38</v>
      </c>
      <c r="AB694" s="4">
        <f t="shared" si="74"/>
        <v>221.96833333333333</v>
      </c>
      <c r="AC694" s="12">
        <v>0.173</v>
      </c>
      <c r="AD694" s="13">
        <v>1.11</v>
      </c>
      <c r="AE694" s="13">
        <f t="shared" si="75"/>
        <v>0.9250000000000002</v>
      </c>
      <c r="AF694" s="14">
        <v>10</v>
      </c>
      <c r="AG694" s="8">
        <v>1120.3957209526689</v>
      </c>
    </row>
    <row r="695" spans="1:33" ht="12.75">
      <c r="A695" s="35">
        <f t="shared" si="81"/>
        <v>37104</v>
      </c>
      <c r="B695" s="1">
        <f>213</f>
        <v>213</v>
      </c>
      <c r="C695" s="37">
        <v>0.87094909</v>
      </c>
      <c r="D695" s="60">
        <v>0.87094909</v>
      </c>
      <c r="E695" s="38">
        <v>6859</v>
      </c>
      <c r="F695" s="16">
        <v>0</v>
      </c>
      <c r="G695" s="37">
        <v>39.47726239</v>
      </c>
      <c r="H695" s="37">
        <v>-77.91900222</v>
      </c>
      <c r="I695" s="6">
        <v>939.7</v>
      </c>
      <c r="J695" s="9">
        <f t="shared" si="80"/>
        <v>918.75</v>
      </c>
      <c r="K695" s="7">
        <f t="shared" si="76"/>
        <v>812.9918403191419</v>
      </c>
      <c r="L695" s="7">
        <f t="shared" si="77"/>
        <v>1119.091840319142</v>
      </c>
      <c r="M695" s="7">
        <f t="shared" si="78"/>
        <v>1119.891840319142</v>
      </c>
      <c r="N695" s="8">
        <f t="shared" si="79"/>
        <v>1119.4918403191418</v>
      </c>
      <c r="O695" s="9">
        <v>19.1</v>
      </c>
      <c r="P695" s="9">
        <v>100</v>
      </c>
      <c r="Q695" s="9">
        <v>67.4</v>
      </c>
      <c r="S695" s="10">
        <v>9.455E-05</v>
      </c>
      <c r="T695" s="10">
        <v>6.309E-05</v>
      </c>
      <c r="U695" s="10">
        <v>3.596E-05</v>
      </c>
      <c r="V695" s="11">
        <v>877.8</v>
      </c>
      <c r="W695" s="11">
        <v>313.5</v>
      </c>
      <c r="X695" s="11">
        <v>306.1</v>
      </c>
      <c r="Y695" s="11">
        <v>19.4</v>
      </c>
      <c r="Z695" s="12">
        <v>3.909</v>
      </c>
      <c r="AA695" s="4">
        <v>241.229</v>
      </c>
      <c r="AB695" s="4">
        <f t="shared" si="74"/>
        <v>222.80266666666668</v>
      </c>
      <c r="AC695" s="12">
        <v>0.152</v>
      </c>
      <c r="AD695" s="13">
        <v>1.11</v>
      </c>
      <c r="AE695" s="13">
        <f t="shared" si="75"/>
        <v>0.9250000000000002</v>
      </c>
      <c r="AF695" s="14">
        <v>10</v>
      </c>
      <c r="AG695" s="8">
        <v>1119.4918403191418</v>
      </c>
    </row>
    <row r="696" spans="1:33" ht="12.75">
      <c r="A696" s="35">
        <f t="shared" si="81"/>
        <v>37104</v>
      </c>
      <c r="B696" s="1">
        <f>213</f>
        <v>213</v>
      </c>
      <c r="C696" s="37">
        <v>0.871064842</v>
      </c>
      <c r="D696" s="60">
        <v>0.871064842</v>
      </c>
      <c r="E696" s="38">
        <v>6869</v>
      </c>
      <c r="F696" s="16">
        <v>0</v>
      </c>
      <c r="G696" s="37">
        <v>39.47346359</v>
      </c>
      <c r="H696" s="37">
        <v>-77.9126256</v>
      </c>
      <c r="I696" s="6">
        <v>938.4</v>
      </c>
      <c r="J696" s="9">
        <f t="shared" si="80"/>
        <v>917.4499999999999</v>
      </c>
      <c r="K696" s="7">
        <f t="shared" si="76"/>
        <v>824.7499697029314</v>
      </c>
      <c r="L696" s="7">
        <f t="shared" si="77"/>
        <v>1130.8499697029315</v>
      </c>
      <c r="M696" s="7">
        <f t="shared" si="78"/>
        <v>1131.6499697029312</v>
      </c>
      <c r="N696" s="8">
        <f t="shared" si="79"/>
        <v>1131.2499697029314</v>
      </c>
      <c r="O696" s="9">
        <v>18.9</v>
      </c>
      <c r="P696" s="9">
        <v>100</v>
      </c>
      <c r="Q696" s="9">
        <v>63.4</v>
      </c>
      <c r="Z696" s="12">
        <v>3.919</v>
      </c>
      <c r="AA696" s="4">
        <v>242.162</v>
      </c>
      <c r="AB696" s="4">
        <f t="shared" si="74"/>
        <v>223.66516666666666</v>
      </c>
      <c r="AC696" s="12">
        <v>0.152</v>
      </c>
      <c r="AD696" s="13">
        <v>1.11</v>
      </c>
      <c r="AE696" s="13">
        <f t="shared" si="75"/>
        <v>1.11</v>
      </c>
      <c r="AF696" s="14">
        <v>10</v>
      </c>
      <c r="AG696" s="8">
        <v>1131.2499697029314</v>
      </c>
    </row>
    <row r="697" spans="1:33" ht="12.75">
      <c r="A697" s="35">
        <f t="shared" si="81"/>
        <v>37104</v>
      </c>
      <c r="B697" s="1">
        <f>213</f>
        <v>213</v>
      </c>
      <c r="C697" s="37">
        <v>0.871180534</v>
      </c>
      <c r="D697" s="60">
        <v>0.871180534</v>
      </c>
      <c r="E697" s="38">
        <v>6879</v>
      </c>
      <c r="F697" s="16">
        <v>0</v>
      </c>
      <c r="G697" s="37">
        <v>39.46962896</v>
      </c>
      <c r="H697" s="37">
        <v>-77.90614131</v>
      </c>
      <c r="I697" s="6">
        <v>938.5</v>
      </c>
      <c r="J697" s="9">
        <f t="shared" si="80"/>
        <v>917.55</v>
      </c>
      <c r="K697" s="7">
        <f t="shared" si="76"/>
        <v>823.8449068821997</v>
      </c>
      <c r="L697" s="7">
        <f t="shared" si="77"/>
        <v>1129.9449068821996</v>
      </c>
      <c r="M697" s="7">
        <f t="shared" si="78"/>
        <v>1130.7449068821998</v>
      </c>
      <c r="N697" s="8">
        <f t="shared" si="79"/>
        <v>1130.3449068821997</v>
      </c>
      <c r="O697" s="9">
        <v>18.8</v>
      </c>
      <c r="P697" s="9">
        <v>100</v>
      </c>
      <c r="Q697" s="9">
        <v>63.4</v>
      </c>
      <c r="R697" s="10">
        <v>6.21E-06</v>
      </c>
      <c r="Z697" s="12">
        <v>3.891</v>
      </c>
      <c r="AA697" s="4">
        <v>243.01</v>
      </c>
      <c r="AB697" s="4">
        <f t="shared" si="74"/>
        <v>224.52766666666665</v>
      </c>
      <c r="AC697" s="12">
        <v>0.142</v>
      </c>
      <c r="AD697" s="13">
        <v>0</v>
      </c>
      <c r="AE697" s="13">
        <f t="shared" si="75"/>
        <v>0.9250000000000002</v>
      </c>
      <c r="AF697" s="14">
        <v>10</v>
      </c>
      <c r="AG697" s="8">
        <v>1130.3449068821997</v>
      </c>
    </row>
    <row r="698" spans="1:33" ht="12.75">
      <c r="A698" s="35">
        <f t="shared" si="81"/>
        <v>37104</v>
      </c>
      <c r="B698" s="1">
        <f>213</f>
        <v>213</v>
      </c>
      <c r="C698" s="37">
        <v>0.871296287</v>
      </c>
      <c r="D698" s="60">
        <v>0.871296287</v>
      </c>
      <c r="E698" s="38">
        <v>6889</v>
      </c>
      <c r="F698" s="16">
        <v>0</v>
      </c>
      <c r="G698" s="37">
        <v>39.46588779</v>
      </c>
      <c r="H698" s="37">
        <v>-77.89987405</v>
      </c>
      <c r="I698" s="6">
        <v>940.3</v>
      </c>
      <c r="J698" s="9">
        <f t="shared" si="80"/>
        <v>919.3499999999999</v>
      </c>
      <c r="K698" s="7">
        <f t="shared" si="76"/>
        <v>807.5706216692754</v>
      </c>
      <c r="L698" s="7">
        <f t="shared" si="77"/>
        <v>1113.6706216692755</v>
      </c>
      <c r="M698" s="7">
        <f t="shared" si="78"/>
        <v>1114.4706216692753</v>
      </c>
      <c r="N698" s="8">
        <f t="shared" si="79"/>
        <v>1114.0706216692754</v>
      </c>
      <c r="O698" s="9">
        <v>19.2</v>
      </c>
      <c r="P698" s="9">
        <v>100</v>
      </c>
      <c r="Q698" s="9">
        <v>68.9</v>
      </c>
      <c r="S698" s="10">
        <v>9.027E-05</v>
      </c>
      <c r="T698" s="10">
        <v>6.003E-05</v>
      </c>
      <c r="U698" s="10">
        <v>3.363E-05</v>
      </c>
      <c r="V698" s="11">
        <v>875.1</v>
      </c>
      <c r="W698" s="11">
        <v>313.4</v>
      </c>
      <c r="X698" s="11">
        <v>306.1</v>
      </c>
      <c r="Y698" s="11">
        <v>19.2</v>
      </c>
      <c r="Z698" s="12">
        <v>3.88</v>
      </c>
      <c r="AA698" s="4">
        <v>243.774</v>
      </c>
      <c r="AB698" s="4">
        <f aca="true" t="shared" si="82" ref="AB698:AB761">AVERAGE(AA693:AA698)</f>
        <v>225.362</v>
      </c>
      <c r="AC698" s="12">
        <v>0.152</v>
      </c>
      <c r="AD698" s="13">
        <v>1.11</v>
      </c>
      <c r="AE698" s="13">
        <f aca="true" t="shared" si="83" ref="AE698:AE761">AVERAGE(AD693:AD698)</f>
        <v>0.9250000000000002</v>
      </c>
      <c r="AF698" s="14">
        <v>10</v>
      </c>
      <c r="AG698" s="8">
        <v>1114.0706216692754</v>
      </c>
    </row>
    <row r="699" spans="1:33" ht="12.75">
      <c r="A699" s="35">
        <f t="shared" si="81"/>
        <v>37104</v>
      </c>
      <c r="B699" s="1">
        <f>213</f>
        <v>213</v>
      </c>
      <c r="C699" s="37">
        <v>0.871412039</v>
      </c>
      <c r="D699" s="60">
        <v>0.871412039</v>
      </c>
      <c r="E699" s="38">
        <v>6899</v>
      </c>
      <c r="F699" s="16">
        <v>0</v>
      </c>
      <c r="G699" s="37">
        <v>39.46211937</v>
      </c>
      <c r="H699" s="37">
        <v>-77.89336375</v>
      </c>
      <c r="I699" s="6">
        <v>939.8</v>
      </c>
      <c r="J699" s="9">
        <f t="shared" si="80"/>
        <v>918.8499999999999</v>
      </c>
      <c r="K699" s="7">
        <f t="shared" si="76"/>
        <v>812.0880580618293</v>
      </c>
      <c r="L699" s="7">
        <f t="shared" si="77"/>
        <v>1118.1880580618295</v>
      </c>
      <c r="M699" s="7">
        <f t="shared" si="78"/>
        <v>1118.9880580618292</v>
      </c>
      <c r="N699" s="8">
        <f t="shared" si="79"/>
        <v>1118.5880580618293</v>
      </c>
      <c r="O699" s="9">
        <v>19.6</v>
      </c>
      <c r="P699" s="9">
        <v>89</v>
      </c>
      <c r="Q699" s="9">
        <v>69.4</v>
      </c>
      <c r="Z699" s="12">
        <v>3.851</v>
      </c>
      <c r="AA699" s="4">
        <v>244.622</v>
      </c>
      <c r="AB699" s="4">
        <f t="shared" si="82"/>
        <v>234.36283333333336</v>
      </c>
      <c r="AC699" s="12">
        <v>0.162</v>
      </c>
      <c r="AD699" s="13">
        <v>1.11</v>
      </c>
      <c r="AE699" s="13">
        <f t="shared" si="83"/>
        <v>0.9250000000000002</v>
      </c>
      <c r="AF699" s="14">
        <v>10</v>
      </c>
      <c r="AG699" s="8">
        <v>1118.5880580618293</v>
      </c>
    </row>
    <row r="700" spans="1:33" ht="12.75">
      <c r="A700" s="35">
        <f t="shared" si="81"/>
        <v>37104</v>
      </c>
      <c r="B700" s="1">
        <f>213</f>
        <v>213</v>
      </c>
      <c r="C700" s="37">
        <v>0.871527791</v>
      </c>
      <c r="D700" s="60">
        <v>0.871527791</v>
      </c>
      <c r="E700" s="38">
        <v>6909</v>
      </c>
      <c r="F700" s="16">
        <v>0</v>
      </c>
      <c r="G700" s="37">
        <v>39.45817672</v>
      </c>
      <c r="H700" s="37">
        <v>-77.88653122</v>
      </c>
      <c r="I700" s="6">
        <v>937.9</v>
      </c>
      <c r="J700" s="9">
        <f t="shared" si="80"/>
        <v>916.9499999999999</v>
      </c>
      <c r="K700" s="7">
        <f t="shared" si="76"/>
        <v>829.2767640649276</v>
      </c>
      <c r="L700" s="7">
        <f t="shared" si="77"/>
        <v>1135.3767640649276</v>
      </c>
      <c r="M700" s="7">
        <f t="shared" si="78"/>
        <v>1136.1767640649277</v>
      </c>
      <c r="N700" s="8">
        <f t="shared" si="79"/>
        <v>1135.7767640649276</v>
      </c>
      <c r="O700" s="9">
        <v>19.1</v>
      </c>
      <c r="P700" s="9">
        <v>92.5</v>
      </c>
      <c r="Q700" s="9">
        <v>67.4</v>
      </c>
      <c r="Z700" s="12">
        <v>3.909</v>
      </c>
      <c r="AA700" s="4">
        <v>245.555</v>
      </c>
      <c r="AB700" s="4">
        <f t="shared" si="82"/>
        <v>243.39200000000002</v>
      </c>
      <c r="AC700" s="12">
        <v>0.141</v>
      </c>
      <c r="AD700" s="13">
        <v>0</v>
      </c>
      <c r="AE700" s="13">
        <f t="shared" si="83"/>
        <v>0.7400000000000001</v>
      </c>
      <c r="AF700" s="14">
        <v>10</v>
      </c>
      <c r="AG700" s="8">
        <v>1135.7767640649276</v>
      </c>
    </row>
    <row r="701" spans="1:33" ht="12.75">
      <c r="A701" s="35">
        <f t="shared" si="81"/>
        <v>37104</v>
      </c>
      <c r="B701" s="1">
        <f>213</f>
        <v>213</v>
      </c>
      <c r="C701" s="37">
        <v>0.871643543</v>
      </c>
      <c r="D701" s="60">
        <v>0.871643543</v>
      </c>
      <c r="E701" s="38">
        <v>6919</v>
      </c>
      <c r="F701" s="16">
        <v>0</v>
      </c>
      <c r="G701" s="37">
        <v>39.45420133</v>
      </c>
      <c r="H701" s="37">
        <v>-77.87991017</v>
      </c>
      <c r="I701" s="6">
        <v>938.8</v>
      </c>
      <c r="J701" s="9">
        <f t="shared" si="80"/>
        <v>917.8499999999999</v>
      </c>
      <c r="K701" s="7">
        <f t="shared" si="76"/>
        <v>821.1303101362198</v>
      </c>
      <c r="L701" s="7">
        <f t="shared" si="77"/>
        <v>1127.23031013622</v>
      </c>
      <c r="M701" s="7">
        <f t="shared" si="78"/>
        <v>1128.0303101362197</v>
      </c>
      <c r="N701" s="8">
        <f t="shared" si="79"/>
        <v>1127.6303101362198</v>
      </c>
      <c r="O701" s="9">
        <v>19.2</v>
      </c>
      <c r="P701" s="9">
        <v>86.1</v>
      </c>
      <c r="Q701" s="9">
        <v>69.4</v>
      </c>
      <c r="S701" s="10">
        <v>8.636E-05</v>
      </c>
      <c r="T701" s="10">
        <v>5.895E-05</v>
      </c>
      <c r="U701" s="10">
        <v>3.284E-05</v>
      </c>
      <c r="V701" s="11">
        <v>875.4</v>
      </c>
      <c r="W701" s="11">
        <v>313.4</v>
      </c>
      <c r="X701" s="11">
        <v>306.1</v>
      </c>
      <c r="Y701" s="11">
        <v>19.6</v>
      </c>
      <c r="Z701" s="12">
        <v>3.919</v>
      </c>
      <c r="AA701" s="4">
        <v>246.404</v>
      </c>
      <c r="AB701" s="4">
        <f t="shared" si="82"/>
        <v>244.2545</v>
      </c>
      <c r="AC701" s="12">
        <v>0.131</v>
      </c>
      <c r="AD701" s="13">
        <v>0</v>
      </c>
      <c r="AE701" s="13">
        <f t="shared" si="83"/>
        <v>0.555</v>
      </c>
      <c r="AF701" s="14">
        <v>10</v>
      </c>
      <c r="AG701" s="8">
        <v>1127.6303101362198</v>
      </c>
    </row>
    <row r="702" spans="1:33" ht="12.75">
      <c r="A702" s="35">
        <f t="shared" si="81"/>
        <v>37104</v>
      </c>
      <c r="B702" s="1">
        <f>213</f>
        <v>213</v>
      </c>
      <c r="C702" s="37">
        <v>0.871759236</v>
      </c>
      <c r="D702" s="60">
        <v>0.871759236</v>
      </c>
      <c r="E702" s="38">
        <v>6929</v>
      </c>
      <c r="F702" s="16">
        <v>0</v>
      </c>
      <c r="G702" s="37">
        <v>39.45032796</v>
      </c>
      <c r="H702" s="37">
        <v>-77.87345201</v>
      </c>
      <c r="I702" s="6">
        <v>939.4</v>
      </c>
      <c r="J702" s="9">
        <f t="shared" si="80"/>
        <v>918.4499999999999</v>
      </c>
      <c r="K702" s="7">
        <f t="shared" si="76"/>
        <v>815.7037774340384</v>
      </c>
      <c r="L702" s="7">
        <f t="shared" si="77"/>
        <v>1121.8037774340385</v>
      </c>
      <c r="M702" s="7">
        <f t="shared" si="78"/>
        <v>1122.6037774340384</v>
      </c>
      <c r="N702" s="8">
        <f t="shared" si="79"/>
        <v>1122.2037774340383</v>
      </c>
      <c r="O702" s="9">
        <v>19.2</v>
      </c>
      <c r="P702" s="9">
        <v>92.7</v>
      </c>
      <c r="Q702" s="9">
        <v>68.3</v>
      </c>
      <c r="Z702" s="12">
        <v>3.739</v>
      </c>
      <c r="AA702" s="4">
        <v>149.167</v>
      </c>
      <c r="AB702" s="4">
        <f t="shared" si="82"/>
        <v>228.7553333333333</v>
      </c>
      <c r="AC702" s="12">
        <v>0.151</v>
      </c>
      <c r="AD702" s="13">
        <v>1.11</v>
      </c>
      <c r="AE702" s="13">
        <f t="shared" si="83"/>
        <v>0.555</v>
      </c>
      <c r="AF702" s="14">
        <v>10</v>
      </c>
      <c r="AG702" s="8">
        <v>1122.2037774340383</v>
      </c>
    </row>
    <row r="703" spans="1:33" ht="12.75">
      <c r="A703" s="35">
        <f t="shared" si="81"/>
        <v>37104</v>
      </c>
      <c r="B703" s="1">
        <f>213</f>
        <v>213</v>
      </c>
      <c r="C703" s="37">
        <v>0.871874988</v>
      </c>
      <c r="D703" s="60">
        <v>0.871874988</v>
      </c>
      <c r="E703" s="38">
        <v>6939</v>
      </c>
      <c r="F703" s="16">
        <v>0</v>
      </c>
      <c r="G703" s="37">
        <v>39.44640844</v>
      </c>
      <c r="H703" s="37">
        <v>-77.86693025</v>
      </c>
      <c r="I703" s="6">
        <v>937.7</v>
      </c>
      <c r="J703" s="9">
        <f t="shared" si="80"/>
        <v>916.75</v>
      </c>
      <c r="K703" s="7">
        <f t="shared" si="76"/>
        <v>831.088172998761</v>
      </c>
      <c r="L703" s="7">
        <f t="shared" si="77"/>
        <v>1137.188172998761</v>
      </c>
      <c r="M703" s="7">
        <f t="shared" si="78"/>
        <v>1137.988172998761</v>
      </c>
      <c r="N703" s="8">
        <f t="shared" si="79"/>
        <v>1137.588172998761</v>
      </c>
      <c r="O703" s="9">
        <v>19.4</v>
      </c>
      <c r="P703" s="9">
        <v>76.1</v>
      </c>
      <c r="Q703" s="9">
        <v>67.9</v>
      </c>
      <c r="R703" s="10">
        <v>-1.95E-06</v>
      </c>
      <c r="Z703" s="12">
        <v>3.82</v>
      </c>
      <c r="AA703" s="4">
        <v>199.016</v>
      </c>
      <c r="AB703" s="4">
        <f t="shared" si="82"/>
        <v>221.423</v>
      </c>
      <c r="AC703" s="12">
        <v>0.162</v>
      </c>
      <c r="AD703" s="13">
        <v>1.11</v>
      </c>
      <c r="AE703" s="13">
        <f t="shared" si="83"/>
        <v>0.7400000000000001</v>
      </c>
      <c r="AF703" s="14">
        <v>10</v>
      </c>
      <c r="AG703" s="8">
        <v>1137.588172998761</v>
      </c>
    </row>
    <row r="704" spans="1:33" ht="12.75">
      <c r="A704" s="35">
        <f t="shared" si="81"/>
        <v>37104</v>
      </c>
      <c r="B704" s="1">
        <f>213</f>
        <v>213</v>
      </c>
      <c r="C704" s="37">
        <v>0.87199074</v>
      </c>
      <c r="D704" s="60">
        <v>0.87199074</v>
      </c>
      <c r="E704" s="38">
        <v>6949</v>
      </c>
      <c r="F704" s="16">
        <v>0</v>
      </c>
      <c r="G704" s="37">
        <v>39.442309</v>
      </c>
      <c r="H704" s="37">
        <v>-77.86028582</v>
      </c>
      <c r="I704" s="6">
        <v>937.9</v>
      </c>
      <c r="J704" s="9">
        <f t="shared" si="80"/>
        <v>916.9499999999999</v>
      </c>
      <c r="K704" s="7">
        <f t="shared" si="76"/>
        <v>829.2767640649276</v>
      </c>
      <c r="L704" s="7">
        <f t="shared" si="77"/>
        <v>1135.3767640649276</v>
      </c>
      <c r="M704" s="7">
        <f t="shared" si="78"/>
        <v>1136.1767640649277</v>
      </c>
      <c r="N704" s="8">
        <f t="shared" si="79"/>
        <v>1135.7767640649276</v>
      </c>
      <c r="O704" s="9">
        <v>19.4</v>
      </c>
      <c r="P704" s="9">
        <v>81.6</v>
      </c>
      <c r="Q704" s="9">
        <v>68.4</v>
      </c>
      <c r="S704" s="10">
        <v>8.608E-05</v>
      </c>
      <c r="T704" s="10">
        <v>5.735E-05</v>
      </c>
      <c r="U704" s="10">
        <v>3.322E-05</v>
      </c>
      <c r="V704" s="11">
        <v>874.8</v>
      </c>
      <c r="W704" s="11">
        <v>313.4</v>
      </c>
      <c r="X704" s="11">
        <v>306</v>
      </c>
      <c r="Y704" s="11">
        <v>18.9</v>
      </c>
      <c r="Z704" s="12">
        <v>3.806</v>
      </c>
      <c r="AA704" s="4">
        <v>199.949</v>
      </c>
      <c r="AB704" s="4">
        <f t="shared" si="82"/>
        <v>214.11883333333336</v>
      </c>
      <c r="AC704" s="12">
        <v>0.14</v>
      </c>
      <c r="AD704" s="13">
        <v>0</v>
      </c>
      <c r="AE704" s="13">
        <f t="shared" si="83"/>
        <v>0.555</v>
      </c>
      <c r="AF704" s="14">
        <v>10</v>
      </c>
      <c r="AG704" s="8">
        <v>1135.7767640649276</v>
      </c>
    </row>
    <row r="705" spans="1:33" ht="12.75">
      <c r="A705" s="35">
        <f t="shared" si="81"/>
        <v>37104</v>
      </c>
      <c r="B705" s="1">
        <f>213</f>
        <v>213</v>
      </c>
      <c r="C705" s="37">
        <v>0.872106493</v>
      </c>
      <c r="D705" s="60">
        <v>0.872106493</v>
      </c>
      <c r="E705" s="38">
        <v>6959</v>
      </c>
      <c r="F705" s="16">
        <v>0</v>
      </c>
      <c r="G705" s="37">
        <v>39.43843303</v>
      </c>
      <c r="H705" s="37">
        <v>-77.85389017</v>
      </c>
      <c r="I705" s="6">
        <v>938.8</v>
      </c>
      <c r="J705" s="9">
        <f t="shared" si="80"/>
        <v>917.8499999999999</v>
      </c>
      <c r="K705" s="7">
        <f t="shared" si="76"/>
        <v>821.1303101362198</v>
      </c>
      <c r="L705" s="7">
        <f t="shared" si="77"/>
        <v>1127.23031013622</v>
      </c>
      <c r="M705" s="7">
        <f t="shared" si="78"/>
        <v>1128.0303101362197</v>
      </c>
      <c r="N705" s="8">
        <f t="shared" si="79"/>
        <v>1127.6303101362198</v>
      </c>
      <c r="O705" s="9">
        <v>19.2</v>
      </c>
      <c r="P705" s="9">
        <v>90</v>
      </c>
      <c r="Q705" s="9">
        <v>71.5</v>
      </c>
      <c r="Z705" s="12">
        <v>3.826</v>
      </c>
      <c r="AA705" s="4">
        <v>200.712</v>
      </c>
      <c r="AB705" s="4">
        <f t="shared" si="82"/>
        <v>206.80049999999997</v>
      </c>
      <c r="AC705" s="12">
        <v>0.139</v>
      </c>
      <c r="AD705" s="13">
        <v>0</v>
      </c>
      <c r="AE705" s="13">
        <f t="shared" si="83"/>
        <v>0.37000000000000005</v>
      </c>
      <c r="AF705" s="14">
        <v>10</v>
      </c>
      <c r="AG705" s="8">
        <v>1127.6303101362198</v>
      </c>
    </row>
    <row r="706" spans="1:33" ht="12.75">
      <c r="A706" s="35">
        <f t="shared" si="81"/>
        <v>37104</v>
      </c>
      <c r="B706" s="1">
        <f>213</f>
        <v>213</v>
      </c>
      <c r="C706" s="37">
        <v>0.872222245</v>
      </c>
      <c r="D706" s="60">
        <v>0.872222245</v>
      </c>
      <c r="E706" s="38">
        <v>6969</v>
      </c>
      <c r="F706" s="16">
        <v>0</v>
      </c>
      <c r="G706" s="37">
        <v>39.43439148</v>
      </c>
      <c r="H706" s="37">
        <v>-77.84724131</v>
      </c>
      <c r="I706" s="6">
        <v>937.2</v>
      </c>
      <c r="J706" s="9">
        <f t="shared" si="80"/>
        <v>916.25</v>
      </c>
      <c r="K706" s="7">
        <f t="shared" si="76"/>
        <v>835.6184248143408</v>
      </c>
      <c r="L706" s="7">
        <f t="shared" si="77"/>
        <v>1141.7184248143408</v>
      </c>
      <c r="M706" s="7">
        <f t="shared" si="78"/>
        <v>1142.5184248143407</v>
      </c>
      <c r="N706" s="8">
        <f t="shared" si="79"/>
        <v>1142.1184248143409</v>
      </c>
      <c r="O706" s="9">
        <v>19.1</v>
      </c>
      <c r="P706" s="9">
        <v>83.3</v>
      </c>
      <c r="Q706" s="9">
        <v>67.9</v>
      </c>
      <c r="Z706" s="12">
        <v>3.699</v>
      </c>
      <c r="AA706" s="4">
        <v>152.561</v>
      </c>
      <c r="AB706" s="4">
        <f t="shared" si="82"/>
        <v>191.3015</v>
      </c>
      <c r="AC706" s="12">
        <v>0.142</v>
      </c>
      <c r="AD706" s="13">
        <v>0</v>
      </c>
      <c r="AE706" s="13">
        <f t="shared" si="83"/>
        <v>0.37000000000000005</v>
      </c>
      <c r="AF706" s="14">
        <v>10</v>
      </c>
      <c r="AG706" s="8">
        <v>1142.1184248143409</v>
      </c>
    </row>
    <row r="707" spans="1:33" ht="12.75">
      <c r="A707" s="35">
        <f t="shared" si="81"/>
        <v>37104</v>
      </c>
      <c r="B707" s="1">
        <f>213</f>
        <v>213</v>
      </c>
      <c r="C707" s="37">
        <v>0.872337937</v>
      </c>
      <c r="D707" s="60">
        <v>0.872337937</v>
      </c>
      <c r="E707" s="38">
        <v>6979</v>
      </c>
      <c r="F707" s="16">
        <v>0</v>
      </c>
      <c r="G707" s="37">
        <v>39.4303034</v>
      </c>
      <c r="H707" s="37">
        <v>-77.8405697</v>
      </c>
      <c r="I707" s="6">
        <v>936.8</v>
      </c>
      <c r="J707" s="9">
        <f t="shared" si="80"/>
        <v>915.8499999999999</v>
      </c>
      <c r="K707" s="7">
        <f t="shared" si="76"/>
        <v>839.2444065856171</v>
      </c>
      <c r="L707" s="7">
        <f t="shared" si="77"/>
        <v>1145.344406585617</v>
      </c>
      <c r="M707" s="7">
        <f t="shared" si="78"/>
        <v>1146.1444065856172</v>
      </c>
      <c r="N707" s="8">
        <f t="shared" si="79"/>
        <v>1145.744406585617</v>
      </c>
      <c r="O707" s="9">
        <v>19</v>
      </c>
      <c r="P707" s="9">
        <v>81.2</v>
      </c>
      <c r="Q707" s="9">
        <v>69.1</v>
      </c>
      <c r="Z707" s="12">
        <v>3.879</v>
      </c>
      <c r="AA707" s="4">
        <v>251.494</v>
      </c>
      <c r="AB707" s="4">
        <f t="shared" si="82"/>
        <v>192.14983333333336</v>
      </c>
      <c r="AC707" s="12">
        <v>0.171</v>
      </c>
      <c r="AD707" s="13">
        <v>1.11</v>
      </c>
      <c r="AE707" s="13">
        <f t="shared" si="83"/>
        <v>0.555</v>
      </c>
      <c r="AF707" s="14">
        <v>10</v>
      </c>
      <c r="AG707" s="8">
        <v>1145.744406585617</v>
      </c>
    </row>
    <row r="708" spans="1:33" ht="12.75">
      <c r="A708" s="35">
        <f t="shared" si="81"/>
        <v>37104</v>
      </c>
      <c r="B708" s="1">
        <f>213</f>
        <v>213</v>
      </c>
      <c r="C708" s="37">
        <v>0.87245369</v>
      </c>
      <c r="D708" s="60">
        <v>0.87245369</v>
      </c>
      <c r="E708" s="38">
        <v>6989</v>
      </c>
      <c r="F708" s="16">
        <v>0</v>
      </c>
      <c r="G708" s="37">
        <v>39.42635004</v>
      </c>
      <c r="H708" s="37">
        <v>-77.83405597</v>
      </c>
      <c r="I708" s="6">
        <v>937.4</v>
      </c>
      <c r="J708" s="9">
        <f t="shared" si="80"/>
        <v>916.4499999999999</v>
      </c>
      <c r="K708" s="7">
        <f t="shared" si="76"/>
        <v>833.8060274978218</v>
      </c>
      <c r="L708" s="7">
        <f t="shared" si="77"/>
        <v>1139.906027497822</v>
      </c>
      <c r="M708" s="7">
        <f t="shared" si="78"/>
        <v>1140.7060274978217</v>
      </c>
      <c r="N708" s="8">
        <f t="shared" si="79"/>
        <v>1140.3060274978218</v>
      </c>
      <c r="O708" s="9">
        <v>19</v>
      </c>
      <c r="P708" s="9">
        <v>81.1</v>
      </c>
      <c r="Q708" s="9">
        <v>68.5</v>
      </c>
      <c r="S708" s="10">
        <v>8.186E-05</v>
      </c>
      <c r="T708" s="10">
        <v>5.33E-05</v>
      </c>
      <c r="U708" s="10">
        <v>2.942E-05</v>
      </c>
      <c r="V708" s="11">
        <v>874.3</v>
      </c>
      <c r="W708" s="11">
        <v>313.4</v>
      </c>
      <c r="X708" s="11">
        <v>306</v>
      </c>
      <c r="Y708" s="11">
        <v>18</v>
      </c>
      <c r="Z708" s="12">
        <v>3.87</v>
      </c>
      <c r="AA708" s="4">
        <v>252.342</v>
      </c>
      <c r="AB708" s="4">
        <f t="shared" si="82"/>
        <v>209.3456666666667</v>
      </c>
      <c r="AC708" s="12">
        <v>0.162</v>
      </c>
      <c r="AD708" s="13">
        <v>1.11</v>
      </c>
      <c r="AE708" s="13">
        <f t="shared" si="83"/>
        <v>0.555</v>
      </c>
      <c r="AF708" s="14">
        <v>10</v>
      </c>
      <c r="AG708" s="8">
        <v>1140.3060274978218</v>
      </c>
    </row>
    <row r="709" spans="1:33" ht="12.75">
      <c r="A709" s="35">
        <f t="shared" si="81"/>
        <v>37104</v>
      </c>
      <c r="B709" s="1">
        <f>213</f>
        <v>213</v>
      </c>
      <c r="C709" s="37">
        <v>0.872569442</v>
      </c>
      <c r="D709" s="60">
        <v>0.872569442</v>
      </c>
      <c r="E709" s="38">
        <v>6999</v>
      </c>
      <c r="F709" s="16">
        <v>0</v>
      </c>
      <c r="G709" s="37">
        <v>39.42247445</v>
      </c>
      <c r="H709" s="37">
        <v>-77.82763564</v>
      </c>
      <c r="I709" s="6">
        <v>936.9</v>
      </c>
      <c r="J709" s="9">
        <f t="shared" si="80"/>
        <v>915.9499999999999</v>
      </c>
      <c r="K709" s="7">
        <f t="shared" si="76"/>
        <v>838.3377626965189</v>
      </c>
      <c r="L709" s="7">
        <f t="shared" si="77"/>
        <v>1144.4377626965188</v>
      </c>
      <c r="M709" s="7">
        <f t="shared" si="78"/>
        <v>1145.237762696519</v>
      </c>
      <c r="N709" s="8">
        <f t="shared" si="79"/>
        <v>1144.837762696519</v>
      </c>
      <c r="O709" s="9">
        <v>19</v>
      </c>
      <c r="P709" s="9">
        <v>80.8</v>
      </c>
      <c r="Q709" s="9">
        <v>67.9</v>
      </c>
      <c r="R709" s="10">
        <v>4.63E-06</v>
      </c>
      <c r="Z709" s="12">
        <v>3.761</v>
      </c>
      <c r="AA709" s="4">
        <v>204.106</v>
      </c>
      <c r="AB709" s="4">
        <f t="shared" si="82"/>
        <v>210.194</v>
      </c>
      <c r="AC709" s="12">
        <v>0.141</v>
      </c>
      <c r="AD709" s="13">
        <v>0</v>
      </c>
      <c r="AE709" s="13">
        <f t="shared" si="83"/>
        <v>0.37000000000000005</v>
      </c>
      <c r="AF709" s="14">
        <v>10</v>
      </c>
      <c r="AG709" s="8">
        <v>1144.837762696519</v>
      </c>
    </row>
    <row r="710" spans="1:33" ht="12.75">
      <c r="A710" s="35">
        <f t="shared" si="81"/>
        <v>37104</v>
      </c>
      <c r="B710" s="1">
        <f>213</f>
        <v>213</v>
      </c>
      <c r="C710" s="37">
        <v>0.872685194</v>
      </c>
      <c r="D710" s="60">
        <v>0.872685194</v>
      </c>
      <c r="E710" s="38">
        <v>7009</v>
      </c>
      <c r="F710" s="16">
        <v>0</v>
      </c>
      <c r="G710" s="37">
        <v>39.41854882</v>
      </c>
      <c r="H710" s="37">
        <v>-77.82112461</v>
      </c>
      <c r="I710" s="6">
        <v>935</v>
      </c>
      <c r="J710" s="9">
        <f t="shared" si="80"/>
        <v>914.05</v>
      </c>
      <c r="K710" s="7">
        <f t="shared" si="76"/>
        <v>855.5809466047242</v>
      </c>
      <c r="L710" s="7">
        <f t="shared" si="77"/>
        <v>1161.6809466047243</v>
      </c>
      <c r="M710" s="7">
        <f t="shared" si="78"/>
        <v>1162.480946604724</v>
      </c>
      <c r="N710" s="8">
        <f t="shared" si="79"/>
        <v>1162.0809466047242</v>
      </c>
      <c r="O710" s="9">
        <v>18.8</v>
      </c>
      <c r="P710" s="9">
        <v>79.6</v>
      </c>
      <c r="Q710" s="9">
        <v>67.8</v>
      </c>
      <c r="Z710" s="12">
        <v>3.78</v>
      </c>
      <c r="AA710" s="4">
        <v>204.954</v>
      </c>
      <c r="AB710" s="4">
        <f t="shared" si="82"/>
        <v>211.0281666666667</v>
      </c>
      <c r="AC710" s="12">
        <v>0.152</v>
      </c>
      <c r="AD710" s="13">
        <v>1.11</v>
      </c>
      <c r="AE710" s="13">
        <f t="shared" si="83"/>
        <v>0.555</v>
      </c>
      <c r="AF710" s="14">
        <v>10</v>
      </c>
      <c r="AG710" s="8">
        <v>1162.0809466047242</v>
      </c>
    </row>
    <row r="711" spans="1:33" ht="12.75">
      <c r="A711" s="35">
        <f t="shared" si="81"/>
        <v>37104</v>
      </c>
      <c r="B711" s="1">
        <f>213</f>
        <v>213</v>
      </c>
      <c r="C711" s="37">
        <v>0.872800946</v>
      </c>
      <c r="D711" s="60">
        <v>0.872800946</v>
      </c>
      <c r="E711" s="38">
        <v>7019</v>
      </c>
      <c r="F711" s="16">
        <v>0</v>
      </c>
      <c r="G711" s="37">
        <v>39.41461809</v>
      </c>
      <c r="H711" s="37">
        <v>-77.81464599</v>
      </c>
      <c r="I711" s="6">
        <v>935.5</v>
      </c>
      <c r="J711" s="9">
        <f t="shared" si="80"/>
        <v>914.55</v>
      </c>
      <c r="K711" s="7">
        <f t="shared" si="76"/>
        <v>851.0397940404953</v>
      </c>
      <c r="L711" s="7">
        <f t="shared" si="77"/>
        <v>1157.1397940404954</v>
      </c>
      <c r="M711" s="7">
        <f t="shared" si="78"/>
        <v>1157.9397940404951</v>
      </c>
      <c r="N711" s="8">
        <f t="shared" si="79"/>
        <v>1157.5397940404953</v>
      </c>
      <c r="O711" s="9">
        <v>18.8</v>
      </c>
      <c r="P711" s="9">
        <v>92.2</v>
      </c>
      <c r="Q711" s="9">
        <v>69.9</v>
      </c>
      <c r="S711" s="10">
        <v>7.773E-05</v>
      </c>
      <c r="T711" s="10">
        <v>4.981E-05</v>
      </c>
      <c r="U711" s="10">
        <v>2.783E-05</v>
      </c>
      <c r="V711" s="11">
        <v>872.9</v>
      </c>
      <c r="W711" s="11">
        <v>313.4</v>
      </c>
      <c r="X711" s="11">
        <v>306</v>
      </c>
      <c r="Y711" s="11">
        <v>17.4</v>
      </c>
      <c r="Z711" s="12">
        <v>3.86</v>
      </c>
      <c r="AA711" s="4">
        <v>254.887</v>
      </c>
      <c r="AB711" s="4">
        <f t="shared" si="82"/>
        <v>220.05733333333333</v>
      </c>
      <c r="AC711" s="12">
        <v>0.162</v>
      </c>
      <c r="AD711" s="13">
        <v>1.11</v>
      </c>
      <c r="AE711" s="13">
        <f t="shared" si="83"/>
        <v>0.7400000000000001</v>
      </c>
      <c r="AF711" s="14">
        <v>10</v>
      </c>
      <c r="AG711" s="8">
        <v>1157.5397940404953</v>
      </c>
    </row>
    <row r="712" spans="1:33" ht="12.75">
      <c r="A712" s="35">
        <f t="shared" si="81"/>
        <v>37104</v>
      </c>
      <c r="B712" s="1">
        <f>213</f>
        <v>213</v>
      </c>
      <c r="C712" s="37">
        <v>0.872916639</v>
      </c>
      <c r="D712" s="60">
        <v>0.872916639</v>
      </c>
      <c r="E712" s="38">
        <v>7029</v>
      </c>
      <c r="F712" s="16">
        <v>0</v>
      </c>
      <c r="G712" s="37">
        <v>39.41069809</v>
      </c>
      <c r="H712" s="37">
        <v>-77.80832337</v>
      </c>
      <c r="I712" s="6">
        <v>935.9</v>
      </c>
      <c r="J712" s="9">
        <f t="shared" si="80"/>
        <v>914.9499999999999</v>
      </c>
      <c r="K712" s="7">
        <f aca="true" t="shared" si="84" ref="K712:K775">(8303.951372*(LN(1013.25/J712)))</f>
        <v>847.4086591930214</v>
      </c>
      <c r="L712" s="7">
        <f aca="true" t="shared" si="85" ref="L712:L775">K712+306.1</f>
        <v>1153.5086591930215</v>
      </c>
      <c r="M712" s="7">
        <f t="shared" si="78"/>
        <v>1154.3086591930214</v>
      </c>
      <c r="N712" s="8">
        <f t="shared" si="79"/>
        <v>1153.9086591930213</v>
      </c>
      <c r="O712" s="9">
        <v>18.8</v>
      </c>
      <c r="P712" s="9">
        <v>100</v>
      </c>
      <c r="Q712" s="9">
        <v>69.4</v>
      </c>
      <c r="Z712" s="12">
        <v>3.821</v>
      </c>
      <c r="AA712" s="4">
        <v>206.736</v>
      </c>
      <c r="AB712" s="4">
        <f t="shared" si="82"/>
        <v>229.08649999999997</v>
      </c>
      <c r="AC712" s="12">
        <v>0.173</v>
      </c>
      <c r="AD712" s="13">
        <v>1.11</v>
      </c>
      <c r="AE712" s="13">
        <f t="shared" si="83"/>
        <v>0.9250000000000002</v>
      </c>
      <c r="AF712" s="14">
        <v>10</v>
      </c>
      <c r="AG712" s="8">
        <v>1153.9086591930213</v>
      </c>
    </row>
    <row r="713" spans="1:33" ht="12.75">
      <c r="A713" s="35">
        <f t="shared" si="81"/>
        <v>37104</v>
      </c>
      <c r="B713" s="1">
        <f>213</f>
        <v>213</v>
      </c>
      <c r="C713" s="37">
        <v>0.873032391</v>
      </c>
      <c r="D713" s="60">
        <v>0.873032391</v>
      </c>
      <c r="E713" s="38">
        <v>7039</v>
      </c>
      <c r="F713" s="16">
        <v>0</v>
      </c>
      <c r="G713" s="37">
        <v>39.40676805</v>
      </c>
      <c r="H713" s="37">
        <v>-77.80205493</v>
      </c>
      <c r="I713" s="6">
        <v>933.6</v>
      </c>
      <c r="J713" s="9">
        <f t="shared" si="80"/>
        <v>912.65</v>
      </c>
      <c r="K713" s="7">
        <f t="shared" si="84"/>
        <v>868.3094014106757</v>
      </c>
      <c r="L713" s="7">
        <f t="shared" si="85"/>
        <v>1174.4094014106759</v>
      </c>
      <c r="M713" s="7">
        <f aca="true" t="shared" si="86" ref="M713:M776">K713+306.9</f>
        <v>1175.2094014106756</v>
      </c>
      <c r="N713" s="8">
        <f aca="true" t="shared" si="87" ref="N713:N776">AVERAGE(L713:M713)</f>
        <v>1174.8094014106757</v>
      </c>
      <c r="O713" s="9">
        <v>18.3</v>
      </c>
      <c r="P713" s="9">
        <v>100</v>
      </c>
      <c r="Q713" s="9">
        <v>68.4</v>
      </c>
      <c r="Z713" s="12">
        <v>3.82</v>
      </c>
      <c r="AA713" s="4">
        <v>207.499</v>
      </c>
      <c r="AB713" s="4">
        <f t="shared" si="82"/>
        <v>221.75400000000002</v>
      </c>
      <c r="AC713" s="12">
        <v>0.152</v>
      </c>
      <c r="AD713" s="13">
        <v>1.11</v>
      </c>
      <c r="AE713" s="13">
        <f t="shared" si="83"/>
        <v>0.9250000000000002</v>
      </c>
      <c r="AF713" s="14">
        <v>10</v>
      </c>
      <c r="AG713" s="8">
        <v>1174.8094014106757</v>
      </c>
    </row>
    <row r="714" spans="1:33" ht="12.75">
      <c r="A714" s="35">
        <f t="shared" si="81"/>
        <v>37104</v>
      </c>
      <c r="B714" s="1">
        <f>213</f>
        <v>213</v>
      </c>
      <c r="C714" s="37">
        <v>0.873148143</v>
      </c>
      <c r="D714" s="60">
        <v>0.873148143</v>
      </c>
      <c r="E714" s="38">
        <v>7049</v>
      </c>
      <c r="F714" s="16">
        <v>0</v>
      </c>
      <c r="G714" s="37">
        <v>39.40275529</v>
      </c>
      <c r="H714" s="37">
        <v>-77.79565684</v>
      </c>
      <c r="I714" s="6">
        <v>937.4</v>
      </c>
      <c r="J714" s="9">
        <f aca="true" t="shared" si="88" ref="J714:J777">I714-20.95</f>
        <v>916.4499999999999</v>
      </c>
      <c r="K714" s="7">
        <f t="shared" si="84"/>
        <v>833.8060274978218</v>
      </c>
      <c r="L714" s="7">
        <f t="shared" si="85"/>
        <v>1139.906027497822</v>
      </c>
      <c r="M714" s="7">
        <f t="shared" si="86"/>
        <v>1140.7060274978217</v>
      </c>
      <c r="N714" s="8">
        <f t="shared" si="87"/>
        <v>1140.3060274978218</v>
      </c>
      <c r="O714" s="9">
        <v>18.7</v>
      </c>
      <c r="P714" s="9">
        <v>100</v>
      </c>
      <c r="Q714" s="9">
        <v>71.4</v>
      </c>
      <c r="S714" s="10">
        <v>7.213E-05</v>
      </c>
      <c r="T714" s="10">
        <v>4.663E-05</v>
      </c>
      <c r="U714" s="10">
        <v>2.598E-05</v>
      </c>
      <c r="V714" s="11">
        <v>871.7</v>
      </c>
      <c r="W714" s="11">
        <v>313.4</v>
      </c>
      <c r="X714" s="11">
        <v>306</v>
      </c>
      <c r="Y714" s="11">
        <v>16.9</v>
      </c>
      <c r="Z714" s="12">
        <v>3.709</v>
      </c>
      <c r="AA714" s="4">
        <v>159.348</v>
      </c>
      <c r="AB714" s="4">
        <f t="shared" si="82"/>
        <v>206.255</v>
      </c>
      <c r="AC714" s="12">
        <v>0.152</v>
      </c>
      <c r="AD714" s="13">
        <v>1.11</v>
      </c>
      <c r="AE714" s="13">
        <f t="shared" si="83"/>
        <v>0.9250000000000002</v>
      </c>
      <c r="AF714" s="14">
        <v>10</v>
      </c>
      <c r="AG714" s="8">
        <v>1140.3060274978218</v>
      </c>
    </row>
    <row r="715" spans="1:33" ht="12.75">
      <c r="A715" s="35">
        <f aca="true" t="shared" si="89" ref="A715:A778">A714</f>
        <v>37104</v>
      </c>
      <c r="B715" s="1">
        <f>213</f>
        <v>213</v>
      </c>
      <c r="C715" s="37">
        <v>0.873263896</v>
      </c>
      <c r="D715" s="60">
        <v>0.873263896</v>
      </c>
      <c r="E715" s="38">
        <v>7059</v>
      </c>
      <c r="F715" s="16">
        <v>0</v>
      </c>
      <c r="G715" s="37">
        <v>39.39888403</v>
      </c>
      <c r="H715" s="37">
        <v>-77.7894688</v>
      </c>
      <c r="I715" s="6">
        <v>937.8</v>
      </c>
      <c r="J715" s="9">
        <f t="shared" si="88"/>
        <v>916.8499999999999</v>
      </c>
      <c r="K715" s="7">
        <f t="shared" si="84"/>
        <v>830.1824191396607</v>
      </c>
      <c r="L715" s="7">
        <f t="shared" si="85"/>
        <v>1136.2824191396608</v>
      </c>
      <c r="M715" s="7">
        <f t="shared" si="86"/>
        <v>1137.0824191396607</v>
      </c>
      <c r="N715" s="8">
        <f t="shared" si="87"/>
        <v>1136.6824191396609</v>
      </c>
      <c r="O715" s="9">
        <v>18.9</v>
      </c>
      <c r="P715" s="9">
        <v>100</v>
      </c>
      <c r="Q715" s="9">
        <v>71.2</v>
      </c>
      <c r="R715" s="10">
        <v>1.71E-05</v>
      </c>
      <c r="Z715" s="12">
        <v>3.896</v>
      </c>
      <c r="AA715" s="4">
        <v>258.281</v>
      </c>
      <c r="AB715" s="4">
        <f t="shared" si="82"/>
        <v>215.28416666666666</v>
      </c>
      <c r="AC715" s="12">
        <v>0.138</v>
      </c>
      <c r="AD715" s="13">
        <v>0</v>
      </c>
      <c r="AE715" s="13">
        <f t="shared" si="83"/>
        <v>0.9250000000000002</v>
      </c>
      <c r="AF715" s="14">
        <v>10</v>
      </c>
      <c r="AG715" s="8">
        <v>1136.6824191396609</v>
      </c>
    </row>
    <row r="716" spans="1:33" ht="12.75">
      <c r="A716" s="35">
        <f t="shared" si="89"/>
        <v>37104</v>
      </c>
      <c r="B716" s="1">
        <f>213</f>
        <v>213</v>
      </c>
      <c r="C716" s="37">
        <v>0.873379648</v>
      </c>
      <c r="D716" s="60">
        <v>0.873379648</v>
      </c>
      <c r="E716" s="38">
        <v>7069</v>
      </c>
      <c r="F716" s="16">
        <v>0</v>
      </c>
      <c r="G716" s="37">
        <v>39.39477074</v>
      </c>
      <c r="H716" s="37">
        <v>-77.78273487</v>
      </c>
      <c r="I716" s="6">
        <v>937.1</v>
      </c>
      <c r="J716" s="9">
        <f t="shared" si="88"/>
        <v>916.15</v>
      </c>
      <c r="K716" s="7">
        <f t="shared" si="84"/>
        <v>836.5247718324846</v>
      </c>
      <c r="L716" s="7">
        <f t="shared" si="85"/>
        <v>1142.6247718324846</v>
      </c>
      <c r="M716" s="7">
        <f t="shared" si="86"/>
        <v>1143.4247718324846</v>
      </c>
      <c r="N716" s="8">
        <f t="shared" si="87"/>
        <v>1143.0247718324845</v>
      </c>
      <c r="O716" s="9">
        <v>18.9</v>
      </c>
      <c r="P716" s="9">
        <v>94.3</v>
      </c>
      <c r="Q716" s="9">
        <v>72.9</v>
      </c>
      <c r="Z716" s="12">
        <v>3.851</v>
      </c>
      <c r="AA716" s="4">
        <v>259.129</v>
      </c>
      <c r="AB716" s="4">
        <f t="shared" si="82"/>
        <v>224.31333333333336</v>
      </c>
      <c r="AC716" s="12">
        <v>0.164</v>
      </c>
      <c r="AD716" s="13">
        <v>1.11</v>
      </c>
      <c r="AE716" s="13">
        <f t="shared" si="83"/>
        <v>0.9250000000000002</v>
      </c>
      <c r="AF716" s="14">
        <v>10</v>
      </c>
      <c r="AG716" s="8">
        <v>1143.0247718324845</v>
      </c>
    </row>
    <row r="717" spans="1:33" ht="12.75">
      <c r="A717" s="35">
        <f t="shared" si="89"/>
        <v>37104</v>
      </c>
      <c r="B717" s="1">
        <f>213</f>
        <v>213</v>
      </c>
      <c r="C717" s="37">
        <v>0.8734954</v>
      </c>
      <c r="D717" s="60">
        <v>0.8734954</v>
      </c>
      <c r="E717" s="38">
        <v>7079</v>
      </c>
      <c r="F717" s="16">
        <v>0</v>
      </c>
      <c r="G717" s="37">
        <v>39.39073659</v>
      </c>
      <c r="H717" s="37">
        <v>-77.77601905</v>
      </c>
      <c r="I717" s="6">
        <v>937.6</v>
      </c>
      <c r="J717" s="9">
        <f t="shared" si="88"/>
        <v>916.65</v>
      </c>
      <c r="K717" s="7">
        <f t="shared" si="84"/>
        <v>831.9940256637803</v>
      </c>
      <c r="L717" s="7">
        <f t="shared" si="85"/>
        <v>1138.0940256637805</v>
      </c>
      <c r="M717" s="7">
        <f t="shared" si="86"/>
        <v>1138.8940256637802</v>
      </c>
      <c r="N717" s="8">
        <f t="shared" si="87"/>
        <v>1138.4940256637803</v>
      </c>
      <c r="O717" s="9">
        <v>18.9</v>
      </c>
      <c r="P717" s="9">
        <v>89.3</v>
      </c>
      <c r="Q717" s="9">
        <v>72.9</v>
      </c>
      <c r="S717" s="10">
        <v>7.31E-05</v>
      </c>
      <c r="T717" s="10">
        <v>4.645E-05</v>
      </c>
      <c r="U717" s="10">
        <v>2.468E-05</v>
      </c>
      <c r="V717" s="11">
        <v>873.9</v>
      </c>
      <c r="W717" s="11">
        <v>313.4</v>
      </c>
      <c r="X717" s="11">
        <v>305.9</v>
      </c>
      <c r="Y717" s="11">
        <v>18</v>
      </c>
      <c r="Z717" s="12">
        <v>3.87</v>
      </c>
      <c r="AA717" s="4">
        <v>259.893</v>
      </c>
      <c r="AB717" s="4">
        <f t="shared" si="82"/>
        <v>225.14766666666665</v>
      </c>
      <c r="AC717" s="12">
        <v>0.143</v>
      </c>
      <c r="AD717" s="13">
        <v>0</v>
      </c>
      <c r="AE717" s="13">
        <f t="shared" si="83"/>
        <v>0.7400000000000001</v>
      </c>
      <c r="AF717" s="14">
        <v>10</v>
      </c>
      <c r="AG717" s="8">
        <v>1138.4940256637803</v>
      </c>
    </row>
    <row r="718" spans="1:33" ht="12.75">
      <c r="A718" s="35">
        <f t="shared" si="89"/>
        <v>37104</v>
      </c>
      <c r="B718" s="1">
        <f>213</f>
        <v>213</v>
      </c>
      <c r="C718" s="37">
        <v>0.873611093</v>
      </c>
      <c r="D718" s="60">
        <v>0.873611093</v>
      </c>
      <c r="E718" s="38">
        <v>7089</v>
      </c>
      <c r="F718" s="16">
        <v>0</v>
      </c>
      <c r="G718" s="37">
        <v>39.38680147</v>
      </c>
      <c r="H718" s="37">
        <v>-77.76926187</v>
      </c>
      <c r="I718" s="6">
        <v>939.1</v>
      </c>
      <c r="J718" s="9">
        <f t="shared" si="88"/>
        <v>918.15</v>
      </c>
      <c r="K718" s="7">
        <f t="shared" si="84"/>
        <v>818.4166005133752</v>
      </c>
      <c r="L718" s="7">
        <f t="shared" si="85"/>
        <v>1124.5166005133751</v>
      </c>
      <c r="M718" s="7">
        <f t="shared" si="86"/>
        <v>1125.3166005133753</v>
      </c>
      <c r="N718" s="8">
        <f t="shared" si="87"/>
        <v>1124.9166005133752</v>
      </c>
      <c r="O718" s="9">
        <v>19.1</v>
      </c>
      <c r="P718" s="9">
        <v>90.9</v>
      </c>
      <c r="Q718" s="9">
        <v>72.9</v>
      </c>
      <c r="Z718" s="12">
        <v>3.801</v>
      </c>
      <c r="AA718" s="4">
        <v>211.741</v>
      </c>
      <c r="AB718" s="4">
        <f t="shared" si="82"/>
        <v>225.9818333333333</v>
      </c>
      <c r="AC718" s="12">
        <v>0.163</v>
      </c>
      <c r="AD718" s="13">
        <v>1.11</v>
      </c>
      <c r="AE718" s="13">
        <f t="shared" si="83"/>
        <v>0.7400000000000001</v>
      </c>
      <c r="AF718" s="14">
        <v>10</v>
      </c>
      <c r="AG718" s="8">
        <v>1124.9166005133752</v>
      </c>
    </row>
    <row r="719" spans="1:33" ht="12.75">
      <c r="A719" s="35">
        <f t="shared" si="89"/>
        <v>37104</v>
      </c>
      <c r="B719" s="1">
        <f>213</f>
        <v>213</v>
      </c>
      <c r="C719" s="37">
        <v>0.873726845</v>
      </c>
      <c r="D719" s="60">
        <v>0.873726845</v>
      </c>
      <c r="E719" s="38">
        <v>7099</v>
      </c>
      <c r="F719" s="16">
        <v>0</v>
      </c>
      <c r="G719" s="37">
        <v>39.382999</v>
      </c>
      <c r="H719" s="37">
        <v>-77.76236425</v>
      </c>
      <c r="I719" s="6">
        <v>941.6</v>
      </c>
      <c r="J719" s="9">
        <f t="shared" si="88"/>
        <v>920.65</v>
      </c>
      <c r="K719" s="7">
        <f t="shared" si="84"/>
        <v>795.8367753868679</v>
      </c>
      <c r="L719" s="7">
        <f t="shared" si="85"/>
        <v>1101.9367753868678</v>
      </c>
      <c r="M719" s="7">
        <f t="shared" si="86"/>
        <v>1102.736775386868</v>
      </c>
      <c r="N719" s="8">
        <f t="shared" si="87"/>
        <v>1102.3367753868679</v>
      </c>
      <c r="O719" s="9">
        <v>19.6</v>
      </c>
      <c r="P719" s="9">
        <v>90.8</v>
      </c>
      <c r="Q719" s="9">
        <v>72.4</v>
      </c>
      <c r="Z719" s="12">
        <v>3.881</v>
      </c>
      <c r="AA719" s="4">
        <v>261.674</v>
      </c>
      <c r="AB719" s="4">
        <f t="shared" si="82"/>
        <v>235.011</v>
      </c>
      <c r="AC719" s="12">
        <v>0.151</v>
      </c>
      <c r="AD719" s="13">
        <v>1.11</v>
      </c>
      <c r="AE719" s="13">
        <f t="shared" si="83"/>
        <v>0.7400000000000001</v>
      </c>
      <c r="AF719" s="14">
        <v>10</v>
      </c>
      <c r="AG719" s="8">
        <v>1102.3367753868679</v>
      </c>
    </row>
    <row r="720" spans="1:33" ht="12.75">
      <c r="A720" s="35">
        <f t="shared" si="89"/>
        <v>37104</v>
      </c>
      <c r="B720" s="1">
        <f>213</f>
        <v>213</v>
      </c>
      <c r="C720" s="37">
        <v>0.873842597</v>
      </c>
      <c r="D720" s="60">
        <v>0.873842597</v>
      </c>
      <c r="E720" s="38">
        <v>7109</v>
      </c>
      <c r="F720" s="16">
        <v>0</v>
      </c>
      <c r="G720" s="37">
        <v>39.37922988</v>
      </c>
      <c r="H720" s="37">
        <v>-77.75514779</v>
      </c>
      <c r="I720" s="6">
        <v>942.3</v>
      </c>
      <c r="J720" s="9">
        <f t="shared" si="88"/>
        <v>921.3499999999999</v>
      </c>
      <c r="K720" s="7">
        <f t="shared" si="84"/>
        <v>789.5254113909727</v>
      </c>
      <c r="L720" s="7">
        <f t="shared" si="85"/>
        <v>1095.6254113909727</v>
      </c>
      <c r="M720" s="7">
        <f t="shared" si="86"/>
        <v>1096.4254113909728</v>
      </c>
      <c r="N720" s="8">
        <f t="shared" si="87"/>
        <v>1096.0254113909727</v>
      </c>
      <c r="O720" s="9">
        <v>19.4</v>
      </c>
      <c r="P720" s="9">
        <v>96.3</v>
      </c>
      <c r="Q720" s="9">
        <v>70.9</v>
      </c>
      <c r="S720" s="10">
        <v>7.174E-05</v>
      </c>
      <c r="T720" s="10">
        <v>4.425E-05</v>
      </c>
      <c r="U720" s="10">
        <v>2.485E-05</v>
      </c>
      <c r="V720" s="11">
        <v>876.7</v>
      </c>
      <c r="W720" s="11">
        <v>313.4</v>
      </c>
      <c r="X720" s="11">
        <v>305.9</v>
      </c>
      <c r="Y720" s="11">
        <v>18.5</v>
      </c>
      <c r="Z720" s="12">
        <v>3.881</v>
      </c>
      <c r="AA720" s="4">
        <v>262.523</v>
      </c>
      <c r="AB720" s="4">
        <f t="shared" si="82"/>
        <v>252.20683333333332</v>
      </c>
      <c r="AC720" s="12">
        <v>0.162</v>
      </c>
      <c r="AD720" s="13">
        <v>1.11</v>
      </c>
      <c r="AE720" s="13">
        <f t="shared" si="83"/>
        <v>0.7400000000000001</v>
      </c>
      <c r="AF720" s="14">
        <v>10</v>
      </c>
      <c r="AG720" s="8">
        <v>1096.0254113909727</v>
      </c>
    </row>
    <row r="721" spans="1:33" ht="12.75">
      <c r="A721" s="35">
        <f t="shared" si="89"/>
        <v>37104</v>
      </c>
      <c r="B721" s="1">
        <f>213</f>
        <v>213</v>
      </c>
      <c r="C721" s="37">
        <v>0.873958349</v>
      </c>
      <c r="D721" s="60">
        <v>0.873958349</v>
      </c>
      <c r="E721" s="38">
        <v>7119</v>
      </c>
      <c r="F721" s="16">
        <v>0</v>
      </c>
      <c r="G721" s="37">
        <v>39.37541075</v>
      </c>
      <c r="H721" s="37">
        <v>-77.74786918</v>
      </c>
      <c r="I721" s="6">
        <v>945.1</v>
      </c>
      <c r="J721" s="9">
        <f t="shared" si="88"/>
        <v>924.15</v>
      </c>
      <c r="K721" s="7">
        <f t="shared" si="84"/>
        <v>764.3278154199851</v>
      </c>
      <c r="L721" s="7">
        <f t="shared" si="85"/>
        <v>1070.427815419985</v>
      </c>
      <c r="M721" s="7">
        <f t="shared" si="86"/>
        <v>1071.227815419985</v>
      </c>
      <c r="N721" s="8">
        <f t="shared" si="87"/>
        <v>1070.8278154199852</v>
      </c>
      <c r="O721" s="9">
        <v>19.8</v>
      </c>
      <c r="P721" s="9">
        <v>93</v>
      </c>
      <c r="Q721" s="9">
        <v>71.9</v>
      </c>
      <c r="R721" s="10">
        <v>8.83E-06</v>
      </c>
      <c r="Z721" s="12">
        <v>3.811</v>
      </c>
      <c r="AA721" s="4">
        <v>214.286</v>
      </c>
      <c r="AB721" s="4">
        <f t="shared" si="82"/>
        <v>244.87433333333334</v>
      </c>
      <c r="AC721" s="12">
        <v>0.152</v>
      </c>
      <c r="AD721" s="13">
        <v>1.11</v>
      </c>
      <c r="AE721" s="13">
        <f t="shared" si="83"/>
        <v>0.9250000000000002</v>
      </c>
      <c r="AF721" s="14">
        <v>10</v>
      </c>
      <c r="AG721" s="8">
        <v>1070.8278154199852</v>
      </c>
    </row>
    <row r="722" spans="1:33" ht="12.75">
      <c r="A722" s="35">
        <f t="shared" si="89"/>
        <v>37104</v>
      </c>
      <c r="B722" s="1">
        <f>213</f>
        <v>213</v>
      </c>
      <c r="C722" s="37">
        <v>0.874074101</v>
      </c>
      <c r="D722" s="60">
        <v>0.874074101</v>
      </c>
      <c r="E722" s="38">
        <v>7129</v>
      </c>
      <c r="F722" s="16">
        <v>0</v>
      </c>
      <c r="G722" s="37">
        <v>39.37149758</v>
      </c>
      <c r="H722" s="37">
        <v>-77.74061792</v>
      </c>
      <c r="I722" s="6">
        <v>948.4</v>
      </c>
      <c r="J722" s="9">
        <f t="shared" si="88"/>
        <v>927.4499999999999</v>
      </c>
      <c r="K722" s="7">
        <f t="shared" si="84"/>
        <v>734.7284758845757</v>
      </c>
      <c r="L722" s="7">
        <f t="shared" si="85"/>
        <v>1040.8284758845757</v>
      </c>
      <c r="M722" s="7">
        <f t="shared" si="86"/>
        <v>1041.6284758845757</v>
      </c>
      <c r="N722" s="8">
        <f t="shared" si="87"/>
        <v>1041.2284758845758</v>
      </c>
      <c r="O722" s="9">
        <v>20.1</v>
      </c>
      <c r="P722" s="9">
        <v>89.5</v>
      </c>
      <c r="Q722" s="9">
        <v>72.4</v>
      </c>
      <c r="Z722" s="12">
        <v>3.841</v>
      </c>
      <c r="AA722" s="4">
        <v>215.135</v>
      </c>
      <c r="AB722" s="4">
        <f t="shared" si="82"/>
        <v>237.542</v>
      </c>
      <c r="AC722" s="12">
        <v>0.172</v>
      </c>
      <c r="AD722" s="13">
        <v>1.11</v>
      </c>
      <c r="AE722" s="13">
        <f t="shared" si="83"/>
        <v>0.9250000000000002</v>
      </c>
      <c r="AF722" s="14">
        <v>10</v>
      </c>
      <c r="AG722" s="8">
        <v>1041.2284758845758</v>
      </c>
    </row>
    <row r="723" spans="1:33" ht="12.75">
      <c r="A723" s="35">
        <f t="shared" si="89"/>
        <v>37104</v>
      </c>
      <c r="B723" s="1">
        <f>213</f>
        <v>213</v>
      </c>
      <c r="C723" s="37">
        <v>0.874189794</v>
      </c>
      <c r="D723" s="60">
        <v>0.874189794</v>
      </c>
      <c r="E723" s="38">
        <v>7139</v>
      </c>
      <c r="F723" s="16">
        <v>0</v>
      </c>
      <c r="G723" s="37">
        <v>39.36767835</v>
      </c>
      <c r="H723" s="37">
        <v>-77.7332526</v>
      </c>
      <c r="I723" s="6">
        <v>949.2</v>
      </c>
      <c r="J723" s="9">
        <f t="shared" si="88"/>
        <v>928.25</v>
      </c>
      <c r="K723" s="7">
        <f t="shared" si="84"/>
        <v>727.5687393871398</v>
      </c>
      <c r="L723" s="7">
        <f t="shared" si="85"/>
        <v>1033.6687393871398</v>
      </c>
      <c r="M723" s="7">
        <f t="shared" si="86"/>
        <v>1034.4687393871397</v>
      </c>
      <c r="N723" s="8">
        <f t="shared" si="87"/>
        <v>1034.0687393871399</v>
      </c>
      <c r="O723" s="9">
        <v>20.3</v>
      </c>
      <c r="P723" s="9">
        <v>91.2</v>
      </c>
      <c r="Q723" s="9">
        <v>73.3</v>
      </c>
      <c r="S723" s="10">
        <v>7.123E-05</v>
      </c>
      <c r="T723" s="10">
        <v>4.571E-05</v>
      </c>
      <c r="U723" s="10">
        <v>2.53E-05</v>
      </c>
      <c r="V723" s="11">
        <v>883.1</v>
      </c>
      <c r="W723" s="11">
        <v>313.3</v>
      </c>
      <c r="X723" s="11">
        <v>305.9</v>
      </c>
      <c r="Y723" s="11">
        <v>18.2</v>
      </c>
      <c r="Z723" s="12">
        <v>3.71</v>
      </c>
      <c r="AA723" s="4">
        <v>167.068</v>
      </c>
      <c r="AB723" s="4">
        <f t="shared" si="82"/>
        <v>222.07116666666664</v>
      </c>
      <c r="AC723" s="12">
        <v>0.161</v>
      </c>
      <c r="AD723" s="13">
        <v>1.11</v>
      </c>
      <c r="AE723" s="13">
        <f t="shared" si="83"/>
        <v>1.11</v>
      </c>
      <c r="AF723" s="14">
        <v>10</v>
      </c>
      <c r="AG723" s="8">
        <v>1034.0687393871399</v>
      </c>
    </row>
    <row r="724" spans="1:33" ht="12.75">
      <c r="A724" s="35">
        <f t="shared" si="89"/>
        <v>37104</v>
      </c>
      <c r="B724" s="1">
        <f>213</f>
        <v>213</v>
      </c>
      <c r="C724" s="37">
        <v>0.874305546</v>
      </c>
      <c r="D724" s="60">
        <v>0.874305546</v>
      </c>
      <c r="E724" s="38">
        <v>7149</v>
      </c>
      <c r="F724" s="16">
        <v>0</v>
      </c>
      <c r="G724" s="37">
        <v>39.3639283</v>
      </c>
      <c r="H724" s="37">
        <v>-77.72550166</v>
      </c>
      <c r="I724" s="6">
        <v>949.8</v>
      </c>
      <c r="J724" s="9">
        <f t="shared" si="88"/>
        <v>928.8499999999999</v>
      </c>
      <c r="K724" s="7">
        <f t="shared" si="84"/>
        <v>722.2029852580572</v>
      </c>
      <c r="L724" s="7">
        <f t="shared" si="85"/>
        <v>1028.302985258057</v>
      </c>
      <c r="M724" s="7">
        <f t="shared" si="86"/>
        <v>1029.1029852580573</v>
      </c>
      <c r="N724" s="8">
        <f t="shared" si="87"/>
        <v>1028.7029852580572</v>
      </c>
      <c r="O724" s="9">
        <v>20.3</v>
      </c>
      <c r="P724" s="9">
        <v>83.8</v>
      </c>
      <c r="Q724" s="9">
        <v>71.4</v>
      </c>
      <c r="Z724" s="12">
        <v>3.852</v>
      </c>
      <c r="AA724" s="4">
        <v>265.916</v>
      </c>
      <c r="AB724" s="4">
        <f t="shared" si="82"/>
        <v>231.1003333333333</v>
      </c>
      <c r="AC724" s="12">
        <v>0.152</v>
      </c>
      <c r="AD724" s="13">
        <v>1.11</v>
      </c>
      <c r="AE724" s="13">
        <f t="shared" si="83"/>
        <v>1.11</v>
      </c>
      <c r="AF724" s="14">
        <v>10</v>
      </c>
      <c r="AG724" s="8">
        <v>1028.7029852580572</v>
      </c>
    </row>
    <row r="725" spans="1:33" ht="12.75">
      <c r="A725" s="35">
        <f t="shared" si="89"/>
        <v>37104</v>
      </c>
      <c r="B725" s="1">
        <f>213</f>
        <v>213</v>
      </c>
      <c r="C725" s="37">
        <v>0.874421299</v>
      </c>
      <c r="D725" s="60">
        <v>0.874421299</v>
      </c>
      <c r="E725" s="38">
        <v>7159</v>
      </c>
      <c r="F725" s="16">
        <v>0</v>
      </c>
      <c r="G725" s="37">
        <v>39.3602598</v>
      </c>
      <c r="H725" s="37">
        <v>-77.71782976</v>
      </c>
      <c r="I725" s="6">
        <v>951.3</v>
      </c>
      <c r="J725" s="9">
        <f t="shared" si="88"/>
        <v>930.3499999999999</v>
      </c>
      <c r="K725" s="7">
        <f t="shared" si="84"/>
        <v>708.8037492849282</v>
      </c>
      <c r="L725" s="7">
        <f t="shared" si="85"/>
        <v>1014.9037492849283</v>
      </c>
      <c r="M725" s="7">
        <f t="shared" si="86"/>
        <v>1015.7037492849282</v>
      </c>
      <c r="N725" s="8">
        <f t="shared" si="87"/>
        <v>1015.3037492849282</v>
      </c>
      <c r="O725" s="9">
        <v>20.1</v>
      </c>
      <c r="P725" s="9">
        <v>86.5</v>
      </c>
      <c r="Q725" s="9">
        <v>70.9</v>
      </c>
      <c r="Z725" s="12">
        <v>3.88</v>
      </c>
      <c r="AA725" s="4">
        <v>266.68</v>
      </c>
      <c r="AB725" s="4">
        <f t="shared" si="82"/>
        <v>231.93466666666666</v>
      </c>
      <c r="AC725" s="12">
        <v>0.162</v>
      </c>
      <c r="AD725" s="13">
        <v>1.11</v>
      </c>
      <c r="AE725" s="13">
        <f t="shared" si="83"/>
        <v>1.11</v>
      </c>
      <c r="AF725" s="14">
        <v>10</v>
      </c>
      <c r="AG725" s="8">
        <v>1015.3037492849282</v>
      </c>
    </row>
    <row r="726" spans="1:33" ht="12.75">
      <c r="A726" s="35">
        <f t="shared" si="89"/>
        <v>37104</v>
      </c>
      <c r="B726" s="1">
        <f>213</f>
        <v>213</v>
      </c>
      <c r="C726" s="37">
        <v>0.874537051</v>
      </c>
      <c r="D726" s="60">
        <v>0.874537051</v>
      </c>
      <c r="E726" s="38">
        <v>7169</v>
      </c>
      <c r="F726" s="16">
        <v>0</v>
      </c>
      <c r="G726" s="37">
        <v>39.35663488</v>
      </c>
      <c r="H726" s="37">
        <v>-77.71027591</v>
      </c>
      <c r="I726" s="6">
        <v>953.4</v>
      </c>
      <c r="J726" s="9">
        <f t="shared" si="88"/>
        <v>932.4499999999999</v>
      </c>
      <c r="K726" s="7">
        <f t="shared" si="84"/>
        <v>690.0810680861289</v>
      </c>
      <c r="L726" s="7">
        <f t="shared" si="85"/>
        <v>996.1810680861289</v>
      </c>
      <c r="M726" s="7">
        <f t="shared" si="86"/>
        <v>996.9810680861289</v>
      </c>
      <c r="N726" s="8">
        <f t="shared" si="87"/>
        <v>996.5810680861289</v>
      </c>
      <c r="O726" s="9">
        <v>20.3</v>
      </c>
      <c r="P726" s="9">
        <v>87.6</v>
      </c>
      <c r="Q726" s="9">
        <v>71.9</v>
      </c>
      <c r="Z726" s="12">
        <v>3.801</v>
      </c>
      <c r="AA726" s="4">
        <v>218.528</v>
      </c>
      <c r="AB726" s="4">
        <f t="shared" si="82"/>
        <v>224.60216666666668</v>
      </c>
      <c r="AC726" s="12">
        <v>0.153</v>
      </c>
      <c r="AD726" s="13">
        <v>1.11</v>
      </c>
      <c r="AE726" s="13">
        <f t="shared" si="83"/>
        <v>1.11</v>
      </c>
      <c r="AF726" s="14">
        <v>10</v>
      </c>
      <c r="AG726" s="8">
        <v>996.5810680861289</v>
      </c>
    </row>
    <row r="727" spans="1:33" ht="12.75">
      <c r="A727" s="35">
        <f t="shared" si="89"/>
        <v>37104</v>
      </c>
      <c r="B727" s="1">
        <f>213</f>
        <v>213</v>
      </c>
      <c r="C727" s="37">
        <v>0.874652803</v>
      </c>
      <c r="D727" s="60">
        <v>0.874652803</v>
      </c>
      <c r="E727" s="38">
        <v>7179</v>
      </c>
      <c r="F727" s="16">
        <v>0</v>
      </c>
      <c r="G727" s="37">
        <v>39.35303118</v>
      </c>
      <c r="H727" s="37">
        <v>-77.70285646</v>
      </c>
      <c r="I727" s="6">
        <v>955.5</v>
      </c>
      <c r="J727" s="9">
        <f t="shared" si="88"/>
        <v>934.55</v>
      </c>
      <c r="K727" s="7">
        <f t="shared" si="84"/>
        <v>671.4005054344308</v>
      </c>
      <c r="L727" s="7">
        <f t="shared" si="85"/>
        <v>977.5005054344308</v>
      </c>
      <c r="M727" s="7">
        <f t="shared" si="86"/>
        <v>978.3005054344308</v>
      </c>
      <c r="N727" s="8">
        <f t="shared" si="87"/>
        <v>977.9005054344308</v>
      </c>
      <c r="O727" s="9">
        <v>20.7</v>
      </c>
      <c r="P727" s="9">
        <v>83.6</v>
      </c>
      <c r="Q727" s="9">
        <v>72.4</v>
      </c>
      <c r="R727" s="10">
        <v>2.49E-06</v>
      </c>
      <c r="S727" s="10">
        <v>7.112E-05</v>
      </c>
      <c r="T727" s="10">
        <v>4.625E-05</v>
      </c>
      <c r="U727" s="10">
        <v>2.547E-05</v>
      </c>
      <c r="V727" s="11">
        <v>887.6</v>
      </c>
      <c r="W727" s="11">
        <v>313.3</v>
      </c>
      <c r="X727" s="11">
        <v>305.8</v>
      </c>
      <c r="Y727" s="11">
        <v>18.9</v>
      </c>
      <c r="Z727" s="12">
        <v>3.75</v>
      </c>
      <c r="AA727" s="4">
        <v>219.461</v>
      </c>
      <c r="AB727" s="4">
        <f t="shared" si="82"/>
        <v>225.46466666666666</v>
      </c>
      <c r="AC727" s="12">
        <v>0.164</v>
      </c>
      <c r="AD727" s="13">
        <v>1.11</v>
      </c>
      <c r="AE727" s="13">
        <f t="shared" si="83"/>
        <v>1.11</v>
      </c>
      <c r="AF727" s="14">
        <v>10</v>
      </c>
      <c r="AG727" s="8">
        <v>977.9005054344308</v>
      </c>
    </row>
    <row r="728" spans="1:33" ht="12.75">
      <c r="A728" s="35">
        <f t="shared" si="89"/>
        <v>37104</v>
      </c>
      <c r="B728" s="1">
        <f>213</f>
        <v>213</v>
      </c>
      <c r="C728" s="37">
        <v>0.874768496</v>
      </c>
      <c r="D728" s="60">
        <v>0.874768496</v>
      </c>
      <c r="E728" s="38">
        <v>7189</v>
      </c>
      <c r="F728" s="16">
        <v>0</v>
      </c>
      <c r="G728" s="37">
        <v>39.34935928</v>
      </c>
      <c r="H728" s="37">
        <v>-77.6954599</v>
      </c>
      <c r="I728" s="6">
        <v>957.8</v>
      </c>
      <c r="J728" s="9">
        <f t="shared" si="88"/>
        <v>936.8499999999999</v>
      </c>
      <c r="K728" s="7">
        <f t="shared" si="84"/>
        <v>650.9889442801755</v>
      </c>
      <c r="L728" s="7">
        <f t="shared" si="85"/>
        <v>957.0889442801755</v>
      </c>
      <c r="M728" s="7">
        <f t="shared" si="86"/>
        <v>957.8889442801755</v>
      </c>
      <c r="N728" s="8">
        <f t="shared" si="87"/>
        <v>957.4889442801755</v>
      </c>
      <c r="O728" s="9">
        <v>20.8</v>
      </c>
      <c r="P728" s="9">
        <v>78.3</v>
      </c>
      <c r="Q728" s="9">
        <v>72.4</v>
      </c>
      <c r="Z728" s="12">
        <v>3.79</v>
      </c>
      <c r="AA728" s="4">
        <v>220.225</v>
      </c>
      <c r="AB728" s="4">
        <f t="shared" si="82"/>
        <v>226.313</v>
      </c>
      <c r="AC728" s="12">
        <v>0.153</v>
      </c>
      <c r="AD728" s="13">
        <v>1.11</v>
      </c>
      <c r="AE728" s="13">
        <f t="shared" si="83"/>
        <v>1.11</v>
      </c>
      <c r="AF728" s="14">
        <v>10</v>
      </c>
      <c r="AG728" s="8">
        <v>957.4889442801755</v>
      </c>
    </row>
    <row r="729" spans="1:33" ht="12.75">
      <c r="A729" s="35">
        <f t="shared" si="89"/>
        <v>37104</v>
      </c>
      <c r="B729" s="1">
        <f>213</f>
        <v>213</v>
      </c>
      <c r="C729" s="37">
        <v>0.874884248</v>
      </c>
      <c r="D729" s="60">
        <v>0.874884248</v>
      </c>
      <c r="E729" s="38">
        <v>7199</v>
      </c>
      <c r="F729" s="16">
        <v>0</v>
      </c>
      <c r="G729" s="37">
        <v>39.34569424</v>
      </c>
      <c r="H729" s="37">
        <v>-77.68786037</v>
      </c>
      <c r="I729" s="6">
        <v>959.5</v>
      </c>
      <c r="J729" s="9">
        <f t="shared" si="88"/>
        <v>938.55</v>
      </c>
      <c r="K729" s="7">
        <f t="shared" si="84"/>
        <v>635.9343199878188</v>
      </c>
      <c r="L729" s="7">
        <f t="shared" si="85"/>
        <v>942.0343199878188</v>
      </c>
      <c r="M729" s="7">
        <f t="shared" si="86"/>
        <v>942.8343199878187</v>
      </c>
      <c r="N729" s="8">
        <f t="shared" si="87"/>
        <v>942.4343199878188</v>
      </c>
      <c r="O729" s="9">
        <v>21</v>
      </c>
      <c r="P729" s="9">
        <v>75.6</v>
      </c>
      <c r="Q729" s="9">
        <v>73.3</v>
      </c>
      <c r="Z729" s="12">
        <v>3.817</v>
      </c>
      <c r="AA729" s="4">
        <v>221.073</v>
      </c>
      <c r="AB729" s="4">
        <f t="shared" si="82"/>
        <v>235.31383333333335</v>
      </c>
      <c r="AC729" s="12">
        <v>0.169</v>
      </c>
      <c r="AD729" s="13">
        <v>1.11</v>
      </c>
      <c r="AE729" s="13">
        <f t="shared" si="83"/>
        <v>1.11</v>
      </c>
      <c r="AF729" s="14">
        <v>10</v>
      </c>
      <c r="AG729" s="8">
        <v>942.4343199878188</v>
      </c>
    </row>
    <row r="730" spans="1:33" ht="12.75">
      <c r="A730" s="35">
        <f t="shared" si="89"/>
        <v>37104</v>
      </c>
      <c r="B730" s="1">
        <f>213</f>
        <v>213</v>
      </c>
      <c r="C730" s="37">
        <v>0.875</v>
      </c>
      <c r="D730" s="60">
        <v>0.875</v>
      </c>
      <c r="E730" s="38">
        <v>7209</v>
      </c>
      <c r="F730" s="16">
        <v>0</v>
      </c>
      <c r="G730" s="37">
        <v>39.3421317</v>
      </c>
      <c r="H730" s="37">
        <v>-77.68014744</v>
      </c>
      <c r="I730" s="6">
        <v>960.8</v>
      </c>
      <c r="J730" s="9">
        <f t="shared" si="88"/>
        <v>939.8499999999999</v>
      </c>
      <c r="K730" s="7">
        <f t="shared" si="84"/>
        <v>624.4403479827891</v>
      </c>
      <c r="L730" s="7">
        <f t="shared" si="85"/>
        <v>930.5403479827892</v>
      </c>
      <c r="M730" s="7">
        <f t="shared" si="86"/>
        <v>931.3403479827891</v>
      </c>
      <c r="N730" s="8">
        <f t="shared" si="87"/>
        <v>930.9403479827891</v>
      </c>
      <c r="O730" s="9">
        <v>21.1</v>
      </c>
      <c r="P730" s="9">
        <v>72.3</v>
      </c>
      <c r="Q730" s="9">
        <v>72</v>
      </c>
      <c r="S730" s="10">
        <v>7.104E-05</v>
      </c>
      <c r="T730" s="10">
        <v>4.58E-05</v>
      </c>
      <c r="U730" s="10">
        <v>2.553E-05</v>
      </c>
      <c r="V730" s="11">
        <v>893.7</v>
      </c>
      <c r="W730" s="11">
        <v>313.3</v>
      </c>
      <c r="X730" s="11">
        <v>305.8</v>
      </c>
      <c r="Y730" s="11">
        <v>18.7</v>
      </c>
      <c r="Z730" s="12">
        <v>3.815</v>
      </c>
      <c r="AA730" s="4">
        <v>222.006</v>
      </c>
      <c r="AB730" s="4">
        <f t="shared" si="82"/>
        <v>227.99550000000002</v>
      </c>
      <c r="AC730" s="12">
        <v>0.156</v>
      </c>
      <c r="AD730" s="13">
        <v>1.11</v>
      </c>
      <c r="AE730" s="13">
        <f t="shared" si="83"/>
        <v>1.11</v>
      </c>
      <c r="AF730" s="14">
        <v>10</v>
      </c>
      <c r="AG730" s="8">
        <v>930.9403479827891</v>
      </c>
    </row>
    <row r="731" spans="1:33" ht="12.75">
      <c r="A731" s="35">
        <f t="shared" si="89"/>
        <v>37104</v>
      </c>
      <c r="B731" s="1">
        <f>213</f>
        <v>213</v>
      </c>
      <c r="C731" s="37">
        <v>0.875115752</v>
      </c>
      <c r="D731" s="60">
        <v>0.875115752</v>
      </c>
      <c r="E731" s="38">
        <v>7219</v>
      </c>
      <c r="F731" s="16">
        <v>0</v>
      </c>
      <c r="G731" s="37">
        <v>39.33858453</v>
      </c>
      <c r="H731" s="37">
        <v>-77.67243301</v>
      </c>
      <c r="I731" s="6">
        <v>960.8</v>
      </c>
      <c r="J731" s="9">
        <f t="shared" si="88"/>
        <v>939.8499999999999</v>
      </c>
      <c r="K731" s="7">
        <f t="shared" si="84"/>
        <v>624.4403479827891</v>
      </c>
      <c r="L731" s="7">
        <f t="shared" si="85"/>
        <v>930.5403479827892</v>
      </c>
      <c r="M731" s="7">
        <f t="shared" si="86"/>
        <v>931.3403479827891</v>
      </c>
      <c r="N731" s="8">
        <f t="shared" si="87"/>
        <v>930.9403479827891</v>
      </c>
      <c r="O731" s="9">
        <v>21.2</v>
      </c>
      <c r="P731" s="9">
        <v>67.8</v>
      </c>
      <c r="Q731" s="9">
        <v>74.4</v>
      </c>
      <c r="Z731" s="12">
        <v>3.791</v>
      </c>
      <c r="AA731" s="4">
        <v>222.855</v>
      </c>
      <c r="AB731" s="4">
        <f t="shared" si="82"/>
        <v>220.69133333333335</v>
      </c>
      <c r="AC731" s="12">
        <v>0.152</v>
      </c>
      <c r="AD731" s="13">
        <v>1.11</v>
      </c>
      <c r="AE731" s="13">
        <f t="shared" si="83"/>
        <v>1.11</v>
      </c>
      <c r="AF731" s="14">
        <v>10</v>
      </c>
      <c r="AG731" s="8">
        <v>930.9403479827891</v>
      </c>
    </row>
    <row r="732" spans="1:33" ht="12.75">
      <c r="A732" s="35">
        <f t="shared" si="89"/>
        <v>37104</v>
      </c>
      <c r="B732" s="1">
        <f>213</f>
        <v>213</v>
      </c>
      <c r="C732" s="37">
        <v>0.875231504</v>
      </c>
      <c r="D732" s="60">
        <v>0.875231504</v>
      </c>
      <c r="E732" s="38">
        <v>7229</v>
      </c>
      <c r="F732" s="16">
        <v>0</v>
      </c>
      <c r="G732" s="37">
        <v>39.3350344</v>
      </c>
      <c r="H732" s="37">
        <v>-77.66476931</v>
      </c>
      <c r="I732" s="6">
        <v>963.2</v>
      </c>
      <c r="J732" s="9">
        <f t="shared" si="88"/>
        <v>942.25</v>
      </c>
      <c r="K732" s="7">
        <f t="shared" si="84"/>
        <v>603.2624147220661</v>
      </c>
      <c r="L732" s="7">
        <f t="shared" si="85"/>
        <v>909.3624147220661</v>
      </c>
      <c r="M732" s="7">
        <f t="shared" si="86"/>
        <v>910.162414722066</v>
      </c>
      <c r="N732" s="8">
        <f t="shared" si="87"/>
        <v>909.7624147220661</v>
      </c>
      <c r="O732" s="9">
        <v>21.4</v>
      </c>
      <c r="P732" s="9">
        <v>68.1</v>
      </c>
      <c r="Q732" s="9">
        <v>72.5</v>
      </c>
      <c r="Z732" s="12">
        <v>3.761</v>
      </c>
      <c r="AA732" s="4">
        <v>223.703</v>
      </c>
      <c r="AB732" s="4">
        <f t="shared" si="82"/>
        <v>221.5538333333333</v>
      </c>
      <c r="AC732" s="12">
        <v>0.153</v>
      </c>
      <c r="AD732" s="13">
        <v>1.11</v>
      </c>
      <c r="AE732" s="13">
        <f t="shared" si="83"/>
        <v>1.11</v>
      </c>
      <c r="AF732" s="14">
        <v>10</v>
      </c>
      <c r="AG732" s="8">
        <v>909.7624147220661</v>
      </c>
    </row>
    <row r="733" spans="1:33" ht="12.75">
      <c r="A733" s="35">
        <f t="shared" si="89"/>
        <v>37104</v>
      </c>
      <c r="B733" s="1">
        <f>213</f>
        <v>213</v>
      </c>
      <c r="C733" s="37">
        <v>0.875347197</v>
      </c>
      <c r="D733" s="60">
        <v>0.875347197</v>
      </c>
      <c r="E733" s="38">
        <v>7239</v>
      </c>
      <c r="F733" s="16">
        <v>0</v>
      </c>
      <c r="G733" s="37">
        <v>39.33155643</v>
      </c>
      <c r="H733" s="37">
        <v>-77.65728727</v>
      </c>
      <c r="I733" s="6">
        <v>964.5</v>
      </c>
      <c r="J733" s="9">
        <f t="shared" si="88"/>
        <v>943.55</v>
      </c>
      <c r="K733" s="7">
        <f t="shared" si="84"/>
        <v>591.8135458137782</v>
      </c>
      <c r="L733" s="7">
        <f t="shared" si="85"/>
        <v>897.9135458137782</v>
      </c>
      <c r="M733" s="7">
        <f t="shared" si="86"/>
        <v>898.7135458137782</v>
      </c>
      <c r="N733" s="8">
        <f t="shared" si="87"/>
        <v>898.3135458137782</v>
      </c>
      <c r="O733" s="9">
        <v>21.4</v>
      </c>
      <c r="P733" s="9">
        <v>70.3</v>
      </c>
      <c r="Q733" s="9">
        <v>80.5</v>
      </c>
      <c r="R733" s="10">
        <v>3.92E-07</v>
      </c>
      <c r="S733" s="10">
        <v>6.737E-05</v>
      </c>
      <c r="T733" s="10">
        <v>4.341E-05</v>
      </c>
      <c r="U733" s="10">
        <v>2.427E-05</v>
      </c>
      <c r="V733" s="11">
        <v>897.7</v>
      </c>
      <c r="W733" s="11">
        <v>313.3</v>
      </c>
      <c r="X733" s="11">
        <v>305.7</v>
      </c>
      <c r="Y733" s="11">
        <v>18</v>
      </c>
      <c r="Z733" s="12">
        <v>3.659</v>
      </c>
      <c r="AA733" s="4">
        <v>175.467</v>
      </c>
      <c r="AB733" s="4">
        <f t="shared" si="82"/>
        <v>214.22150000000002</v>
      </c>
      <c r="AC733" s="12">
        <v>0.151</v>
      </c>
      <c r="AD733" s="13">
        <v>1.11</v>
      </c>
      <c r="AE733" s="13">
        <f t="shared" si="83"/>
        <v>1.11</v>
      </c>
      <c r="AF733" s="14">
        <v>10</v>
      </c>
      <c r="AG733" s="8">
        <v>898.3135458137782</v>
      </c>
    </row>
    <row r="734" spans="1:33" ht="12.75">
      <c r="A734" s="35">
        <f t="shared" si="89"/>
        <v>37104</v>
      </c>
      <c r="B734" s="1">
        <f>213</f>
        <v>213</v>
      </c>
      <c r="C734" s="37">
        <v>0.875462949</v>
      </c>
      <c r="D734" s="60">
        <v>0.875462949</v>
      </c>
      <c r="E734" s="38">
        <v>7249</v>
      </c>
      <c r="F734" s="16">
        <v>0</v>
      </c>
      <c r="G734" s="37">
        <v>39.32812389</v>
      </c>
      <c r="H734" s="37">
        <v>-77.64970237</v>
      </c>
      <c r="I734" s="6">
        <v>965.1</v>
      </c>
      <c r="J734" s="9">
        <f t="shared" si="88"/>
        <v>944.15</v>
      </c>
      <c r="K734" s="7">
        <f t="shared" si="84"/>
        <v>586.5347716537061</v>
      </c>
      <c r="L734" s="7">
        <f t="shared" si="85"/>
        <v>892.6347716537061</v>
      </c>
      <c r="M734" s="7">
        <f t="shared" si="86"/>
        <v>893.4347716537061</v>
      </c>
      <c r="N734" s="8">
        <f t="shared" si="87"/>
        <v>893.0347716537061</v>
      </c>
      <c r="O734" s="9">
        <v>21.4</v>
      </c>
      <c r="P734" s="9">
        <v>70.2</v>
      </c>
      <c r="Q734" s="9">
        <v>77.4</v>
      </c>
      <c r="Z734" s="12">
        <v>3.761</v>
      </c>
      <c r="AA734" s="4">
        <v>225.4</v>
      </c>
      <c r="AB734" s="4">
        <f t="shared" si="82"/>
        <v>215.08400000000003</v>
      </c>
      <c r="AC734" s="12">
        <v>0.141</v>
      </c>
      <c r="AD734" s="13">
        <v>0</v>
      </c>
      <c r="AE734" s="13">
        <f t="shared" si="83"/>
        <v>0.9250000000000002</v>
      </c>
      <c r="AF734" s="14">
        <v>10</v>
      </c>
      <c r="AG734" s="8">
        <v>893.0347716537061</v>
      </c>
    </row>
    <row r="735" spans="1:33" ht="12.75">
      <c r="A735" s="35">
        <f t="shared" si="89"/>
        <v>37104</v>
      </c>
      <c r="B735" s="1">
        <f>213</f>
        <v>213</v>
      </c>
      <c r="C735" s="37">
        <v>0.875578701</v>
      </c>
      <c r="D735" s="60">
        <v>0.875578701</v>
      </c>
      <c r="E735" s="38">
        <v>7259</v>
      </c>
      <c r="F735" s="16">
        <v>0</v>
      </c>
      <c r="G735" s="37">
        <v>39.32465953</v>
      </c>
      <c r="H735" s="37">
        <v>-77.64199324</v>
      </c>
      <c r="I735" s="6">
        <v>964.6</v>
      </c>
      <c r="J735" s="9">
        <f t="shared" si="88"/>
        <v>943.65</v>
      </c>
      <c r="K735" s="7">
        <f t="shared" si="84"/>
        <v>590.9335170537355</v>
      </c>
      <c r="L735" s="7">
        <f t="shared" si="85"/>
        <v>897.0335170537355</v>
      </c>
      <c r="M735" s="7">
        <f t="shared" si="86"/>
        <v>897.8335170537355</v>
      </c>
      <c r="N735" s="8">
        <f t="shared" si="87"/>
        <v>897.4335170537355</v>
      </c>
      <c r="O735" s="9">
        <v>21.4</v>
      </c>
      <c r="P735" s="9">
        <v>70</v>
      </c>
      <c r="Q735" s="9">
        <v>74.8</v>
      </c>
      <c r="Z735" s="12">
        <v>3.681</v>
      </c>
      <c r="AA735" s="4">
        <v>177.248</v>
      </c>
      <c r="AB735" s="4">
        <f t="shared" si="82"/>
        <v>207.77983333333336</v>
      </c>
      <c r="AC735" s="12">
        <v>0.152</v>
      </c>
      <c r="AD735" s="13">
        <v>1.11</v>
      </c>
      <c r="AE735" s="13">
        <f t="shared" si="83"/>
        <v>0.9250000000000002</v>
      </c>
      <c r="AF735" s="14">
        <v>10</v>
      </c>
      <c r="AG735" s="8">
        <v>897.4335170537355</v>
      </c>
    </row>
    <row r="736" spans="1:33" ht="12.75">
      <c r="A736" s="35">
        <f t="shared" si="89"/>
        <v>37104</v>
      </c>
      <c r="B736" s="1">
        <f>213</f>
        <v>213</v>
      </c>
      <c r="C736" s="37">
        <v>0.875694454</v>
      </c>
      <c r="D736" s="60">
        <v>0.875694454</v>
      </c>
      <c r="E736" s="38">
        <v>7269</v>
      </c>
      <c r="F736" s="16">
        <v>0</v>
      </c>
      <c r="G736" s="37">
        <v>39.32123758</v>
      </c>
      <c r="H736" s="37">
        <v>-77.63435139</v>
      </c>
      <c r="I736" s="6">
        <v>963.9</v>
      </c>
      <c r="J736" s="9">
        <f t="shared" si="88"/>
        <v>942.9499999999999</v>
      </c>
      <c r="K736" s="7">
        <f t="shared" si="84"/>
        <v>597.0956777949052</v>
      </c>
      <c r="L736" s="7">
        <f t="shared" si="85"/>
        <v>903.1956777949052</v>
      </c>
      <c r="M736" s="7">
        <f t="shared" si="86"/>
        <v>903.9956777949052</v>
      </c>
      <c r="N736" s="8">
        <f t="shared" si="87"/>
        <v>903.5956777949052</v>
      </c>
      <c r="O736" s="9">
        <v>21.2</v>
      </c>
      <c r="P736" s="9">
        <v>69.8</v>
      </c>
      <c r="Q736" s="9">
        <v>73.9</v>
      </c>
      <c r="S736" s="10">
        <v>6.599E-05</v>
      </c>
      <c r="T736" s="10">
        <v>4.292E-05</v>
      </c>
      <c r="U736" s="10">
        <v>2.412E-05</v>
      </c>
      <c r="V736" s="11">
        <v>900.3</v>
      </c>
      <c r="W736" s="11">
        <v>313.2</v>
      </c>
      <c r="X736" s="11">
        <v>305.6</v>
      </c>
      <c r="Y736" s="11">
        <v>16.9</v>
      </c>
      <c r="Z736" s="12">
        <v>3.7</v>
      </c>
      <c r="AA736" s="4">
        <v>178.012</v>
      </c>
      <c r="AB736" s="4">
        <f t="shared" si="82"/>
        <v>200.4475</v>
      </c>
      <c r="AC736" s="12">
        <v>0.153</v>
      </c>
      <c r="AD736" s="13">
        <v>1.11</v>
      </c>
      <c r="AE736" s="13">
        <f t="shared" si="83"/>
        <v>0.9250000000000002</v>
      </c>
      <c r="AF736" s="14">
        <v>10</v>
      </c>
      <c r="AG736" s="8">
        <v>903.5956777949052</v>
      </c>
    </row>
    <row r="737" spans="1:33" ht="12.75">
      <c r="A737" s="35">
        <f t="shared" si="89"/>
        <v>37104</v>
      </c>
      <c r="B737" s="1">
        <f>213</f>
        <v>213</v>
      </c>
      <c r="C737" s="37">
        <v>0.875810206</v>
      </c>
      <c r="D737" s="60">
        <v>0.875810206</v>
      </c>
      <c r="E737" s="38">
        <v>7279</v>
      </c>
      <c r="F737" s="16">
        <v>0</v>
      </c>
      <c r="G737" s="37">
        <v>39.31785528</v>
      </c>
      <c r="H737" s="37">
        <v>-77.62682805</v>
      </c>
      <c r="I737" s="6">
        <v>964.5</v>
      </c>
      <c r="J737" s="9">
        <f t="shared" si="88"/>
        <v>943.55</v>
      </c>
      <c r="K737" s="7">
        <f t="shared" si="84"/>
        <v>591.8135458137782</v>
      </c>
      <c r="L737" s="7">
        <f t="shared" si="85"/>
        <v>897.9135458137782</v>
      </c>
      <c r="M737" s="7">
        <f t="shared" si="86"/>
        <v>898.7135458137782</v>
      </c>
      <c r="N737" s="8">
        <f t="shared" si="87"/>
        <v>898.3135458137782</v>
      </c>
      <c r="O737" s="9">
        <v>21.2</v>
      </c>
      <c r="P737" s="9">
        <v>70.4</v>
      </c>
      <c r="Q737" s="9">
        <v>73.8</v>
      </c>
      <c r="Z737" s="12">
        <v>3.681</v>
      </c>
      <c r="AA737" s="4">
        <v>178.86</v>
      </c>
      <c r="AB737" s="4">
        <f t="shared" si="82"/>
        <v>193.115</v>
      </c>
      <c r="AC737" s="12">
        <v>0.162</v>
      </c>
      <c r="AD737" s="13">
        <v>1.11</v>
      </c>
      <c r="AE737" s="13">
        <f t="shared" si="83"/>
        <v>0.9250000000000002</v>
      </c>
      <c r="AF737" s="14">
        <v>10</v>
      </c>
      <c r="AG737" s="8">
        <v>898.3135458137782</v>
      </c>
    </row>
    <row r="738" spans="1:33" ht="12.75">
      <c r="A738" s="35">
        <f t="shared" si="89"/>
        <v>37104</v>
      </c>
      <c r="B738" s="1">
        <f>213</f>
        <v>213</v>
      </c>
      <c r="C738" s="37">
        <v>0.875925899</v>
      </c>
      <c r="D738" s="60">
        <v>0.875925899</v>
      </c>
      <c r="E738" s="38">
        <v>7289</v>
      </c>
      <c r="F738" s="16">
        <v>0</v>
      </c>
      <c r="G738" s="37">
        <v>39.31455887</v>
      </c>
      <c r="H738" s="37">
        <v>-77.61947469</v>
      </c>
      <c r="I738" s="6">
        <v>964.4</v>
      </c>
      <c r="J738" s="9">
        <f t="shared" si="88"/>
        <v>943.4499999999999</v>
      </c>
      <c r="K738" s="7">
        <f t="shared" si="84"/>
        <v>592.6936678466118</v>
      </c>
      <c r="L738" s="7">
        <f t="shared" si="85"/>
        <v>898.7936678466118</v>
      </c>
      <c r="M738" s="7">
        <f t="shared" si="86"/>
        <v>899.5936678466118</v>
      </c>
      <c r="N738" s="8">
        <f t="shared" si="87"/>
        <v>899.1936678466118</v>
      </c>
      <c r="O738" s="9">
        <v>21.1</v>
      </c>
      <c r="P738" s="9">
        <v>75.5</v>
      </c>
      <c r="Q738" s="9">
        <v>73.7</v>
      </c>
      <c r="Z738" s="12">
        <v>3.841</v>
      </c>
      <c r="AA738" s="4">
        <v>228.793</v>
      </c>
      <c r="AB738" s="4">
        <f t="shared" si="82"/>
        <v>193.96333333333334</v>
      </c>
      <c r="AC738" s="12">
        <v>0.151</v>
      </c>
      <c r="AD738" s="13">
        <v>1.11</v>
      </c>
      <c r="AE738" s="13">
        <f t="shared" si="83"/>
        <v>0.9250000000000002</v>
      </c>
      <c r="AF738" s="14">
        <v>10</v>
      </c>
      <c r="AG738" s="8">
        <v>899.1936678466118</v>
      </c>
    </row>
    <row r="739" spans="1:33" ht="12.75">
      <c r="A739" s="35">
        <f t="shared" si="89"/>
        <v>37104</v>
      </c>
      <c r="B739" s="1">
        <f>213</f>
        <v>213</v>
      </c>
      <c r="C739" s="37">
        <v>0.876041651</v>
      </c>
      <c r="D739" s="60">
        <v>0.876041651</v>
      </c>
      <c r="E739" s="38">
        <v>7299</v>
      </c>
      <c r="F739" s="16">
        <v>0</v>
      </c>
      <c r="G739" s="37">
        <v>39.31129005</v>
      </c>
      <c r="H739" s="37">
        <v>-77.61211532</v>
      </c>
      <c r="I739" s="6">
        <v>965.3</v>
      </c>
      <c r="J739" s="9">
        <f t="shared" si="88"/>
        <v>944.3499999999999</v>
      </c>
      <c r="K739" s="7">
        <f t="shared" si="84"/>
        <v>584.7759257118387</v>
      </c>
      <c r="L739" s="7">
        <f t="shared" si="85"/>
        <v>890.8759257118387</v>
      </c>
      <c r="M739" s="7">
        <f t="shared" si="86"/>
        <v>891.6759257118387</v>
      </c>
      <c r="N739" s="8">
        <f t="shared" si="87"/>
        <v>891.2759257118387</v>
      </c>
      <c r="O739" s="9">
        <v>21.2</v>
      </c>
      <c r="P739" s="9">
        <v>76.2</v>
      </c>
      <c r="Q739" s="9">
        <v>74.9</v>
      </c>
      <c r="R739" s="10">
        <v>1.49E-05</v>
      </c>
      <c r="S739" s="10">
        <v>6.739E-05</v>
      </c>
      <c r="T739" s="10">
        <v>4.346E-05</v>
      </c>
      <c r="U739" s="10">
        <v>2.317E-05</v>
      </c>
      <c r="V739" s="11">
        <v>900.3</v>
      </c>
      <c r="W739" s="11">
        <v>313.2</v>
      </c>
      <c r="X739" s="11">
        <v>305.6</v>
      </c>
      <c r="Y739" s="11">
        <v>16.9</v>
      </c>
      <c r="Z739" s="12">
        <v>3.75</v>
      </c>
      <c r="AA739" s="4">
        <v>229.642</v>
      </c>
      <c r="AB739" s="4">
        <f t="shared" si="82"/>
        <v>202.99250000000004</v>
      </c>
      <c r="AC739" s="12">
        <v>0.152</v>
      </c>
      <c r="AD739" s="13">
        <v>1.11</v>
      </c>
      <c r="AE739" s="13">
        <f t="shared" si="83"/>
        <v>0.9250000000000002</v>
      </c>
      <c r="AF739" s="14">
        <v>10</v>
      </c>
      <c r="AG739" s="8">
        <v>891.2759257118387</v>
      </c>
    </row>
    <row r="740" spans="1:33" ht="12.75">
      <c r="A740" s="35">
        <f t="shared" si="89"/>
        <v>37104</v>
      </c>
      <c r="B740" s="1">
        <f>213</f>
        <v>213</v>
      </c>
      <c r="C740" s="37">
        <v>0.876157403</v>
      </c>
      <c r="D740" s="60">
        <v>0.876157403</v>
      </c>
      <c r="E740" s="38">
        <v>7309</v>
      </c>
      <c r="F740" s="16">
        <v>0</v>
      </c>
      <c r="G740" s="37">
        <v>39.30796901</v>
      </c>
      <c r="H740" s="37">
        <v>-77.60480905</v>
      </c>
      <c r="I740" s="6">
        <v>966.5</v>
      </c>
      <c r="J740" s="9">
        <f t="shared" si="88"/>
        <v>945.55</v>
      </c>
      <c r="K740" s="7">
        <f t="shared" si="84"/>
        <v>574.2306661895875</v>
      </c>
      <c r="L740" s="7">
        <f t="shared" si="85"/>
        <v>880.3306661895875</v>
      </c>
      <c r="M740" s="7">
        <f t="shared" si="86"/>
        <v>881.1306661895875</v>
      </c>
      <c r="N740" s="8">
        <f t="shared" si="87"/>
        <v>880.7306661895875</v>
      </c>
      <c r="O740" s="9">
        <v>21.4</v>
      </c>
      <c r="P740" s="9">
        <v>73.5</v>
      </c>
      <c r="Q740" s="9">
        <v>75.9</v>
      </c>
      <c r="Z740" s="12">
        <v>3.66</v>
      </c>
      <c r="AA740" s="4">
        <v>181.405</v>
      </c>
      <c r="AB740" s="4">
        <f t="shared" si="82"/>
        <v>195.66</v>
      </c>
      <c r="AC740" s="12">
        <v>0.161</v>
      </c>
      <c r="AD740" s="13">
        <v>1.11</v>
      </c>
      <c r="AE740" s="13">
        <f t="shared" si="83"/>
        <v>1.11</v>
      </c>
      <c r="AF740" s="14">
        <v>10</v>
      </c>
      <c r="AG740" s="8">
        <v>880.7306661895875</v>
      </c>
    </row>
    <row r="741" spans="1:33" ht="12.75">
      <c r="A741" s="35">
        <f t="shared" si="89"/>
        <v>37104</v>
      </c>
      <c r="B741" s="1">
        <f>213</f>
        <v>213</v>
      </c>
      <c r="C741" s="37">
        <v>0.876273155</v>
      </c>
      <c r="D741" s="60">
        <v>0.876273155</v>
      </c>
      <c r="E741" s="38">
        <v>7319</v>
      </c>
      <c r="F741" s="16">
        <v>0</v>
      </c>
      <c r="G741" s="37">
        <v>39.30461453</v>
      </c>
      <c r="H741" s="37">
        <v>-77.59724048</v>
      </c>
      <c r="I741" s="6">
        <v>964.4</v>
      </c>
      <c r="J741" s="9">
        <f t="shared" si="88"/>
        <v>943.4499999999999</v>
      </c>
      <c r="K741" s="7">
        <f t="shared" si="84"/>
        <v>592.6936678466118</v>
      </c>
      <c r="L741" s="7">
        <f t="shared" si="85"/>
        <v>898.7936678466118</v>
      </c>
      <c r="M741" s="7">
        <f t="shared" si="86"/>
        <v>899.5936678466118</v>
      </c>
      <c r="N741" s="8">
        <f t="shared" si="87"/>
        <v>899.1936678466118</v>
      </c>
      <c r="O741" s="9">
        <v>21</v>
      </c>
      <c r="P741" s="9">
        <v>75.2</v>
      </c>
      <c r="Q741" s="9">
        <v>76</v>
      </c>
      <c r="Z741" s="12">
        <v>3.74</v>
      </c>
      <c r="AA741" s="4">
        <v>182.254</v>
      </c>
      <c r="AB741" s="4">
        <f t="shared" si="82"/>
        <v>196.49433333333332</v>
      </c>
      <c r="AC741" s="12">
        <v>0.162</v>
      </c>
      <c r="AD741" s="13">
        <v>1.11</v>
      </c>
      <c r="AE741" s="13">
        <f t="shared" si="83"/>
        <v>1.11</v>
      </c>
      <c r="AF741" s="14">
        <v>10</v>
      </c>
      <c r="AG741" s="8">
        <v>899.1936678466118</v>
      </c>
    </row>
    <row r="742" spans="1:33" ht="12.75">
      <c r="A742" s="35">
        <f t="shared" si="89"/>
        <v>37104</v>
      </c>
      <c r="B742" s="1">
        <f>213</f>
        <v>213</v>
      </c>
      <c r="C742" s="37">
        <v>0.876388907</v>
      </c>
      <c r="D742" s="60">
        <v>0.876388907</v>
      </c>
      <c r="E742" s="38">
        <v>7329</v>
      </c>
      <c r="F742" s="16">
        <v>0</v>
      </c>
      <c r="G742" s="37">
        <v>39.30130321</v>
      </c>
      <c r="H742" s="37">
        <v>-77.58981561</v>
      </c>
      <c r="I742" s="6">
        <v>965.5</v>
      </c>
      <c r="J742" s="9">
        <f t="shared" si="88"/>
        <v>944.55</v>
      </c>
      <c r="K742" s="7">
        <f t="shared" si="84"/>
        <v>583.0174522292754</v>
      </c>
      <c r="L742" s="7">
        <f t="shared" si="85"/>
        <v>889.1174522292754</v>
      </c>
      <c r="M742" s="7">
        <f t="shared" si="86"/>
        <v>889.9174522292753</v>
      </c>
      <c r="N742" s="8">
        <f t="shared" si="87"/>
        <v>889.5174522292754</v>
      </c>
      <c r="O742" s="9">
        <v>21.2</v>
      </c>
      <c r="P742" s="9">
        <v>77.5</v>
      </c>
      <c r="Q742" s="9">
        <v>77.4</v>
      </c>
      <c r="S742" s="10">
        <v>7.144E-05</v>
      </c>
      <c r="T742" s="10">
        <v>4.488E-05</v>
      </c>
      <c r="U742" s="10">
        <v>2.58E-05</v>
      </c>
      <c r="V742" s="11">
        <v>901.1</v>
      </c>
      <c r="W742" s="11">
        <v>313.2</v>
      </c>
      <c r="X742" s="11">
        <v>305.6</v>
      </c>
      <c r="Y742" s="11">
        <v>17.2</v>
      </c>
      <c r="Z742" s="12">
        <v>3.79</v>
      </c>
      <c r="AA742" s="4">
        <v>232.187</v>
      </c>
      <c r="AB742" s="4">
        <f t="shared" si="82"/>
        <v>205.5235</v>
      </c>
      <c r="AC742" s="12">
        <v>0.152</v>
      </c>
      <c r="AD742" s="13">
        <v>1.11</v>
      </c>
      <c r="AE742" s="13">
        <f t="shared" si="83"/>
        <v>1.11</v>
      </c>
      <c r="AF742" s="14">
        <v>10</v>
      </c>
      <c r="AG742" s="8">
        <v>889.5174522292754</v>
      </c>
    </row>
    <row r="743" spans="1:33" ht="12.75">
      <c r="A743" s="35">
        <f t="shared" si="89"/>
        <v>37104</v>
      </c>
      <c r="B743" s="1">
        <f>213</f>
        <v>213</v>
      </c>
      <c r="C743" s="37">
        <v>0.8765046</v>
      </c>
      <c r="D743" s="60">
        <v>0.8765046</v>
      </c>
      <c r="E743" s="38">
        <v>7339</v>
      </c>
      <c r="F743" s="16">
        <v>0</v>
      </c>
      <c r="G743" s="37">
        <v>39.29813557</v>
      </c>
      <c r="H743" s="37">
        <v>-77.58248931</v>
      </c>
      <c r="I743" s="6">
        <v>965.9</v>
      </c>
      <c r="J743" s="9">
        <f t="shared" si="88"/>
        <v>944.9499999999999</v>
      </c>
      <c r="K743" s="7">
        <f t="shared" si="84"/>
        <v>579.5016220113145</v>
      </c>
      <c r="L743" s="7">
        <f t="shared" si="85"/>
        <v>885.6016220113145</v>
      </c>
      <c r="M743" s="7">
        <f t="shared" si="86"/>
        <v>886.4016220113144</v>
      </c>
      <c r="N743" s="8">
        <f t="shared" si="87"/>
        <v>886.0016220113145</v>
      </c>
      <c r="O743" s="9">
        <v>21.4</v>
      </c>
      <c r="P743" s="9">
        <v>78.9</v>
      </c>
      <c r="Q743" s="9">
        <v>77.9</v>
      </c>
      <c r="Z743" s="12">
        <v>3.64</v>
      </c>
      <c r="AA743" s="4">
        <v>135.035</v>
      </c>
      <c r="AB743" s="4">
        <f t="shared" si="82"/>
        <v>198.21933333333334</v>
      </c>
      <c r="AC743" s="12">
        <v>0.171</v>
      </c>
      <c r="AD743" s="13">
        <v>1.11</v>
      </c>
      <c r="AE743" s="13">
        <f t="shared" si="83"/>
        <v>1.11</v>
      </c>
      <c r="AF743" s="14">
        <v>10</v>
      </c>
      <c r="AG743" s="8">
        <v>886.0016220113145</v>
      </c>
    </row>
    <row r="744" spans="1:33" ht="12.75">
      <c r="A744" s="35">
        <f t="shared" si="89"/>
        <v>37104</v>
      </c>
      <c r="B744" s="1">
        <f>213</f>
        <v>213</v>
      </c>
      <c r="C744" s="37">
        <v>0.876620352</v>
      </c>
      <c r="D744" s="60">
        <v>0.876620352</v>
      </c>
      <c r="E744" s="38">
        <v>7349</v>
      </c>
      <c r="F744" s="16">
        <v>0</v>
      </c>
      <c r="G744" s="37">
        <v>39.29492952</v>
      </c>
      <c r="H744" s="37">
        <v>-77.57508171</v>
      </c>
      <c r="I744" s="6">
        <v>964.4</v>
      </c>
      <c r="J744" s="9">
        <f t="shared" si="88"/>
        <v>943.4499999999999</v>
      </c>
      <c r="K744" s="7">
        <f t="shared" si="84"/>
        <v>592.6936678466118</v>
      </c>
      <c r="L744" s="7">
        <f t="shared" si="85"/>
        <v>898.7936678466118</v>
      </c>
      <c r="M744" s="7">
        <f t="shared" si="86"/>
        <v>899.5936678466118</v>
      </c>
      <c r="N744" s="8">
        <f t="shared" si="87"/>
        <v>899.1936678466118</v>
      </c>
      <c r="O744" s="9">
        <v>21</v>
      </c>
      <c r="P744" s="9">
        <v>78.4</v>
      </c>
      <c r="Q744" s="9">
        <v>77.4</v>
      </c>
      <c r="Z744" s="12">
        <v>3.659</v>
      </c>
      <c r="AA744" s="4">
        <v>184.799</v>
      </c>
      <c r="AB744" s="4">
        <f t="shared" si="82"/>
        <v>190.88700000000003</v>
      </c>
      <c r="AC744" s="12">
        <v>0.162</v>
      </c>
      <c r="AD744" s="13">
        <v>1.11</v>
      </c>
      <c r="AE744" s="13">
        <f t="shared" si="83"/>
        <v>1.11</v>
      </c>
      <c r="AF744" s="14">
        <v>10</v>
      </c>
      <c r="AG744" s="8">
        <v>899.1936678466118</v>
      </c>
    </row>
    <row r="745" spans="1:33" ht="12.75">
      <c r="A745" s="35">
        <f t="shared" si="89"/>
        <v>37104</v>
      </c>
      <c r="B745" s="1">
        <f>213</f>
        <v>213</v>
      </c>
      <c r="C745" s="37">
        <v>0.876736104</v>
      </c>
      <c r="D745" s="60">
        <v>0.876736104</v>
      </c>
      <c r="E745" s="38">
        <v>7359</v>
      </c>
      <c r="F745" s="16">
        <v>0</v>
      </c>
      <c r="G745" s="37">
        <v>39.2916581</v>
      </c>
      <c r="H745" s="37">
        <v>-77.56748495</v>
      </c>
      <c r="I745" s="6">
        <v>964.1</v>
      </c>
      <c r="J745" s="9">
        <f t="shared" si="88"/>
        <v>943.15</v>
      </c>
      <c r="K745" s="7">
        <f t="shared" si="84"/>
        <v>595.3345937796099</v>
      </c>
      <c r="L745" s="7">
        <f t="shared" si="85"/>
        <v>901.4345937796099</v>
      </c>
      <c r="M745" s="7">
        <f t="shared" si="86"/>
        <v>902.2345937796099</v>
      </c>
      <c r="N745" s="8">
        <f t="shared" si="87"/>
        <v>901.8345937796099</v>
      </c>
      <c r="O745" s="9">
        <v>20.9</v>
      </c>
      <c r="P745" s="9">
        <v>78.3</v>
      </c>
      <c r="Q745" s="9">
        <v>76.9</v>
      </c>
      <c r="R745" s="10">
        <v>1.25E-05</v>
      </c>
      <c r="Z745" s="12">
        <v>3.851</v>
      </c>
      <c r="AA745" s="4">
        <v>283.647</v>
      </c>
      <c r="AB745" s="4">
        <f t="shared" si="82"/>
        <v>199.88783333333333</v>
      </c>
      <c r="AC745" s="12">
        <v>0.181</v>
      </c>
      <c r="AD745" s="13">
        <v>1.11</v>
      </c>
      <c r="AE745" s="13">
        <f t="shared" si="83"/>
        <v>1.11</v>
      </c>
      <c r="AF745" s="14">
        <v>10</v>
      </c>
      <c r="AG745" s="8">
        <v>901.8345937796099</v>
      </c>
    </row>
    <row r="746" spans="1:33" ht="12.75">
      <c r="A746" s="35">
        <f t="shared" si="89"/>
        <v>37104</v>
      </c>
      <c r="B746" s="1">
        <f>213</f>
        <v>213</v>
      </c>
      <c r="C746" s="37">
        <v>0.876851857</v>
      </c>
      <c r="D746" s="60">
        <v>0.876851857</v>
      </c>
      <c r="E746" s="38">
        <v>7369</v>
      </c>
      <c r="F746" s="16">
        <v>0</v>
      </c>
      <c r="G746" s="37">
        <v>39.28844449</v>
      </c>
      <c r="H746" s="37">
        <v>-77.56004109</v>
      </c>
      <c r="I746" s="6">
        <v>965.1</v>
      </c>
      <c r="J746" s="9">
        <f t="shared" si="88"/>
        <v>944.15</v>
      </c>
      <c r="K746" s="7">
        <f t="shared" si="84"/>
        <v>586.5347716537061</v>
      </c>
      <c r="L746" s="7">
        <f t="shared" si="85"/>
        <v>892.6347716537061</v>
      </c>
      <c r="M746" s="7">
        <f t="shared" si="86"/>
        <v>893.4347716537061</v>
      </c>
      <c r="N746" s="8">
        <f t="shared" si="87"/>
        <v>893.0347716537061</v>
      </c>
      <c r="O746" s="9">
        <v>21.1</v>
      </c>
      <c r="P746" s="9">
        <v>77.6</v>
      </c>
      <c r="Q746" s="9">
        <v>77.4</v>
      </c>
      <c r="S746" s="10">
        <v>7.462E-05</v>
      </c>
      <c r="T746" s="10">
        <v>4.759E-05</v>
      </c>
      <c r="U746" s="10">
        <v>2.692E-05</v>
      </c>
      <c r="V746" s="11">
        <v>900.5</v>
      </c>
      <c r="W746" s="11">
        <v>313.2</v>
      </c>
      <c r="X746" s="11">
        <v>305.6</v>
      </c>
      <c r="Y746" s="11">
        <v>17.8</v>
      </c>
      <c r="Z746" s="12">
        <v>3.75</v>
      </c>
      <c r="AA746" s="4">
        <v>235.58</v>
      </c>
      <c r="AB746" s="4">
        <f t="shared" si="82"/>
        <v>208.917</v>
      </c>
      <c r="AC746" s="12">
        <v>0.163</v>
      </c>
      <c r="AD746" s="13">
        <v>1.11</v>
      </c>
      <c r="AE746" s="13">
        <f t="shared" si="83"/>
        <v>1.11</v>
      </c>
      <c r="AF746" s="14">
        <v>10</v>
      </c>
      <c r="AG746" s="8">
        <v>893.0347716537061</v>
      </c>
    </row>
    <row r="747" spans="1:33" ht="12.75">
      <c r="A747" s="35">
        <f t="shared" si="89"/>
        <v>37104</v>
      </c>
      <c r="B747" s="1">
        <f>213</f>
        <v>213</v>
      </c>
      <c r="C747" s="37">
        <v>0.876967609</v>
      </c>
      <c r="D747" s="60">
        <v>0.876967609</v>
      </c>
      <c r="E747" s="38">
        <v>7379</v>
      </c>
      <c r="F747" s="16">
        <v>0</v>
      </c>
      <c r="G747" s="37">
        <v>39.28523895</v>
      </c>
      <c r="H747" s="37">
        <v>-77.55271281</v>
      </c>
      <c r="I747" s="6">
        <v>965.8</v>
      </c>
      <c r="J747" s="9">
        <f t="shared" si="88"/>
        <v>944.8499999999999</v>
      </c>
      <c r="K747" s="7">
        <f t="shared" si="84"/>
        <v>580.3804400216594</v>
      </c>
      <c r="L747" s="7">
        <f t="shared" si="85"/>
        <v>886.4804400216594</v>
      </c>
      <c r="M747" s="7">
        <f t="shared" si="86"/>
        <v>887.2804400216594</v>
      </c>
      <c r="N747" s="8">
        <f t="shared" si="87"/>
        <v>886.8804400216594</v>
      </c>
      <c r="O747" s="9">
        <v>21.3</v>
      </c>
      <c r="P747" s="9">
        <v>72.8</v>
      </c>
      <c r="Q747" s="9">
        <v>83.4</v>
      </c>
      <c r="Z747" s="12">
        <v>3.761</v>
      </c>
      <c r="AA747" s="4">
        <v>236.429</v>
      </c>
      <c r="AB747" s="4">
        <f t="shared" si="82"/>
        <v>217.94616666666664</v>
      </c>
      <c r="AC747" s="12">
        <v>0.181</v>
      </c>
      <c r="AD747" s="13">
        <v>1.11</v>
      </c>
      <c r="AE747" s="13">
        <f t="shared" si="83"/>
        <v>1.11</v>
      </c>
      <c r="AF747" s="14">
        <v>10</v>
      </c>
      <c r="AG747" s="8">
        <v>886.8804400216594</v>
      </c>
    </row>
    <row r="748" spans="1:33" ht="12.75">
      <c r="A748" s="35">
        <f t="shared" si="89"/>
        <v>37104</v>
      </c>
      <c r="B748" s="1">
        <f>213</f>
        <v>213</v>
      </c>
      <c r="C748" s="37">
        <v>0.877083361</v>
      </c>
      <c r="D748" s="60">
        <v>0.877083361</v>
      </c>
      <c r="E748" s="38">
        <v>7389</v>
      </c>
      <c r="F748" s="16">
        <v>0</v>
      </c>
      <c r="G748" s="37">
        <v>39.28203329</v>
      </c>
      <c r="H748" s="37">
        <v>-77.54538773</v>
      </c>
      <c r="I748" s="6">
        <v>965.4</v>
      </c>
      <c r="J748" s="9">
        <f t="shared" si="88"/>
        <v>944.4499999999999</v>
      </c>
      <c r="K748" s="7">
        <f t="shared" si="84"/>
        <v>583.8966424230035</v>
      </c>
      <c r="L748" s="7">
        <f t="shared" si="85"/>
        <v>889.9966424230035</v>
      </c>
      <c r="M748" s="7">
        <f t="shared" si="86"/>
        <v>890.7966424230035</v>
      </c>
      <c r="N748" s="8">
        <f t="shared" si="87"/>
        <v>890.3966424230035</v>
      </c>
      <c r="O748" s="9">
        <v>21.2</v>
      </c>
      <c r="P748" s="9">
        <v>76.6</v>
      </c>
      <c r="Q748" s="9">
        <v>86.9</v>
      </c>
      <c r="Z748" s="12">
        <v>3.74</v>
      </c>
      <c r="AA748" s="4">
        <v>188.192</v>
      </c>
      <c r="AB748" s="4">
        <f t="shared" si="82"/>
        <v>210.61366666666666</v>
      </c>
      <c r="AC748" s="12">
        <v>0.171</v>
      </c>
      <c r="AD748" s="13">
        <v>1.11</v>
      </c>
      <c r="AE748" s="13">
        <f t="shared" si="83"/>
        <v>1.11</v>
      </c>
      <c r="AF748" s="14">
        <v>10</v>
      </c>
      <c r="AG748" s="8">
        <v>890.3966424230035</v>
      </c>
    </row>
    <row r="749" spans="1:33" ht="12.75">
      <c r="A749" s="35">
        <f t="shared" si="89"/>
        <v>37104</v>
      </c>
      <c r="B749" s="1">
        <f>213</f>
        <v>213</v>
      </c>
      <c r="C749" s="37">
        <v>0.877199054</v>
      </c>
      <c r="D749" s="60">
        <v>0.877199054</v>
      </c>
      <c r="E749" s="38">
        <v>7399</v>
      </c>
      <c r="F749" s="16">
        <v>0</v>
      </c>
      <c r="G749" s="37">
        <v>39.27880742</v>
      </c>
      <c r="H749" s="37">
        <v>-77.53794883</v>
      </c>
      <c r="I749" s="6">
        <v>964.8</v>
      </c>
      <c r="J749" s="9">
        <f t="shared" si="88"/>
        <v>943.8499999999999</v>
      </c>
      <c r="K749" s="7">
        <f t="shared" si="84"/>
        <v>589.1737392729506</v>
      </c>
      <c r="L749" s="7">
        <f t="shared" si="85"/>
        <v>895.2737392729506</v>
      </c>
      <c r="M749" s="7">
        <f t="shared" si="86"/>
        <v>896.0737392729505</v>
      </c>
      <c r="N749" s="8">
        <f t="shared" si="87"/>
        <v>895.6737392729506</v>
      </c>
      <c r="O749" s="9">
        <v>21.1</v>
      </c>
      <c r="P749" s="9">
        <v>77.6</v>
      </c>
      <c r="Q749" s="9">
        <v>81.9</v>
      </c>
      <c r="S749" s="10">
        <v>7.845E-05</v>
      </c>
      <c r="T749" s="10">
        <v>5.178E-05</v>
      </c>
      <c r="U749" s="10">
        <v>2.865E-05</v>
      </c>
      <c r="V749" s="11">
        <v>901.2</v>
      </c>
      <c r="W749" s="11">
        <v>313.1</v>
      </c>
      <c r="X749" s="11">
        <v>305.6</v>
      </c>
      <c r="Y749" s="11">
        <v>18.3</v>
      </c>
      <c r="Z749" s="12">
        <v>3.79</v>
      </c>
      <c r="AA749" s="4">
        <v>238.04</v>
      </c>
      <c r="AB749" s="4">
        <f t="shared" si="82"/>
        <v>227.78116666666665</v>
      </c>
      <c r="AC749" s="12">
        <v>0.172</v>
      </c>
      <c r="AD749" s="13">
        <v>1.11</v>
      </c>
      <c r="AE749" s="13">
        <f t="shared" si="83"/>
        <v>1.11</v>
      </c>
      <c r="AF749" s="14">
        <v>10</v>
      </c>
      <c r="AG749" s="8">
        <v>895.6737392729506</v>
      </c>
    </row>
    <row r="750" spans="1:33" ht="12.75">
      <c r="A750" s="35">
        <f t="shared" si="89"/>
        <v>37104</v>
      </c>
      <c r="B750" s="1">
        <f>213</f>
        <v>213</v>
      </c>
      <c r="C750" s="37">
        <v>0.877314806</v>
      </c>
      <c r="D750" s="60">
        <v>0.877314806</v>
      </c>
      <c r="E750" s="38">
        <v>7409</v>
      </c>
      <c r="F750" s="16">
        <v>0</v>
      </c>
      <c r="G750" s="37">
        <v>39.27560381</v>
      </c>
      <c r="H750" s="37">
        <v>-77.53065391</v>
      </c>
      <c r="I750" s="6">
        <v>966.6</v>
      </c>
      <c r="J750" s="9">
        <f t="shared" si="88"/>
        <v>945.65</v>
      </c>
      <c r="K750" s="7">
        <f t="shared" si="84"/>
        <v>573.3524987424905</v>
      </c>
      <c r="L750" s="7">
        <f t="shared" si="85"/>
        <v>879.4524987424905</v>
      </c>
      <c r="M750" s="7">
        <f t="shared" si="86"/>
        <v>880.2524987424905</v>
      </c>
      <c r="N750" s="8">
        <f t="shared" si="87"/>
        <v>879.8524987424905</v>
      </c>
      <c r="O750" s="9">
        <v>21.3</v>
      </c>
      <c r="P750" s="9">
        <v>76.9</v>
      </c>
      <c r="Q750" s="9">
        <v>82.9</v>
      </c>
      <c r="Z750" s="12">
        <v>3.66</v>
      </c>
      <c r="AA750" s="4">
        <v>189.974</v>
      </c>
      <c r="AB750" s="4">
        <f t="shared" si="82"/>
        <v>228.64366666666663</v>
      </c>
      <c r="AC750" s="12">
        <v>0.153</v>
      </c>
      <c r="AD750" s="13">
        <v>1.11</v>
      </c>
      <c r="AE750" s="13">
        <f t="shared" si="83"/>
        <v>1.11</v>
      </c>
      <c r="AF750" s="14">
        <v>10</v>
      </c>
      <c r="AG750" s="8">
        <v>879.8524987424905</v>
      </c>
    </row>
    <row r="751" spans="1:33" ht="12.75">
      <c r="A751" s="35">
        <f t="shared" si="89"/>
        <v>37104</v>
      </c>
      <c r="B751" s="1">
        <f>213</f>
        <v>213</v>
      </c>
      <c r="C751" s="37">
        <v>0.877430558</v>
      </c>
      <c r="D751" s="60">
        <v>0.877430558</v>
      </c>
      <c r="E751" s="38">
        <v>7419</v>
      </c>
      <c r="F751" s="16">
        <v>0</v>
      </c>
      <c r="G751" s="37">
        <v>39.27233925</v>
      </c>
      <c r="H751" s="37">
        <v>-77.52333351</v>
      </c>
      <c r="I751" s="6">
        <v>966</v>
      </c>
      <c r="J751" s="9">
        <f t="shared" si="88"/>
        <v>945.05</v>
      </c>
      <c r="K751" s="7">
        <f t="shared" si="84"/>
        <v>578.6228969975836</v>
      </c>
      <c r="L751" s="7">
        <f t="shared" si="85"/>
        <v>884.7228969975836</v>
      </c>
      <c r="M751" s="7">
        <f t="shared" si="86"/>
        <v>885.5228969975835</v>
      </c>
      <c r="N751" s="8">
        <f t="shared" si="87"/>
        <v>885.1228969975836</v>
      </c>
      <c r="O751" s="9">
        <v>21.2</v>
      </c>
      <c r="P751" s="9">
        <v>77.5</v>
      </c>
      <c r="Q751" s="9">
        <v>83.9</v>
      </c>
      <c r="R751" s="10">
        <v>1.22E-05</v>
      </c>
      <c r="Z751" s="12">
        <v>3.721</v>
      </c>
      <c r="AA751" s="4">
        <v>190.822</v>
      </c>
      <c r="AB751" s="4">
        <f t="shared" si="82"/>
        <v>213.1728333333333</v>
      </c>
      <c r="AC751" s="12">
        <v>0.171</v>
      </c>
      <c r="AD751" s="13">
        <v>1.11</v>
      </c>
      <c r="AE751" s="13">
        <f t="shared" si="83"/>
        <v>1.11</v>
      </c>
      <c r="AF751" s="14">
        <v>10</v>
      </c>
      <c r="AG751" s="8">
        <v>885.1228969975836</v>
      </c>
    </row>
    <row r="752" spans="1:33" ht="12.75">
      <c r="A752" s="35">
        <f t="shared" si="89"/>
        <v>37104</v>
      </c>
      <c r="B752" s="1">
        <f>213</f>
        <v>213</v>
      </c>
      <c r="C752" s="37">
        <v>0.87754631</v>
      </c>
      <c r="D752" s="60">
        <v>0.87754631</v>
      </c>
      <c r="E752" s="38">
        <v>7429</v>
      </c>
      <c r="F752" s="16">
        <v>0</v>
      </c>
      <c r="G752" s="37">
        <v>39.26910099</v>
      </c>
      <c r="H752" s="37">
        <v>-77.51603611</v>
      </c>
      <c r="I752" s="6">
        <v>965.4</v>
      </c>
      <c r="J752" s="9">
        <f t="shared" si="88"/>
        <v>944.4499999999999</v>
      </c>
      <c r="K752" s="7">
        <f t="shared" si="84"/>
        <v>583.8966424230035</v>
      </c>
      <c r="L752" s="7">
        <f t="shared" si="85"/>
        <v>889.9966424230035</v>
      </c>
      <c r="M752" s="7">
        <f t="shared" si="86"/>
        <v>890.7966424230035</v>
      </c>
      <c r="N752" s="8">
        <f t="shared" si="87"/>
        <v>890.3966424230035</v>
      </c>
      <c r="O752" s="9">
        <v>21</v>
      </c>
      <c r="P752" s="9">
        <v>78.6</v>
      </c>
      <c r="Q752" s="9">
        <v>83.5</v>
      </c>
      <c r="S752" s="10">
        <v>8.239E-05</v>
      </c>
      <c r="T752" s="10">
        <v>5.418E-05</v>
      </c>
      <c r="U752" s="10">
        <v>3.043E-05</v>
      </c>
      <c r="V752" s="11">
        <v>901.6</v>
      </c>
      <c r="W752" s="11">
        <v>313.1</v>
      </c>
      <c r="X752" s="11">
        <v>305.6</v>
      </c>
      <c r="Y752" s="11">
        <v>18.2</v>
      </c>
      <c r="Z752" s="12">
        <v>3.811</v>
      </c>
      <c r="AA752" s="4">
        <v>240.586</v>
      </c>
      <c r="AB752" s="4">
        <f t="shared" si="82"/>
        <v>214.00716666666665</v>
      </c>
      <c r="AC752" s="12">
        <v>0.194</v>
      </c>
      <c r="AD752" s="13">
        <v>1.11</v>
      </c>
      <c r="AE752" s="13">
        <f t="shared" si="83"/>
        <v>1.11</v>
      </c>
      <c r="AF752" s="14">
        <v>10</v>
      </c>
      <c r="AG752" s="8">
        <v>890.3966424230035</v>
      </c>
    </row>
    <row r="753" spans="1:33" ht="12.75">
      <c r="A753" s="35">
        <f t="shared" si="89"/>
        <v>37104</v>
      </c>
      <c r="B753" s="1">
        <f>213</f>
        <v>213</v>
      </c>
      <c r="C753" s="37">
        <v>0.877662063</v>
      </c>
      <c r="D753" s="60">
        <v>0.877662063</v>
      </c>
      <c r="E753" s="38">
        <v>7439</v>
      </c>
      <c r="F753" s="16">
        <v>0</v>
      </c>
      <c r="G753" s="37">
        <v>39.26591449</v>
      </c>
      <c r="H753" s="37">
        <v>-77.50868742</v>
      </c>
      <c r="I753" s="6">
        <v>966.1</v>
      </c>
      <c r="J753" s="9">
        <f t="shared" si="88"/>
        <v>945.15</v>
      </c>
      <c r="K753" s="7">
        <f t="shared" si="84"/>
        <v>577.7442649607885</v>
      </c>
      <c r="L753" s="7">
        <f t="shared" si="85"/>
        <v>883.8442649607886</v>
      </c>
      <c r="M753" s="7">
        <f t="shared" si="86"/>
        <v>884.6442649607885</v>
      </c>
      <c r="N753" s="8">
        <f t="shared" si="87"/>
        <v>884.2442649607885</v>
      </c>
      <c r="O753" s="9">
        <v>21.4</v>
      </c>
      <c r="P753" s="9">
        <v>76.4</v>
      </c>
      <c r="Q753" s="9">
        <v>84.4</v>
      </c>
      <c r="Z753" s="12">
        <v>3.7</v>
      </c>
      <c r="AA753" s="4">
        <v>192.434</v>
      </c>
      <c r="AB753" s="4">
        <f t="shared" si="82"/>
        <v>206.67466666666667</v>
      </c>
      <c r="AC753" s="12">
        <v>0.191</v>
      </c>
      <c r="AD753" s="13">
        <v>1.11</v>
      </c>
      <c r="AE753" s="13">
        <f t="shared" si="83"/>
        <v>1.11</v>
      </c>
      <c r="AF753" s="14">
        <v>10</v>
      </c>
      <c r="AG753" s="8">
        <v>884.2442649607885</v>
      </c>
    </row>
    <row r="754" spans="1:33" ht="12.75">
      <c r="A754" s="35">
        <f t="shared" si="89"/>
        <v>37104</v>
      </c>
      <c r="B754" s="1">
        <f>213</f>
        <v>213</v>
      </c>
      <c r="C754" s="37">
        <v>0.877777755</v>
      </c>
      <c r="D754" s="60">
        <v>0.877777755</v>
      </c>
      <c r="E754" s="38">
        <v>7449</v>
      </c>
      <c r="F754" s="16">
        <v>0</v>
      </c>
      <c r="G754" s="37">
        <v>39.26268127</v>
      </c>
      <c r="H754" s="37">
        <v>-77.5013289</v>
      </c>
      <c r="I754" s="6">
        <v>965.5</v>
      </c>
      <c r="J754" s="9">
        <f t="shared" si="88"/>
        <v>944.55</v>
      </c>
      <c r="K754" s="7">
        <f t="shared" si="84"/>
        <v>583.0174522292754</v>
      </c>
      <c r="L754" s="7">
        <f t="shared" si="85"/>
        <v>889.1174522292754</v>
      </c>
      <c r="M754" s="7">
        <f t="shared" si="86"/>
        <v>889.9174522292753</v>
      </c>
      <c r="N754" s="8">
        <f t="shared" si="87"/>
        <v>889.5174522292754</v>
      </c>
      <c r="O754" s="9">
        <v>21.2</v>
      </c>
      <c r="P754" s="9">
        <v>75.2</v>
      </c>
      <c r="Q754" s="9">
        <v>84.4</v>
      </c>
      <c r="Z754" s="12">
        <v>3.78</v>
      </c>
      <c r="AA754" s="4">
        <v>242.367</v>
      </c>
      <c r="AB754" s="4">
        <f t="shared" si="82"/>
        <v>215.70383333333334</v>
      </c>
      <c r="AC754" s="12">
        <v>0.181</v>
      </c>
      <c r="AD754" s="13">
        <v>1.11</v>
      </c>
      <c r="AE754" s="13">
        <f t="shared" si="83"/>
        <v>1.11</v>
      </c>
      <c r="AF754" s="14">
        <v>10</v>
      </c>
      <c r="AG754" s="8">
        <v>889.5174522292754</v>
      </c>
    </row>
    <row r="755" spans="1:33" ht="12.75">
      <c r="A755" s="35">
        <f t="shared" si="89"/>
        <v>37104</v>
      </c>
      <c r="B755" s="1">
        <f>213</f>
        <v>213</v>
      </c>
      <c r="C755" s="37">
        <v>0.877893507</v>
      </c>
      <c r="D755" s="60">
        <v>0.877893507</v>
      </c>
      <c r="E755" s="38">
        <v>7459</v>
      </c>
      <c r="F755" s="16">
        <v>0</v>
      </c>
      <c r="G755" s="37">
        <v>39.25925118</v>
      </c>
      <c r="H755" s="37">
        <v>-77.49377875</v>
      </c>
      <c r="I755" s="6">
        <v>966.5</v>
      </c>
      <c r="J755" s="9">
        <f t="shared" si="88"/>
        <v>945.55</v>
      </c>
      <c r="K755" s="7">
        <f t="shared" si="84"/>
        <v>574.2306661895875</v>
      </c>
      <c r="L755" s="7">
        <f t="shared" si="85"/>
        <v>880.3306661895875</v>
      </c>
      <c r="M755" s="7">
        <f t="shared" si="86"/>
        <v>881.1306661895875</v>
      </c>
      <c r="N755" s="8">
        <f t="shared" si="87"/>
        <v>880.7306661895875</v>
      </c>
      <c r="O755" s="9">
        <v>21.3</v>
      </c>
      <c r="P755" s="9">
        <v>74.6</v>
      </c>
      <c r="Q755" s="9">
        <v>85.7</v>
      </c>
      <c r="S755" s="10">
        <v>8.481E-05</v>
      </c>
      <c r="T755" s="10">
        <v>5.549E-05</v>
      </c>
      <c r="U755" s="10">
        <v>3.177E-05</v>
      </c>
      <c r="V755" s="11">
        <v>901.4</v>
      </c>
      <c r="W755" s="11">
        <v>313.1</v>
      </c>
      <c r="X755" s="11">
        <v>305.6</v>
      </c>
      <c r="Y755" s="11">
        <v>18.3</v>
      </c>
      <c r="Z755" s="12">
        <v>3.761</v>
      </c>
      <c r="AA755" s="4">
        <v>243.216</v>
      </c>
      <c r="AB755" s="4">
        <f t="shared" si="82"/>
        <v>216.5665</v>
      </c>
      <c r="AC755" s="12">
        <v>0.191</v>
      </c>
      <c r="AD755" s="13">
        <v>1.11</v>
      </c>
      <c r="AE755" s="13">
        <f t="shared" si="83"/>
        <v>1.11</v>
      </c>
      <c r="AF755" s="14">
        <v>10</v>
      </c>
      <c r="AG755" s="8">
        <v>880.7306661895875</v>
      </c>
    </row>
    <row r="756" spans="1:33" ht="12.75">
      <c r="A756" s="35">
        <f t="shared" si="89"/>
        <v>37104</v>
      </c>
      <c r="B756" s="1">
        <f>213</f>
        <v>213</v>
      </c>
      <c r="C756" s="37">
        <v>0.87800926</v>
      </c>
      <c r="D756" s="60">
        <v>0.87800926</v>
      </c>
      <c r="E756" s="38">
        <v>7469</v>
      </c>
      <c r="F756" s="16">
        <v>0</v>
      </c>
      <c r="G756" s="37">
        <v>39.25601912</v>
      </c>
      <c r="H756" s="37">
        <v>-77.4863263</v>
      </c>
      <c r="I756" s="6">
        <v>969.1</v>
      </c>
      <c r="J756" s="9">
        <f t="shared" si="88"/>
        <v>948.15</v>
      </c>
      <c r="K756" s="7">
        <f t="shared" si="84"/>
        <v>551.4284407753073</v>
      </c>
      <c r="L756" s="7">
        <f t="shared" si="85"/>
        <v>857.5284407753073</v>
      </c>
      <c r="M756" s="7">
        <f t="shared" si="86"/>
        <v>858.3284407753073</v>
      </c>
      <c r="N756" s="8">
        <f t="shared" si="87"/>
        <v>857.9284407753073</v>
      </c>
      <c r="O756" s="9">
        <v>21.7</v>
      </c>
      <c r="P756" s="9">
        <v>72.5</v>
      </c>
      <c r="Q756" s="9">
        <v>86.4</v>
      </c>
      <c r="Z756" s="12">
        <v>3.791</v>
      </c>
      <c r="AA756" s="4">
        <v>243.979</v>
      </c>
      <c r="AB756" s="4">
        <f t="shared" si="82"/>
        <v>225.56733333333332</v>
      </c>
      <c r="AC756" s="12">
        <v>0.213</v>
      </c>
      <c r="AD756" s="13">
        <v>1.11</v>
      </c>
      <c r="AE756" s="13">
        <f t="shared" si="83"/>
        <v>1.11</v>
      </c>
      <c r="AF756" s="14">
        <v>10</v>
      </c>
      <c r="AG756" s="8">
        <v>857.9284407753073</v>
      </c>
    </row>
    <row r="757" spans="1:33" ht="12.75">
      <c r="A757" s="35">
        <f t="shared" si="89"/>
        <v>37104</v>
      </c>
      <c r="B757" s="1">
        <f>213</f>
        <v>213</v>
      </c>
      <c r="C757" s="37">
        <v>0.878125012</v>
      </c>
      <c r="D757" s="60">
        <v>0.878125012</v>
      </c>
      <c r="E757" s="38">
        <v>7479</v>
      </c>
      <c r="F757" s="16">
        <v>0</v>
      </c>
      <c r="G757" s="37">
        <v>39.25278835</v>
      </c>
      <c r="H757" s="37">
        <v>-77.47877011</v>
      </c>
      <c r="I757" s="6">
        <v>970.6</v>
      </c>
      <c r="J757" s="9">
        <f t="shared" si="88"/>
        <v>949.65</v>
      </c>
      <c r="K757" s="7">
        <f t="shared" si="84"/>
        <v>538.3017365369263</v>
      </c>
      <c r="L757" s="7">
        <f t="shared" si="85"/>
        <v>844.4017365369264</v>
      </c>
      <c r="M757" s="7">
        <f t="shared" si="86"/>
        <v>845.2017365369263</v>
      </c>
      <c r="N757" s="8">
        <f t="shared" si="87"/>
        <v>844.8017365369263</v>
      </c>
      <c r="O757" s="9">
        <v>22</v>
      </c>
      <c r="P757" s="9">
        <v>73.4</v>
      </c>
      <c r="Q757" s="9">
        <v>87.6</v>
      </c>
      <c r="R757" s="10">
        <v>9.57E-06</v>
      </c>
      <c r="Z757" s="12">
        <v>3.739</v>
      </c>
      <c r="AA757" s="4">
        <v>195.912</v>
      </c>
      <c r="AB757" s="4">
        <f t="shared" si="82"/>
        <v>226.41566666666665</v>
      </c>
      <c r="AC757" s="12">
        <v>0.183</v>
      </c>
      <c r="AD757" s="13">
        <v>1.11</v>
      </c>
      <c r="AE757" s="13">
        <f t="shared" si="83"/>
        <v>1.11</v>
      </c>
      <c r="AF757" s="14">
        <v>10</v>
      </c>
      <c r="AG757" s="8">
        <v>844.8017365369263</v>
      </c>
    </row>
    <row r="758" spans="1:33" ht="12.75">
      <c r="A758" s="35">
        <f t="shared" si="89"/>
        <v>37104</v>
      </c>
      <c r="B758" s="1">
        <f>213</f>
        <v>213</v>
      </c>
      <c r="C758" s="37">
        <v>0.878240764</v>
      </c>
      <c r="D758" s="60">
        <v>0.878240764</v>
      </c>
      <c r="E758" s="38">
        <v>7489</v>
      </c>
      <c r="F758" s="16">
        <v>0</v>
      </c>
      <c r="G758" s="37">
        <v>39.24949417</v>
      </c>
      <c r="H758" s="37">
        <v>-77.47107569</v>
      </c>
      <c r="I758" s="6">
        <v>972</v>
      </c>
      <c r="J758" s="9">
        <f t="shared" si="88"/>
        <v>951.05</v>
      </c>
      <c r="K758" s="7">
        <f t="shared" si="84"/>
        <v>526.0688391588808</v>
      </c>
      <c r="L758" s="7">
        <f t="shared" si="85"/>
        <v>832.1688391588808</v>
      </c>
      <c r="M758" s="7">
        <f t="shared" si="86"/>
        <v>832.9688391588808</v>
      </c>
      <c r="N758" s="8">
        <f t="shared" si="87"/>
        <v>832.5688391588808</v>
      </c>
      <c r="O758" s="9">
        <v>22</v>
      </c>
      <c r="P758" s="9">
        <v>72.6</v>
      </c>
      <c r="Q758" s="9">
        <v>87.4</v>
      </c>
      <c r="S758" s="10">
        <v>8.843E-05</v>
      </c>
      <c r="T758" s="10">
        <v>5.689E-05</v>
      </c>
      <c r="U758" s="10">
        <v>3.246E-05</v>
      </c>
      <c r="V758" s="11">
        <v>905.7</v>
      </c>
      <c r="W758" s="11">
        <v>313.1</v>
      </c>
      <c r="X758" s="11">
        <v>305.6</v>
      </c>
      <c r="Y758" s="11">
        <v>18.5</v>
      </c>
      <c r="Z758" s="12">
        <v>3.86</v>
      </c>
      <c r="AA758" s="4">
        <v>294.761</v>
      </c>
      <c r="AB758" s="4">
        <f t="shared" si="82"/>
        <v>235.44483333333335</v>
      </c>
      <c r="AC758" s="12">
        <v>0.212</v>
      </c>
      <c r="AD758" s="13">
        <v>1.11</v>
      </c>
      <c r="AE758" s="13">
        <f t="shared" si="83"/>
        <v>1.11</v>
      </c>
      <c r="AF758" s="14">
        <v>10</v>
      </c>
      <c r="AG758" s="8">
        <v>832.5688391588808</v>
      </c>
    </row>
    <row r="759" spans="1:33" ht="12.75">
      <c r="A759" s="35">
        <f t="shared" si="89"/>
        <v>37104</v>
      </c>
      <c r="B759" s="1">
        <f>213</f>
        <v>213</v>
      </c>
      <c r="C759" s="37">
        <v>0.878356457</v>
      </c>
      <c r="D759" s="60">
        <v>0.878356457</v>
      </c>
      <c r="E759" s="38">
        <v>7499</v>
      </c>
      <c r="F759" s="16">
        <v>0</v>
      </c>
      <c r="G759" s="37">
        <v>39.24611844</v>
      </c>
      <c r="H759" s="37">
        <v>-77.4634428</v>
      </c>
      <c r="I759" s="6">
        <v>973.3</v>
      </c>
      <c r="J759" s="9">
        <f t="shared" si="88"/>
        <v>952.3499999999999</v>
      </c>
      <c r="K759" s="7">
        <f t="shared" si="84"/>
        <v>514.7258335245978</v>
      </c>
      <c r="L759" s="7">
        <f t="shared" si="85"/>
        <v>820.8258335245978</v>
      </c>
      <c r="M759" s="7">
        <f t="shared" si="86"/>
        <v>821.6258335245977</v>
      </c>
      <c r="N759" s="8">
        <f t="shared" si="87"/>
        <v>821.2258335245978</v>
      </c>
      <c r="O759" s="9">
        <v>22.2</v>
      </c>
      <c r="P759" s="9">
        <v>74.9</v>
      </c>
      <c r="Q759" s="9">
        <v>87.8</v>
      </c>
      <c r="Z759" s="12">
        <v>3.786</v>
      </c>
      <c r="AA759" s="4">
        <v>246.524</v>
      </c>
      <c r="AB759" s="4">
        <f t="shared" si="82"/>
        <v>244.45983333333334</v>
      </c>
      <c r="AC759" s="12">
        <v>0.245</v>
      </c>
      <c r="AD759" s="13">
        <v>1.11</v>
      </c>
      <c r="AE759" s="13">
        <f t="shared" si="83"/>
        <v>1.11</v>
      </c>
      <c r="AF759" s="14">
        <v>10</v>
      </c>
      <c r="AG759" s="8">
        <v>821.2258335245978</v>
      </c>
    </row>
    <row r="760" spans="1:33" ht="12.75">
      <c r="A760" s="35">
        <f t="shared" si="89"/>
        <v>37104</v>
      </c>
      <c r="B760" s="1">
        <f>213</f>
        <v>213</v>
      </c>
      <c r="C760" s="37">
        <v>0.878472209</v>
      </c>
      <c r="D760" s="60">
        <v>0.878472209</v>
      </c>
      <c r="E760" s="38">
        <v>7509</v>
      </c>
      <c r="F760" s="16">
        <v>0</v>
      </c>
      <c r="G760" s="37">
        <v>39.24269415</v>
      </c>
      <c r="H760" s="37">
        <v>-77.45575243</v>
      </c>
      <c r="I760" s="6">
        <v>976.2</v>
      </c>
      <c r="J760" s="9">
        <f t="shared" si="88"/>
        <v>955.25</v>
      </c>
      <c r="K760" s="7">
        <f t="shared" si="84"/>
        <v>489.4779015362429</v>
      </c>
      <c r="L760" s="7">
        <f t="shared" si="85"/>
        <v>795.577901536243</v>
      </c>
      <c r="M760" s="7">
        <f t="shared" si="86"/>
        <v>796.3779015362429</v>
      </c>
      <c r="N760" s="8">
        <f t="shared" si="87"/>
        <v>795.9779015362429</v>
      </c>
      <c r="O760" s="9">
        <v>22.4</v>
      </c>
      <c r="P760" s="9">
        <v>73.3</v>
      </c>
      <c r="Q760" s="9">
        <v>89.2</v>
      </c>
      <c r="Z760" s="12">
        <v>3.749</v>
      </c>
      <c r="AA760" s="4">
        <v>198.373</v>
      </c>
      <c r="AB760" s="4">
        <f t="shared" si="82"/>
        <v>237.12750000000005</v>
      </c>
      <c r="AC760" s="12">
        <v>0.512</v>
      </c>
      <c r="AD760" s="13">
        <v>4.44</v>
      </c>
      <c r="AE760" s="13">
        <f t="shared" si="83"/>
        <v>1.6650000000000003</v>
      </c>
      <c r="AF760" s="14">
        <v>10</v>
      </c>
      <c r="AG760" s="8">
        <v>795.9779015362429</v>
      </c>
    </row>
    <row r="761" spans="1:33" ht="12.75">
      <c r="A761" s="35">
        <f t="shared" si="89"/>
        <v>37104</v>
      </c>
      <c r="B761" s="1">
        <f>213</f>
        <v>213</v>
      </c>
      <c r="C761" s="37">
        <v>0.878587961</v>
      </c>
      <c r="D761" s="60">
        <v>0.878587961</v>
      </c>
      <c r="E761" s="38">
        <v>7519</v>
      </c>
      <c r="F761" s="16">
        <v>0</v>
      </c>
      <c r="G761" s="37">
        <v>39.23918569</v>
      </c>
      <c r="H761" s="37">
        <v>-77.44804222</v>
      </c>
      <c r="I761" s="6">
        <v>976.1</v>
      </c>
      <c r="J761" s="9">
        <f t="shared" si="88"/>
        <v>955.15</v>
      </c>
      <c r="K761" s="7">
        <f t="shared" si="84"/>
        <v>490.347243179835</v>
      </c>
      <c r="L761" s="7">
        <f t="shared" si="85"/>
        <v>796.447243179835</v>
      </c>
      <c r="M761" s="7">
        <f t="shared" si="86"/>
        <v>797.247243179835</v>
      </c>
      <c r="N761" s="8">
        <f t="shared" si="87"/>
        <v>796.847243179835</v>
      </c>
      <c r="O761" s="9">
        <v>22.5</v>
      </c>
      <c r="P761" s="9">
        <v>74</v>
      </c>
      <c r="Q761" s="9">
        <v>91.4</v>
      </c>
      <c r="S761" s="10">
        <v>9.064E-05</v>
      </c>
      <c r="T761" s="10">
        <v>5.886E-05</v>
      </c>
      <c r="U761" s="10">
        <v>3.384E-05</v>
      </c>
      <c r="V761" s="11">
        <v>910.4</v>
      </c>
      <c r="W761" s="11">
        <v>313.1</v>
      </c>
      <c r="X761" s="11">
        <v>305.5</v>
      </c>
      <c r="Y761" s="11">
        <v>18.2</v>
      </c>
      <c r="Z761" s="12">
        <v>3.691</v>
      </c>
      <c r="AA761" s="4">
        <v>199.306</v>
      </c>
      <c r="AB761" s="4">
        <f t="shared" si="82"/>
        <v>229.80916666666667</v>
      </c>
      <c r="AC761" s="12">
        <v>0.612</v>
      </c>
      <c r="AD761" s="13">
        <v>5.55</v>
      </c>
      <c r="AE761" s="13">
        <f t="shared" si="83"/>
        <v>2.405</v>
      </c>
      <c r="AF761" s="14">
        <v>10</v>
      </c>
      <c r="AG761" s="8">
        <v>796.847243179835</v>
      </c>
    </row>
    <row r="762" spans="1:33" ht="12.75">
      <c r="A762" s="35">
        <f t="shared" si="89"/>
        <v>37104</v>
      </c>
      <c r="B762" s="1">
        <f>213</f>
        <v>213</v>
      </c>
      <c r="C762" s="37">
        <v>0.878703713</v>
      </c>
      <c r="D762" s="60">
        <v>0.878703713</v>
      </c>
      <c r="E762" s="38">
        <v>7529</v>
      </c>
      <c r="F762" s="16">
        <v>0</v>
      </c>
      <c r="G762" s="37">
        <v>39.2355439</v>
      </c>
      <c r="H762" s="37">
        <v>-77.44021825</v>
      </c>
      <c r="I762" s="6">
        <v>974.5</v>
      </c>
      <c r="J762" s="9">
        <f t="shared" si="88"/>
        <v>953.55</v>
      </c>
      <c r="K762" s="7">
        <f t="shared" si="84"/>
        <v>504.2691013107748</v>
      </c>
      <c r="L762" s="7">
        <f t="shared" si="85"/>
        <v>810.3691013107748</v>
      </c>
      <c r="M762" s="7">
        <f t="shared" si="86"/>
        <v>811.1691013107747</v>
      </c>
      <c r="N762" s="8">
        <f t="shared" si="87"/>
        <v>810.7691013107748</v>
      </c>
      <c r="O762" s="9">
        <v>22.3</v>
      </c>
      <c r="P762" s="9">
        <v>73.9</v>
      </c>
      <c r="Q762" s="9">
        <v>90.9</v>
      </c>
      <c r="Z762" s="12">
        <v>3.791</v>
      </c>
      <c r="AA762" s="4">
        <v>249.154</v>
      </c>
      <c r="AB762" s="4">
        <f aca="true" t="shared" si="90" ref="AB762:AB807">AVERAGE(AA757:AA762)</f>
        <v>230.67166666666665</v>
      </c>
      <c r="AC762" s="12">
        <v>0.552</v>
      </c>
      <c r="AD762" s="13">
        <v>5.55</v>
      </c>
      <c r="AE762" s="13">
        <f aca="true" t="shared" si="91" ref="AE762:AE806">AVERAGE(AD757:AD762)</f>
        <v>3.145</v>
      </c>
      <c r="AF762" s="14">
        <v>10</v>
      </c>
      <c r="AG762" s="8">
        <v>810.7691013107748</v>
      </c>
    </row>
    <row r="763" spans="1:33" ht="12.75">
      <c r="A763" s="35">
        <f t="shared" si="89"/>
        <v>37104</v>
      </c>
      <c r="B763" s="1">
        <f>213</f>
        <v>213</v>
      </c>
      <c r="C763" s="37">
        <v>0.878819466</v>
      </c>
      <c r="D763" s="60">
        <v>0.878819466</v>
      </c>
      <c r="E763" s="38">
        <v>7539</v>
      </c>
      <c r="F763" s="16">
        <v>0</v>
      </c>
      <c r="G763" s="37">
        <v>39.23191595</v>
      </c>
      <c r="H763" s="37">
        <v>-77.43243046</v>
      </c>
      <c r="I763" s="6">
        <v>975.1</v>
      </c>
      <c r="J763" s="9">
        <f t="shared" si="88"/>
        <v>954.15</v>
      </c>
      <c r="K763" s="7">
        <f t="shared" si="84"/>
        <v>499.04566891838135</v>
      </c>
      <c r="L763" s="7">
        <f t="shared" si="85"/>
        <v>805.1456689183814</v>
      </c>
      <c r="M763" s="7">
        <f t="shared" si="86"/>
        <v>805.9456689183813</v>
      </c>
      <c r="N763" s="8">
        <f t="shared" si="87"/>
        <v>805.5456689183814</v>
      </c>
      <c r="O763" s="9">
        <v>22.2</v>
      </c>
      <c r="P763" s="9">
        <v>73</v>
      </c>
      <c r="Q763" s="9">
        <v>93.3</v>
      </c>
      <c r="R763" s="10">
        <v>1.56E-05</v>
      </c>
      <c r="Z763" s="12">
        <v>3.669</v>
      </c>
      <c r="AA763" s="4">
        <v>200.918</v>
      </c>
      <c r="AB763" s="4">
        <f t="shared" si="90"/>
        <v>231.506</v>
      </c>
      <c r="AC763" s="12">
        <v>0.481</v>
      </c>
      <c r="AD763" s="13">
        <v>4.44</v>
      </c>
      <c r="AE763" s="13">
        <f t="shared" si="91"/>
        <v>3.7000000000000006</v>
      </c>
      <c r="AF763" s="14">
        <v>10</v>
      </c>
      <c r="AG763" s="8">
        <v>805.5456689183814</v>
      </c>
    </row>
    <row r="764" spans="1:33" ht="12.75">
      <c r="A764" s="35">
        <f t="shared" si="89"/>
        <v>37104</v>
      </c>
      <c r="B764" s="1">
        <f>213</f>
        <v>213</v>
      </c>
      <c r="C764" s="37">
        <v>0.878935158</v>
      </c>
      <c r="D764" s="60">
        <v>0.878935158</v>
      </c>
      <c r="E764" s="38">
        <v>7549</v>
      </c>
      <c r="F764" s="16">
        <v>0</v>
      </c>
      <c r="G764" s="37">
        <v>39.22840026</v>
      </c>
      <c r="H764" s="37">
        <v>-77.42468793</v>
      </c>
      <c r="I764" s="6">
        <v>978.2</v>
      </c>
      <c r="J764" s="9">
        <f t="shared" si="88"/>
        <v>957.25</v>
      </c>
      <c r="K764" s="7">
        <f t="shared" si="84"/>
        <v>472.11015377350554</v>
      </c>
      <c r="L764" s="7">
        <f t="shared" si="85"/>
        <v>778.2101537735056</v>
      </c>
      <c r="M764" s="7">
        <f t="shared" si="86"/>
        <v>779.0101537735055</v>
      </c>
      <c r="N764" s="8">
        <f t="shared" si="87"/>
        <v>778.6101537735055</v>
      </c>
      <c r="O764" s="9">
        <v>22.5</v>
      </c>
      <c r="P764" s="9">
        <v>73.9</v>
      </c>
      <c r="Q764" s="9">
        <v>94.2</v>
      </c>
      <c r="Z764" s="12">
        <v>3.739</v>
      </c>
      <c r="AA764" s="4">
        <v>201.766</v>
      </c>
      <c r="AB764" s="4">
        <f t="shared" si="90"/>
        <v>216.00683333333336</v>
      </c>
      <c r="AC764" s="12">
        <v>0.371</v>
      </c>
      <c r="AD764" s="13">
        <v>3.33</v>
      </c>
      <c r="AE764" s="13">
        <f t="shared" si="91"/>
        <v>4.07</v>
      </c>
      <c r="AF764" s="14">
        <v>10</v>
      </c>
      <c r="AG764" s="8">
        <v>778.6101537735055</v>
      </c>
    </row>
    <row r="765" spans="1:33" ht="12.75">
      <c r="A765" s="35">
        <f t="shared" si="89"/>
        <v>37104</v>
      </c>
      <c r="B765" s="1">
        <f>213</f>
        <v>213</v>
      </c>
      <c r="C765" s="37">
        <v>0.87905091</v>
      </c>
      <c r="D765" s="60">
        <v>0.87905091</v>
      </c>
      <c r="E765" s="38">
        <v>7559</v>
      </c>
      <c r="F765" s="16">
        <v>0</v>
      </c>
      <c r="G765" s="37">
        <v>39.22494063</v>
      </c>
      <c r="H765" s="37">
        <v>-77.41694621</v>
      </c>
      <c r="I765" s="6">
        <v>981.1</v>
      </c>
      <c r="J765" s="9">
        <f t="shared" si="88"/>
        <v>960.15</v>
      </c>
      <c r="K765" s="7">
        <f t="shared" si="84"/>
        <v>446.991266382938</v>
      </c>
      <c r="L765" s="7">
        <f t="shared" si="85"/>
        <v>753.0912663829381</v>
      </c>
      <c r="M765" s="7">
        <f t="shared" si="86"/>
        <v>753.891266382938</v>
      </c>
      <c r="N765" s="8">
        <f t="shared" si="87"/>
        <v>753.4912663829381</v>
      </c>
      <c r="O765" s="9">
        <v>22.7</v>
      </c>
      <c r="P765" s="9">
        <v>74</v>
      </c>
      <c r="Q765" s="9">
        <v>95.4</v>
      </c>
      <c r="S765" s="10">
        <v>9.542E-05</v>
      </c>
      <c r="T765" s="10">
        <v>6.07E-05</v>
      </c>
      <c r="U765" s="10">
        <v>3.417E-05</v>
      </c>
      <c r="V765" s="11">
        <v>911.4</v>
      </c>
      <c r="W765" s="11">
        <v>313</v>
      </c>
      <c r="X765" s="11">
        <v>305.5</v>
      </c>
      <c r="Y765" s="11">
        <v>18.5</v>
      </c>
      <c r="Z765" s="12">
        <v>3.731</v>
      </c>
      <c r="AA765" s="4">
        <v>202.699</v>
      </c>
      <c r="AB765" s="4">
        <f t="shared" si="90"/>
        <v>208.7026666666667</v>
      </c>
      <c r="AC765" s="12">
        <v>0.352</v>
      </c>
      <c r="AD765" s="13">
        <v>3.33</v>
      </c>
      <c r="AE765" s="13">
        <f t="shared" si="91"/>
        <v>4.44</v>
      </c>
      <c r="AF765" s="14">
        <v>10</v>
      </c>
      <c r="AG765" s="8">
        <v>753.4912663829381</v>
      </c>
    </row>
    <row r="766" spans="1:33" ht="12.75">
      <c r="A766" s="35">
        <f t="shared" si="89"/>
        <v>37104</v>
      </c>
      <c r="B766" s="1">
        <f>213</f>
        <v>213</v>
      </c>
      <c r="C766" s="37">
        <v>0.879166663</v>
      </c>
      <c r="D766" s="60">
        <v>0.879166663</v>
      </c>
      <c r="E766" s="38">
        <v>7569</v>
      </c>
      <c r="F766" s="16">
        <v>0</v>
      </c>
      <c r="G766" s="37">
        <v>39.2213206</v>
      </c>
      <c r="H766" s="37">
        <v>-77.40914141</v>
      </c>
      <c r="I766" s="6">
        <v>980.2</v>
      </c>
      <c r="J766" s="9">
        <f t="shared" si="88"/>
        <v>959.25</v>
      </c>
      <c r="K766" s="7">
        <f t="shared" si="84"/>
        <v>454.7786549236502</v>
      </c>
      <c r="L766" s="7">
        <f t="shared" si="85"/>
        <v>760.8786549236502</v>
      </c>
      <c r="M766" s="7">
        <f t="shared" si="86"/>
        <v>761.6786549236501</v>
      </c>
      <c r="N766" s="8">
        <f t="shared" si="87"/>
        <v>761.2786549236502</v>
      </c>
      <c r="O766" s="9">
        <v>22.5</v>
      </c>
      <c r="P766" s="9">
        <v>74.1</v>
      </c>
      <c r="Q766" s="9">
        <v>95.8</v>
      </c>
      <c r="Z766" s="12">
        <v>3.91</v>
      </c>
      <c r="AA766" s="4">
        <v>301.548</v>
      </c>
      <c r="AB766" s="4">
        <f t="shared" si="90"/>
        <v>225.8985</v>
      </c>
      <c r="AC766" s="12">
        <v>0.303</v>
      </c>
      <c r="AD766" s="13">
        <v>2.22</v>
      </c>
      <c r="AE766" s="13">
        <f t="shared" si="91"/>
        <v>4.069999999999999</v>
      </c>
      <c r="AF766" s="14">
        <v>10</v>
      </c>
      <c r="AG766" s="8">
        <v>761.2786549236502</v>
      </c>
    </row>
    <row r="767" spans="1:33" ht="12.75">
      <c r="A767" s="35">
        <f t="shared" si="89"/>
        <v>37104</v>
      </c>
      <c r="B767" s="1">
        <f>213</f>
        <v>213</v>
      </c>
      <c r="C767" s="37">
        <v>0.879282415</v>
      </c>
      <c r="D767" s="60">
        <v>0.879282415</v>
      </c>
      <c r="E767" s="38">
        <v>7579</v>
      </c>
      <c r="F767" s="16">
        <v>0</v>
      </c>
      <c r="G767" s="37">
        <v>39.21763285</v>
      </c>
      <c r="H767" s="37">
        <v>-77.4012622</v>
      </c>
      <c r="I767" s="6">
        <v>982.9</v>
      </c>
      <c r="J767" s="9">
        <f t="shared" si="88"/>
        <v>961.9499999999999</v>
      </c>
      <c r="K767" s="7">
        <f t="shared" si="84"/>
        <v>431.43836399588787</v>
      </c>
      <c r="L767" s="7">
        <f t="shared" si="85"/>
        <v>737.538363995888</v>
      </c>
      <c r="M767" s="7">
        <f t="shared" si="86"/>
        <v>738.3383639958879</v>
      </c>
      <c r="N767" s="8">
        <f t="shared" si="87"/>
        <v>737.9383639958879</v>
      </c>
      <c r="O767" s="9">
        <v>22.8</v>
      </c>
      <c r="P767" s="9">
        <v>72.7</v>
      </c>
      <c r="Q767" s="9">
        <v>97.7</v>
      </c>
      <c r="Z767" s="12">
        <v>3.781</v>
      </c>
      <c r="AA767" s="4">
        <v>253.311</v>
      </c>
      <c r="AB767" s="4">
        <f t="shared" si="90"/>
        <v>234.89933333333332</v>
      </c>
      <c r="AC767" s="12">
        <v>0.331</v>
      </c>
      <c r="AD767" s="13">
        <v>2.22</v>
      </c>
      <c r="AE767" s="13">
        <f t="shared" si="91"/>
        <v>3.5149999999999992</v>
      </c>
      <c r="AF767" s="14">
        <v>10</v>
      </c>
      <c r="AG767" s="8">
        <v>737.9383639958879</v>
      </c>
    </row>
    <row r="768" spans="1:33" ht="12.75">
      <c r="A768" s="35">
        <f t="shared" si="89"/>
        <v>37104</v>
      </c>
      <c r="B768" s="1">
        <f>213</f>
        <v>213</v>
      </c>
      <c r="C768" s="37">
        <v>0.879398167</v>
      </c>
      <c r="D768" s="60">
        <v>0.879398167</v>
      </c>
      <c r="E768" s="38">
        <v>7589</v>
      </c>
      <c r="F768" s="16">
        <v>0</v>
      </c>
      <c r="G768" s="37">
        <v>39.21408592</v>
      </c>
      <c r="H768" s="37">
        <v>-77.393687</v>
      </c>
      <c r="I768" s="6">
        <v>983.7</v>
      </c>
      <c r="J768" s="9">
        <f t="shared" si="88"/>
        <v>962.75</v>
      </c>
      <c r="K768" s="7">
        <f t="shared" si="84"/>
        <v>424.5353022406337</v>
      </c>
      <c r="L768" s="7">
        <f t="shared" si="85"/>
        <v>730.6353022406338</v>
      </c>
      <c r="M768" s="7">
        <f t="shared" si="86"/>
        <v>731.4353022406337</v>
      </c>
      <c r="N768" s="8">
        <f t="shared" si="87"/>
        <v>731.0353022406338</v>
      </c>
      <c r="O768" s="9">
        <v>22.8</v>
      </c>
      <c r="P768" s="9">
        <v>72.9</v>
      </c>
      <c r="Q768" s="9">
        <v>98.4</v>
      </c>
      <c r="S768" s="10">
        <v>9.857E-05</v>
      </c>
      <c r="T768" s="10">
        <v>6.177E-05</v>
      </c>
      <c r="U768" s="10">
        <v>3.406E-05</v>
      </c>
      <c r="V768" s="11">
        <v>916.9</v>
      </c>
      <c r="W768" s="11">
        <v>313</v>
      </c>
      <c r="X768" s="11">
        <v>305.5</v>
      </c>
      <c r="Y768" s="11">
        <v>19.1</v>
      </c>
      <c r="Z768" s="12">
        <v>3.801</v>
      </c>
      <c r="AA768" s="4">
        <v>254.159</v>
      </c>
      <c r="AB768" s="4">
        <f t="shared" si="90"/>
        <v>235.73349999999996</v>
      </c>
      <c r="AC768" s="12">
        <v>0.322</v>
      </c>
      <c r="AD768" s="13">
        <v>2.22</v>
      </c>
      <c r="AE768" s="13">
        <f t="shared" si="91"/>
        <v>2.9600000000000004</v>
      </c>
      <c r="AF768" s="14">
        <v>10</v>
      </c>
      <c r="AG768" s="8">
        <v>731.0353022406338</v>
      </c>
    </row>
    <row r="769" spans="1:33" ht="12.75">
      <c r="A769" s="35">
        <f t="shared" si="89"/>
        <v>37104</v>
      </c>
      <c r="B769" s="1">
        <f>213</f>
        <v>213</v>
      </c>
      <c r="C769" s="37">
        <v>0.87951386</v>
      </c>
      <c r="D769" s="60">
        <v>0.87951386</v>
      </c>
      <c r="E769" s="38">
        <v>7599</v>
      </c>
      <c r="F769" s="16">
        <v>0</v>
      </c>
      <c r="G769" s="37">
        <v>39.21045914</v>
      </c>
      <c r="H769" s="37">
        <v>-77.38599032</v>
      </c>
      <c r="I769" s="6">
        <v>982</v>
      </c>
      <c r="J769" s="9">
        <f t="shared" si="88"/>
        <v>961.05</v>
      </c>
      <c r="K769" s="7">
        <f t="shared" si="84"/>
        <v>439.2111739599777</v>
      </c>
      <c r="L769" s="7">
        <f t="shared" si="85"/>
        <v>745.3111739599777</v>
      </c>
      <c r="M769" s="7">
        <f t="shared" si="86"/>
        <v>746.1111739599777</v>
      </c>
      <c r="N769" s="8">
        <f t="shared" si="87"/>
        <v>745.7111739599777</v>
      </c>
      <c r="O769" s="9">
        <v>22.5</v>
      </c>
      <c r="P769" s="9">
        <v>72.2</v>
      </c>
      <c r="Q769" s="9">
        <v>98.8</v>
      </c>
      <c r="R769" s="10">
        <v>1.09E-05</v>
      </c>
      <c r="Z769" s="12">
        <v>3.8</v>
      </c>
      <c r="AA769" s="4">
        <v>255.093</v>
      </c>
      <c r="AB769" s="4">
        <f t="shared" si="90"/>
        <v>244.76266666666672</v>
      </c>
      <c r="AC769" s="12">
        <v>0.291</v>
      </c>
      <c r="AD769" s="13">
        <v>2.22</v>
      </c>
      <c r="AE769" s="13">
        <f t="shared" si="91"/>
        <v>2.5900000000000003</v>
      </c>
      <c r="AF769" s="14">
        <v>10</v>
      </c>
      <c r="AG769" s="8">
        <v>745.7111739599777</v>
      </c>
    </row>
    <row r="770" spans="1:33" ht="12.75">
      <c r="A770" s="35">
        <f t="shared" si="89"/>
        <v>37104</v>
      </c>
      <c r="B770" s="1">
        <f>213</f>
        <v>213</v>
      </c>
      <c r="C770" s="37">
        <v>0.879629612</v>
      </c>
      <c r="D770" s="60">
        <v>0.879629612</v>
      </c>
      <c r="E770" s="38">
        <v>7609</v>
      </c>
      <c r="F770" s="16">
        <v>0</v>
      </c>
      <c r="G770" s="37">
        <v>39.20697447</v>
      </c>
      <c r="H770" s="37">
        <v>-77.37831659</v>
      </c>
      <c r="I770" s="6">
        <v>983.7</v>
      </c>
      <c r="J770" s="9">
        <f t="shared" si="88"/>
        <v>962.75</v>
      </c>
      <c r="K770" s="7">
        <f t="shared" si="84"/>
        <v>424.5353022406337</v>
      </c>
      <c r="L770" s="7">
        <f t="shared" si="85"/>
        <v>730.6353022406338</v>
      </c>
      <c r="M770" s="7">
        <f t="shared" si="86"/>
        <v>731.4353022406337</v>
      </c>
      <c r="N770" s="8">
        <f t="shared" si="87"/>
        <v>731.0353022406338</v>
      </c>
      <c r="O770" s="9">
        <v>22.7</v>
      </c>
      <c r="P770" s="9">
        <v>74.3</v>
      </c>
      <c r="Q770" s="9">
        <v>99.4</v>
      </c>
      <c r="Z770" s="12">
        <v>3.75</v>
      </c>
      <c r="AA770" s="4">
        <v>255.941</v>
      </c>
      <c r="AB770" s="4">
        <f t="shared" si="90"/>
        <v>253.79183333333333</v>
      </c>
      <c r="AC770" s="12">
        <v>0.342</v>
      </c>
      <c r="AD770" s="13">
        <v>2.22</v>
      </c>
      <c r="AE770" s="13">
        <f t="shared" si="91"/>
        <v>2.4050000000000007</v>
      </c>
      <c r="AF770" s="14">
        <v>10</v>
      </c>
      <c r="AG770" s="8">
        <v>731.0353022406338</v>
      </c>
    </row>
    <row r="771" spans="1:33" ht="12.75">
      <c r="A771" s="35">
        <f t="shared" si="89"/>
        <v>37104</v>
      </c>
      <c r="B771" s="1">
        <f>213</f>
        <v>213</v>
      </c>
      <c r="C771" s="37">
        <v>0.879745364</v>
      </c>
      <c r="D771" s="60">
        <v>0.879745364</v>
      </c>
      <c r="E771" s="38">
        <v>7619</v>
      </c>
      <c r="F771" s="16">
        <v>0</v>
      </c>
      <c r="G771" s="37">
        <v>39.20367834</v>
      </c>
      <c r="H771" s="37">
        <v>-77.37085701</v>
      </c>
      <c r="I771" s="6">
        <v>982.2</v>
      </c>
      <c r="J771" s="9">
        <f t="shared" si="88"/>
        <v>961.25</v>
      </c>
      <c r="K771" s="7">
        <f t="shared" si="84"/>
        <v>437.4832539887005</v>
      </c>
      <c r="L771" s="7">
        <f t="shared" si="85"/>
        <v>743.5832539887006</v>
      </c>
      <c r="M771" s="7">
        <f t="shared" si="86"/>
        <v>744.3832539887005</v>
      </c>
      <c r="N771" s="8">
        <f t="shared" si="87"/>
        <v>743.9832539887005</v>
      </c>
      <c r="O771" s="9">
        <v>22.5</v>
      </c>
      <c r="P771" s="9">
        <v>74.1</v>
      </c>
      <c r="Q771" s="9">
        <v>101.3</v>
      </c>
      <c r="S771" s="10">
        <v>0.0001008</v>
      </c>
      <c r="T771" s="10">
        <v>6.266E-05</v>
      </c>
      <c r="U771" s="10">
        <v>3.292E-05</v>
      </c>
      <c r="V771" s="11">
        <v>918.2</v>
      </c>
      <c r="W771" s="11">
        <v>313</v>
      </c>
      <c r="X771" s="11">
        <v>305.5</v>
      </c>
      <c r="Y771" s="11">
        <v>19.2</v>
      </c>
      <c r="Z771" s="12">
        <v>3.82</v>
      </c>
      <c r="AA771" s="4">
        <v>256.705</v>
      </c>
      <c r="AB771" s="4">
        <f t="shared" si="90"/>
        <v>262.79283333333336</v>
      </c>
      <c r="AC771" s="12">
        <v>0.311</v>
      </c>
      <c r="AD771" s="13">
        <v>2.22</v>
      </c>
      <c r="AE771" s="13">
        <f t="shared" si="91"/>
        <v>2.22</v>
      </c>
      <c r="AF771" s="14">
        <v>10</v>
      </c>
      <c r="AG771" s="8">
        <v>743.9832539887005</v>
      </c>
    </row>
    <row r="772" spans="1:33" ht="12.75">
      <c r="A772" s="35">
        <f t="shared" si="89"/>
        <v>37104</v>
      </c>
      <c r="B772" s="1">
        <f>213</f>
        <v>213</v>
      </c>
      <c r="C772" s="37">
        <v>0.879861116</v>
      </c>
      <c r="D772" s="60">
        <v>0.879861116</v>
      </c>
      <c r="E772" s="38">
        <v>7629</v>
      </c>
      <c r="F772" s="16">
        <v>0</v>
      </c>
      <c r="G772" s="37">
        <v>39.20035294</v>
      </c>
      <c r="H772" s="37">
        <v>-77.36341788</v>
      </c>
      <c r="I772" s="6">
        <v>983.2</v>
      </c>
      <c r="J772" s="9">
        <f t="shared" si="88"/>
        <v>962.25</v>
      </c>
      <c r="K772" s="7">
        <f t="shared" si="84"/>
        <v>428.84904331011035</v>
      </c>
      <c r="L772" s="7">
        <f t="shared" si="85"/>
        <v>734.9490433101104</v>
      </c>
      <c r="M772" s="7">
        <f t="shared" si="86"/>
        <v>735.7490433101103</v>
      </c>
      <c r="N772" s="8">
        <f t="shared" si="87"/>
        <v>735.3490433101103</v>
      </c>
      <c r="O772" s="9">
        <v>22.5</v>
      </c>
      <c r="P772" s="9">
        <v>73</v>
      </c>
      <c r="Q772" s="9">
        <v>99.9</v>
      </c>
      <c r="Z772" s="12">
        <v>3.761</v>
      </c>
      <c r="AA772" s="4">
        <v>257.553</v>
      </c>
      <c r="AB772" s="4">
        <f t="shared" si="90"/>
        <v>255.46033333333335</v>
      </c>
      <c r="AC772" s="12">
        <v>0.343</v>
      </c>
      <c r="AD772" s="13">
        <v>2.22</v>
      </c>
      <c r="AE772" s="13">
        <f t="shared" si="91"/>
        <v>2.22</v>
      </c>
      <c r="AF772" s="14">
        <v>10</v>
      </c>
      <c r="AG772" s="8">
        <v>735.3490433101103</v>
      </c>
    </row>
    <row r="773" spans="1:33" ht="12.75">
      <c r="A773" s="35">
        <f t="shared" si="89"/>
        <v>37104</v>
      </c>
      <c r="B773" s="1">
        <f>213</f>
        <v>213</v>
      </c>
      <c r="C773" s="37">
        <v>0.879976869</v>
      </c>
      <c r="D773" s="60">
        <v>0.879976869</v>
      </c>
      <c r="E773" s="38">
        <v>7639</v>
      </c>
      <c r="F773" s="16">
        <v>0</v>
      </c>
      <c r="G773" s="37">
        <v>39.19704077</v>
      </c>
      <c r="H773" s="37">
        <v>-77.35597358</v>
      </c>
      <c r="I773" s="6">
        <v>983.4</v>
      </c>
      <c r="J773" s="9">
        <f t="shared" si="88"/>
        <v>962.4499999999999</v>
      </c>
      <c r="K773" s="7">
        <f t="shared" si="84"/>
        <v>427.1232779644702</v>
      </c>
      <c r="L773" s="7">
        <f t="shared" si="85"/>
        <v>733.2232779644703</v>
      </c>
      <c r="M773" s="7">
        <f t="shared" si="86"/>
        <v>734.0232779644703</v>
      </c>
      <c r="N773" s="8">
        <f t="shared" si="87"/>
        <v>733.6232779644703</v>
      </c>
      <c r="O773" s="9">
        <v>22.6</v>
      </c>
      <c r="P773" s="9">
        <v>72.4</v>
      </c>
      <c r="Q773" s="9">
        <v>99.9</v>
      </c>
      <c r="Z773" s="12">
        <v>3.761</v>
      </c>
      <c r="AA773" s="4">
        <v>258.486</v>
      </c>
      <c r="AB773" s="4">
        <f t="shared" si="90"/>
        <v>256.32283333333334</v>
      </c>
      <c r="AC773" s="12">
        <v>0.352</v>
      </c>
      <c r="AD773" s="13">
        <v>3.33</v>
      </c>
      <c r="AE773" s="13">
        <f t="shared" si="91"/>
        <v>2.4050000000000002</v>
      </c>
      <c r="AF773" s="14">
        <v>10</v>
      </c>
      <c r="AG773" s="8">
        <v>733.6232779644703</v>
      </c>
    </row>
    <row r="774" spans="1:33" ht="12.75">
      <c r="A774" s="35">
        <f t="shared" si="89"/>
        <v>37104</v>
      </c>
      <c r="B774" s="1">
        <f>213</f>
        <v>213</v>
      </c>
      <c r="C774" s="37">
        <v>0.880092621</v>
      </c>
      <c r="D774" s="60">
        <v>0.880092621</v>
      </c>
      <c r="E774" s="38">
        <v>7649</v>
      </c>
      <c r="F774" s="16">
        <v>0</v>
      </c>
      <c r="G774" s="37">
        <v>39.19376951</v>
      </c>
      <c r="H774" s="37">
        <v>-77.34848996</v>
      </c>
      <c r="I774" s="6">
        <v>982.7</v>
      </c>
      <c r="J774" s="9">
        <f t="shared" si="88"/>
        <v>961.75</v>
      </c>
      <c r="K774" s="7">
        <f t="shared" si="84"/>
        <v>433.1650264488509</v>
      </c>
      <c r="L774" s="7">
        <f t="shared" si="85"/>
        <v>739.2650264488509</v>
      </c>
      <c r="M774" s="7">
        <f t="shared" si="86"/>
        <v>740.0650264488509</v>
      </c>
      <c r="N774" s="8">
        <f t="shared" si="87"/>
        <v>739.6650264488509</v>
      </c>
      <c r="O774" s="9">
        <v>22.4</v>
      </c>
      <c r="P774" s="9">
        <v>73.6</v>
      </c>
      <c r="Q774" s="9">
        <v>98.8</v>
      </c>
      <c r="S774" s="10">
        <v>0.0001036</v>
      </c>
      <c r="T774" s="10">
        <v>6.3E-05</v>
      </c>
      <c r="U774" s="10">
        <v>3.47E-05</v>
      </c>
      <c r="V774" s="11">
        <v>918.2</v>
      </c>
      <c r="W774" s="11">
        <v>313</v>
      </c>
      <c r="X774" s="11">
        <v>305.5</v>
      </c>
      <c r="Y774" s="11">
        <v>19.2</v>
      </c>
      <c r="Z774" s="12">
        <v>3.691</v>
      </c>
      <c r="AA774" s="4">
        <v>210.335</v>
      </c>
      <c r="AB774" s="4">
        <f t="shared" si="90"/>
        <v>249.0188333333333</v>
      </c>
      <c r="AC774" s="12">
        <v>0.342</v>
      </c>
      <c r="AD774" s="13">
        <v>2.22</v>
      </c>
      <c r="AE774" s="13">
        <f t="shared" si="91"/>
        <v>2.4050000000000002</v>
      </c>
      <c r="AF774" s="14">
        <v>10</v>
      </c>
      <c r="AG774" s="8">
        <v>739.6650264488509</v>
      </c>
    </row>
    <row r="775" spans="1:33" ht="12.75">
      <c r="A775" s="35">
        <f t="shared" si="89"/>
        <v>37104</v>
      </c>
      <c r="B775" s="1">
        <f>213</f>
        <v>213</v>
      </c>
      <c r="C775" s="37">
        <v>0.880208313</v>
      </c>
      <c r="D775" s="60">
        <v>0.880208313</v>
      </c>
      <c r="E775" s="38">
        <v>7659</v>
      </c>
      <c r="F775" s="16">
        <v>0</v>
      </c>
      <c r="G775" s="37">
        <v>39.19052707</v>
      </c>
      <c r="H775" s="37">
        <v>-77.3410145</v>
      </c>
      <c r="I775" s="6">
        <v>985.7</v>
      </c>
      <c r="J775" s="9">
        <f t="shared" si="88"/>
        <v>964.75</v>
      </c>
      <c r="K775" s="7">
        <f t="shared" si="84"/>
        <v>407.3027121454248</v>
      </c>
      <c r="L775" s="7">
        <f t="shared" si="85"/>
        <v>713.4027121454249</v>
      </c>
      <c r="M775" s="7">
        <f t="shared" si="86"/>
        <v>714.2027121454248</v>
      </c>
      <c r="N775" s="8">
        <f t="shared" si="87"/>
        <v>713.8027121454248</v>
      </c>
      <c r="O775" s="9">
        <v>22.7</v>
      </c>
      <c r="P775" s="9">
        <v>73.2</v>
      </c>
      <c r="Q775" s="9">
        <v>99.4</v>
      </c>
      <c r="R775" s="10">
        <v>9.93E-06</v>
      </c>
      <c r="Z775" s="12">
        <v>3.791</v>
      </c>
      <c r="AA775" s="4">
        <v>260.098</v>
      </c>
      <c r="AB775" s="4">
        <f t="shared" si="90"/>
        <v>249.85299999999998</v>
      </c>
      <c r="AC775" s="12">
        <v>0.401</v>
      </c>
      <c r="AD775" s="13">
        <v>3.33</v>
      </c>
      <c r="AE775" s="13">
        <f t="shared" si="91"/>
        <v>2.5900000000000003</v>
      </c>
      <c r="AF775" s="14">
        <v>10</v>
      </c>
      <c r="AG775" s="8">
        <v>713.8027121454248</v>
      </c>
    </row>
    <row r="776" spans="1:33" ht="12.75">
      <c r="A776" s="35">
        <f t="shared" si="89"/>
        <v>37104</v>
      </c>
      <c r="B776" s="1">
        <f>213</f>
        <v>213</v>
      </c>
      <c r="C776" s="37">
        <v>0.880324066</v>
      </c>
      <c r="D776" s="60">
        <v>0.880324066</v>
      </c>
      <c r="E776" s="38">
        <v>7669</v>
      </c>
      <c r="F776" s="16">
        <v>0</v>
      </c>
      <c r="G776" s="37">
        <v>39.18736002</v>
      </c>
      <c r="H776" s="37">
        <v>-77.33362155</v>
      </c>
      <c r="I776" s="6">
        <v>984.6</v>
      </c>
      <c r="J776" s="9">
        <f t="shared" si="88"/>
        <v>963.65</v>
      </c>
      <c r="K776" s="7">
        <f aca="true" t="shared" si="92" ref="K776:K839">(8303.951372*(LN(1013.25/J776)))</f>
        <v>416.7762109007791</v>
      </c>
      <c r="L776" s="7">
        <f aca="true" t="shared" si="93" ref="L776:L839">K776+306.1</f>
        <v>722.8762109007791</v>
      </c>
      <c r="M776" s="7">
        <f t="shared" si="86"/>
        <v>723.6762109007791</v>
      </c>
      <c r="N776" s="8">
        <f t="shared" si="87"/>
        <v>723.2762109007791</v>
      </c>
      <c r="O776" s="9">
        <v>22.8</v>
      </c>
      <c r="P776" s="9">
        <v>73.2</v>
      </c>
      <c r="Q776" s="9">
        <v>97.9</v>
      </c>
      <c r="Z776" s="12">
        <v>3.842</v>
      </c>
      <c r="AA776" s="4">
        <v>260.946</v>
      </c>
      <c r="AB776" s="4">
        <f t="shared" si="90"/>
        <v>250.68716666666668</v>
      </c>
      <c r="AC776" s="12">
        <v>0.392</v>
      </c>
      <c r="AD776" s="13">
        <v>3.33</v>
      </c>
      <c r="AE776" s="13">
        <f t="shared" si="91"/>
        <v>2.775</v>
      </c>
      <c r="AF776" s="14">
        <v>10</v>
      </c>
      <c r="AG776" s="8">
        <v>723.2762109007791</v>
      </c>
    </row>
    <row r="777" spans="1:33" ht="12.75">
      <c r="A777" s="35">
        <f t="shared" si="89"/>
        <v>37104</v>
      </c>
      <c r="B777" s="1">
        <f>213</f>
        <v>213</v>
      </c>
      <c r="C777" s="37">
        <v>0.880439818</v>
      </c>
      <c r="D777" s="60">
        <v>0.880439818</v>
      </c>
      <c r="E777" s="38">
        <v>7679</v>
      </c>
      <c r="F777" s="16">
        <v>0</v>
      </c>
      <c r="G777" s="37">
        <v>39.18397305</v>
      </c>
      <c r="H777" s="37">
        <v>-77.32609952</v>
      </c>
      <c r="I777" s="6">
        <v>983.9</v>
      </c>
      <c r="J777" s="9">
        <f t="shared" si="88"/>
        <v>962.9499999999999</v>
      </c>
      <c r="K777" s="7">
        <f t="shared" si="92"/>
        <v>422.81043307059633</v>
      </c>
      <c r="L777" s="7">
        <f t="shared" si="93"/>
        <v>728.9104330705964</v>
      </c>
      <c r="M777" s="7">
        <f aca="true" t="shared" si="94" ref="M777:M840">K777+306.9</f>
        <v>729.7104330705963</v>
      </c>
      <c r="N777" s="8">
        <f aca="true" t="shared" si="95" ref="N777:N840">AVERAGE(L777:M777)</f>
        <v>729.3104330705963</v>
      </c>
      <c r="O777" s="9">
        <v>22.6</v>
      </c>
      <c r="P777" s="9">
        <v>71.4</v>
      </c>
      <c r="Q777" s="9">
        <v>98.3</v>
      </c>
      <c r="S777" s="10">
        <v>0.000107</v>
      </c>
      <c r="T777" s="10">
        <v>6.573E-05</v>
      </c>
      <c r="U777" s="10">
        <v>3.454E-05</v>
      </c>
      <c r="V777" s="11">
        <v>919.7</v>
      </c>
      <c r="W777" s="11">
        <v>313</v>
      </c>
      <c r="X777" s="11">
        <v>305.5</v>
      </c>
      <c r="Y777" s="11">
        <v>19.2</v>
      </c>
      <c r="Z777" s="12">
        <v>3.881</v>
      </c>
      <c r="AA777" s="4">
        <v>310.88</v>
      </c>
      <c r="AB777" s="4">
        <f t="shared" si="90"/>
        <v>259.71633333333335</v>
      </c>
      <c r="AC777" s="12">
        <v>0.423</v>
      </c>
      <c r="AD777" s="13">
        <v>3.33</v>
      </c>
      <c r="AE777" s="13">
        <f t="shared" si="91"/>
        <v>2.9600000000000004</v>
      </c>
      <c r="AF777" s="14">
        <v>10</v>
      </c>
      <c r="AG777" s="8">
        <v>729.3104330705963</v>
      </c>
    </row>
    <row r="778" spans="1:33" ht="12.75">
      <c r="A778" s="35">
        <f t="shared" si="89"/>
        <v>37104</v>
      </c>
      <c r="B778" s="1">
        <f>213</f>
        <v>213</v>
      </c>
      <c r="C778" s="37">
        <v>0.88055557</v>
      </c>
      <c r="D778" s="60">
        <v>0.88055557</v>
      </c>
      <c r="E778" s="38">
        <v>7689</v>
      </c>
      <c r="F778" s="16">
        <v>0</v>
      </c>
      <c r="G778" s="37">
        <v>39.18061023</v>
      </c>
      <c r="H778" s="37">
        <v>-77.31862634</v>
      </c>
      <c r="I778" s="6">
        <v>983.8</v>
      </c>
      <c r="J778" s="9">
        <f aca="true" t="shared" si="96" ref="J778:J841">I778-20.95</f>
        <v>962.8499999999999</v>
      </c>
      <c r="K778" s="7">
        <f t="shared" si="92"/>
        <v>423.6728228701039</v>
      </c>
      <c r="L778" s="7">
        <f t="shared" si="93"/>
        <v>729.7728228701039</v>
      </c>
      <c r="M778" s="7">
        <f t="shared" si="94"/>
        <v>730.5728228701039</v>
      </c>
      <c r="N778" s="8">
        <f t="shared" si="95"/>
        <v>730.1728228701039</v>
      </c>
      <c r="O778" s="9">
        <v>22.6</v>
      </c>
      <c r="P778" s="9">
        <v>71.2</v>
      </c>
      <c r="Q778" s="9">
        <v>98.8</v>
      </c>
      <c r="Z778" s="12">
        <v>3.681</v>
      </c>
      <c r="AA778" s="4">
        <v>213.728</v>
      </c>
      <c r="AB778" s="4">
        <f t="shared" si="90"/>
        <v>252.4121666666667</v>
      </c>
      <c r="AC778" s="12">
        <v>0.412</v>
      </c>
      <c r="AD778" s="13">
        <v>3.33</v>
      </c>
      <c r="AE778" s="13">
        <f t="shared" si="91"/>
        <v>3.145</v>
      </c>
      <c r="AF778" s="14">
        <v>10</v>
      </c>
      <c r="AG778" s="8">
        <v>730.1728228701039</v>
      </c>
    </row>
    <row r="779" spans="1:33" ht="12.75">
      <c r="A779" s="35">
        <f aca="true" t="shared" si="97" ref="A779:A842">A778</f>
        <v>37104</v>
      </c>
      <c r="B779" s="1">
        <f>213</f>
        <v>213</v>
      </c>
      <c r="C779" s="37">
        <v>0.880671322</v>
      </c>
      <c r="D779" s="60">
        <v>0.880671322</v>
      </c>
      <c r="E779" s="38">
        <v>7699</v>
      </c>
      <c r="F779" s="16">
        <v>0</v>
      </c>
      <c r="G779" s="37">
        <v>39.17731494</v>
      </c>
      <c r="H779" s="37">
        <v>-77.31134631</v>
      </c>
      <c r="I779" s="6">
        <v>982.7</v>
      </c>
      <c r="J779" s="9">
        <f t="shared" si="96"/>
        <v>961.75</v>
      </c>
      <c r="K779" s="7">
        <f t="shared" si="92"/>
        <v>433.1650264488509</v>
      </c>
      <c r="L779" s="7">
        <f t="shared" si="93"/>
        <v>739.2650264488509</v>
      </c>
      <c r="M779" s="7">
        <f t="shared" si="94"/>
        <v>740.0650264488509</v>
      </c>
      <c r="N779" s="8">
        <f t="shared" si="95"/>
        <v>739.6650264488509</v>
      </c>
      <c r="O779" s="9">
        <v>22.5</v>
      </c>
      <c r="P779" s="9">
        <v>70.4</v>
      </c>
      <c r="Q779" s="9">
        <v>96.9</v>
      </c>
      <c r="Z779" s="12">
        <v>3.911</v>
      </c>
      <c r="AA779" s="4">
        <v>312.492</v>
      </c>
      <c r="AB779" s="4">
        <f t="shared" si="90"/>
        <v>261.41316666666665</v>
      </c>
      <c r="AC779" s="12">
        <v>0.443</v>
      </c>
      <c r="AD779" s="13">
        <v>3.33</v>
      </c>
      <c r="AE779" s="13">
        <f t="shared" si="91"/>
        <v>3.145</v>
      </c>
      <c r="AF779" s="14">
        <v>10</v>
      </c>
      <c r="AG779" s="8">
        <v>739.6650264488509</v>
      </c>
    </row>
    <row r="780" spans="1:33" ht="12.75">
      <c r="A780" s="35">
        <f t="shared" si="97"/>
        <v>37104</v>
      </c>
      <c r="B780" s="1">
        <f>213</f>
        <v>213</v>
      </c>
      <c r="C780" s="37">
        <v>0.880787015</v>
      </c>
      <c r="D780" s="60">
        <v>0.880787015</v>
      </c>
      <c r="E780" s="38">
        <v>7709</v>
      </c>
      <c r="F780" s="16">
        <v>0</v>
      </c>
      <c r="G780" s="37">
        <v>39.17389488</v>
      </c>
      <c r="H780" s="37">
        <v>-77.30413215</v>
      </c>
      <c r="I780" s="6">
        <v>982</v>
      </c>
      <c r="J780" s="9">
        <f t="shared" si="96"/>
        <v>961.05</v>
      </c>
      <c r="K780" s="7">
        <f t="shared" si="92"/>
        <v>439.2111739599777</v>
      </c>
      <c r="L780" s="7">
        <f t="shared" si="93"/>
        <v>745.3111739599777</v>
      </c>
      <c r="M780" s="7">
        <f t="shared" si="94"/>
        <v>746.1111739599777</v>
      </c>
      <c r="N780" s="8">
        <f t="shared" si="95"/>
        <v>745.7111739599777</v>
      </c>
      <c r="O780" s="9">
        <v>22.2</v>
      </c>
      <c r="P780" s="9">
        <v>70.5</v>
      </c>
      <c r="Q780" s="9">
        <v>94.9</v>
      </c>
      <c r="S780" s="10">
        <v>0.0001036</v>
      </c>
      <c r="T780" s="10">
        <v>6.44E-05</v>
      </c>
      <c r="U780" s="10">
        <v>3.451E-05</v>
      </c>
      <c r="V780" s="11">
        <v>918.2</v>
      </c>
      <c r="W780" s="11">
        <v>313</v>
      </c>
      <c r="X780" s="11">
        <v>305.5</v>
      </c>
      <c r="Y780" s="11">
        <v>19.2</v>
      </c>
      <c r="Z780" s="12">
        <v>3.801</v>
      </c>
      <c r="AA780" s="4">
        <v>264.425</v>
      </c>
      <c r="AB780" s="4">
        <f t="shared" si="90"/>
        <v>270.42816666666664</v>
      </c>
      <c r="AC780" s="12">
        <v>0.432</v>
      </c>
      <c r="AD780" s="13">
        <v>3.33</v>
      </c>
      <c r="AE780" s="13">
        <f t="shared" si="91"/>
        <v>3.3299999999999996</v>
      </c>
      <c r="AF780" s="14">
        <v>10</v>
      </c>
      <c r="AG780" s="8">
        <v>745.7111739599777</v>
      </c>
    </row>
    <row r="781" spans="1:33" ht="12.75">
      <c r="A781" s="35">
        <f t="shared" si="97"/>
        <v>37104</v>
      </c>
      <c r="B781" s="1">
        <f>213</f>
        <v>213</v>
      </c>
      <c r="C781" s="37">
        <v>0.880902767</v>
      </c>
      <c r="D781" s="60">
        <v>0.880902767</v>
      </c>
      <c r="E781" s="38">
        <v>7719</v>
      </c>
      <c r="F781" s="16">
        <v>0</v>
      </c>
      <c r="G781" s="37">
        <v>39.17048928</v>
      </c>
      <c r="H781" s="37">
        <v>-77.29698946</v>
      </c>
      <c r="I781" s="6">
        <v>985.3</v>
      </c>
      <c r="J781" s="9">
        <f t="shared" si="96"/>
        <v>964.3499999999999</v>
      </c>
      <c r="K781" s="7">
        <f t="shared" si="92"/>
        <v>410.74637042794444</v>
      </c>
      <c r="L781" s="7">
        <f t="shared" si="93"/>
        <v>716.8463704279445</v>
      </c>
      <c r="M781" s="7">
        <f t="shared" si="94"/>
        <v>717.6463704279445</v>
      </c>
      <c r="N781" s="8">
        <f t="shared" si="95"/>
        <v>717.2463704279445</v>
      </c>
      <c r="O781" s="9">
        <v>22.5</v>
      </c>
      <c r="P781" s="9">
        <v>69.8</v>
      </c>
      <c r="Q781" s="9">
        <v>95.9</v>
      </c>
      <c r="R781" s="10">
        <v>6.99E-06</v>
      </c>
      <c r="Z781" s="12">
        <v>3.711</v>
      </c>
      <c r="AA781" s="4">
        <v>216.273</v>
      </c>
      <c r="AB781" s="4">
        <f t="shared" si="90"/>
        <v>263.12399999999997</v>
      </c>
      <c r="AC781" s="12">
        <v>0.483</v>
      </c>
      <c r="AD781" s="13">
        <v>4.44</v>
      </c>
      <c r="AE781" s="13">
        <f t="shared" si="91"/>
        <v>3.515</v>
      </c>
      <c r="AF781" s="14">
        <v>10</v>
      </c>
      <c r="AG781" s="8">
        <v>717.2463704279445</v>
      </c>
    </row>
    <row r="782" spans="1:33" ht="12.75">
      <c r="A782" s="35">
        <f t="shared" si="97"/>
        <v>37104</v>
      </c>
      <c r="B782" s="1">
        <f>213</f>
        <v>213</v>
      </c>
      <c r="C782" s="37">
        <v>0.881018519</v>
      </c>
      <c r="D782" s="60">
        <v>0.881018519</v>
      </c>
      <c r="E782" s="38">
        <v>7729</v>
      </c>
      <c r="F782" s="16">
        <v>0</v>
      </c>
      <c r="G782" s="37">
        <v>39.16709986</v>
      </c>
      <c r="H782" s="37">
        <v>-77.28980312</v>
      </c>
      <c r="I782" s="6">
        <v>985.7</v>
      </c>
      <c r="J782" s="9">
        <f t="shared" si="96"/>
        <v>964.75</v>
      </c>
      <c r="K782" s="7">
        <f t="shared" si="92"/>
        <v>407.3027121454248</v>
      </c>
      <c r="L782" s="7">
        <f t="shared" si="93"/>
        <v>713.4027121454249</v>
      </c>
      <c r="M782" s="7">
        <f t="shared" si="94"/>
        <v>714.2027121454248</v>
      </c>
      <c r="N782" s="8">
        <f t="shared" si="95"/>
        <v>713.8027121454248</v>
      </c>
      <c r="O782" s="9">
        <v>22.7</v>
      </c>
      <c r="P782" s="9">
        <v>68.4</v>
      </c>
      <c r="Q782" s="9">
        <v>94.4</v>
      </c>
      <c r="Z782" s="12">
        <v>3.731</v>
      </c>
      <c r="AA782" s="4">
        <v>217.122</v>
      </c>
      <c r="AB782" s="4">
        <f t="shared" si="90"/>
        <v>255.81999999999996</v>
      </c>
      <c r="AC782" s="12">
        <v>0.471</v>
      </c>
      <c r="AD782" s="13">
        <v>4.44</v>
      </c>
      <c r="AE782" s="13">
        <f t="shared" si="91"/>
        <v>3.7000000000000006</v>
      </c>
      <c r="AF782" s="14">
        <v>10</v>
      </c>
      <c r="AG782" s="8">
        <v>713.8027121454248</v>
      </c>
    </row>
    <row r="783" spans="1:33" ht="12.75">
      <c r="A783" s="35">
        <f t="shared" si="97"/>
        <v>37104</v>
      </c>
      <c r="B783" s="1">
        <f>213</f>
        <v>213</v>
      </c>
      <c r="C783" s="37">
        <v>0.881134272</v>
      </c>
      <c r="D783" s="60">
        <v>0.881134272</v>
      </c>
      <c r="E783" s="38">
        <v>7739</v>
      </c>
      <c r="F783" s="16">
        <v>0</v>
      </c>
      <c r="G783" s="37">
        <v>39.16362414</v>
      </c>
      <c r="H783" s="37">
        <v>-77.28255377</v>
      </c>
      <c r="I783" s="6">
        <v>984.2</v>
      </c>
      <c r="J783" s="9">
        <f t="shared" si="96"/>
        <v>963.25</v>
      </c>
      <c r="K783" s="7">
        <f t="shared" si="92"/>
        <v>420.2238009122091</v>
      </c>
      <c r="L783" s="7">
        <f t="shared" si="93"/>
        <v>726.3238009122091</v>
      </c>
      <c r="M783" s="7">
        <f t="shared" si="94"/>
        <v>727.123800912209</v>
      </c>
      <c r="N783" s="8">
        <f t="shared" si="95"/>
        <v>726.7238009122091</v>
      </c>
      <c r="O783" s="9">
        <v>22.6</v>
      </c>
      <c r="P783" s="9">
        <v>68.9</v>
      </c>
      <c r="Q783" s="9">
        <v>95.8</v>
      </c>
      <c r="Z783" s="12">
        <v>3.82</v>
      </c>
      <c r="AA783" s="4">
        <v>266.885</v>
      </c>
      <c r="AB783" s="4">
        <f t="shared" si="90"/>
        <v>248.48749999999998</v>
      </c>
      <c r="AC783" s="12">
        <v>0.471</v>
      </c>
      <c r="AD783" s="13">
        <v>4.44</v>
      </c>
      <c r="AE783" s="13">
        <f t="shared" si="91"/>
        <v>3.8850000000000002</v>
      </c>
      <c r="AF783" s="14">
        <v>10</v>
      </c>
      <c r="AG783" s="8">
        <v>726.7238009122091</v>
      </c>
    </row>
    <row r="784" spans="1:33" ht="12.75">
      <c r="A784" s="35">
        <f t="shared" si="97"/>
        <v>37104</v>
      </c>
      <c r="B784" s="1">
        <f>213</f>
        <v>213</v>
      </c>
      <c r="C784" s="37">
        <v>0.881250024</v>
      </c>
      <c r="D784" s="60">
        <v>0.881250024</v>
      </c>
      <c r="E784" s="38">
        <v>7749</v>
      </c>
      <c r="F784" s="16">
        <v>0</v>
      </c>
      <c r="G784" s="37">
        <v>39.15998883</v>
      </c>
      <c r="H784" s="37">
        <v>-77.2751715</v>
      </c>
      <c r="I784" s="6">
        <v>985.6</v>
      </c>
      <c r="J784" s="9">
        <f t="shared" si="96"/>
        <v>964.65</v>
      </c>
      <c r="K784" s="7">
        <f t="shared" si="92"/>
        <v>408.1634928419571</v>
      </c>
      <c r="L784" s="7">
        <f t="shared" si="93"/>
        <v>714.2634928419571</v>
      </c>
      <c r="M784" s="7">
        <f t="shared" si="94"/>
        <v>715.0634928419571</v>
      </c>
      <c r="N784" s="8">
        <f t="shared" si="95"/>
        <v>714.6634928419571</v>
      </c>
      <c r="O784" s="9">
        <v>22.9</v>
      </c>
      <c r="P784" s="9">
        <v>66.1</v>
      </c>
      <c r="Q784" s="9">
        <v>94.8</v>
      </c>
      <c r="S784" s="10">
        <v>0.0001013</v>
      </c>
      <c r="T784" s="10">
        <v>6.32E-05</v>
      </c>
      <c r="U784" s="10">
        <v>3.496E-05</v>
      </c>
      <c r="V784" s="11">
        <v>920.1</v>
      </c>
      <c r="W784" s="11">
        <v>312.9</v>
      </c>
      <c r="X784" s="11">
        <v>305.5</v>
      </c>
      <c r="Y784" s="11">
        <v>18.9</v>
      </c>
      <c r="Z784" s="12">
        <v>3.761</v>
      </c>
      <c r="AA784" s="4">
        <v>267.818</v>
      </c>
      <c r="AB784" s="4">
        <f t="shared" si="90"/>
        <v>257.5025</v>
      </c>
      <c r="AC784" s="12">
        <v>0.492</v>
      </c>
      <c r="AD784" s="13">
        <v>4.44</v>
      </c>
      <c r="AE784" s="13">
        <f t="shared" si="91"/>
        <v>4.070000000000001</v>
      </c>
      <c r="AF784" s="14">
        <v>10</v>
      </c>
      <c r="AG784" s="8">
        <v>714.6634928419571</v>
      </c>
    </row>
    <row r="785" spans="1:33" ht="12.75">
      <c r="A785" s="35">
        <f t="shared" si="97"/>
        <v>37104</v>
      </c>
      <c r="B785" s="1">
        <f>213</f>
        <v>213</v>
      </c>
      <c r="C785" s="37">
        <v>0.881365716</v>
      </c>
      <c r="D785" s="60">
        <v>0.881365716</v>
      </c>
      <c r="E785" s="38">
        <v>7759</v>
      </c>
      <c r="F785" s="16">
        <v>0</v>
      </c>
      <c r="G785" s="37">
        <v>39.15652554</v>
      </c>
      <c r="H785" s="37">
        <v>-77.26807898</v>
      </c>
      <c r="I785" s="6">
        <v>986.4</v>
      </c>
      <c r="J785" s="9">
        <f t="shared" si="96"/>
        <v>965.4499999999999</v>
      </c>
      <c r="K785" s="7">
        <f t="shared" si="92"/>
        <v>401.2797443542826</v>
      </c>
      <c r="L785" s="7">
        <f t="shared" si="93"/>
        <v>707.3797443542826</v>
      </c>
      <c r="M785" s="7">
        <f t="shared" si="94"/>
        <v>708.1797443542825</v>
      </c>
      <c r="N785" s="8">
        <f t="shared" si="95"/>
        <v>707.7797443542826</v>
      </c>
      <c r="O785" s="9">
        <v>22.9</v>
      </c>
      <c r="P785" s="9">
        <v>65.6</v>
      </c>
      <c r="Q785" s="9">
        <v>95.8</v>
      </c>
      <c r="Z785" s="12">
        <v>3.731</v>
      </c>
      <c r="AA785" s="4">
        <v>219.667</v>
      </c>
      <c r="AB785" s="4">
        <f t="shared" si="90"/>
        <v>242.03166666666664</v>
      </c>
      <c r="AC785" s="12">
        <v>0.472</v>
      </c>
      <c r="AD785" s="13">
        <v>4.44</v>
      </c>
      <c r="AE785" s="13">
        <f t="shared" si="91"/>
        <v>4.255000000000001</v>
      </c>
      <c r="AF785" s="14">
        <v>10</v>
      </c>
      <c r="AG785" s="8">
        <v>707.7797443542826</v>
      </c>
    </row>
    <row r="786" spans="1:33" ht="12.75">
      <c r="A786" s="35">
        <f t="shared" si="97"/>
        <v>37104</v>
      </c>
      <c r="B786" s="1">
        <f>213</f>
        <v>213</v>
      </c>
      <c r="C786" s="37">
        <v>0.881481469</v>
      </c>
      <c r="D786" s="60">
        <v>0.881481469</v>
      </c>
      <c r="E786" s="38">
        <v>7769</v>
      </c>
      <c r="F786" s="16">
        <v>0</v>
      </c>
      <c r="G786" s="37">
        <v>39.15295459</v>
      </c>
      <c r="H786" s="37">
        <v>-77.26081127</v>
      </c>
      <c r="I786" s="6">
        <v>984.3</v>
      </c>
      <c r="J786" s="9">
        <f t="shared" si="96"/>
        <v>963.3499999999999</v>
      </c>
      <c r="K786" s="7">
        <f t="shared" si="92"/>
        <v>419.3617692108231</v>
      </c>
      <c r="L786" s="7">
        <f t="shared" si="93"/>
        <v>725.4617692108231</v>
      </c>
      <c r="M786" s="7">
        <f t="shared" si="94"/>
        <v>726.2617692108231</v>
      </c>
      <c r="N786" s="8">
        <f t="shared" si="95"/>
        <v>725.8617692108231</v>
      </c>
      <c r="O786" s="9">
        <v>22.8</v>
      </c>
      <c r="P786" s="9">
        <v>65.4</v>
      </c>
      <c r="Q786" s="9">
        <v>93.8</v>
      </c>
      <c r="Z786" s="12">
        <v>3.739</v>
      </c>
      <c r="AA786" s="4">
        <v>220.43</v>
      </c>
      <c r="AB786" s="4">
        <f t="shared" si="90"/>
        <v>234.69916666666666</v>
      </c>
      <c r="AC786" s="12">
        <v>0.462</v>
      </c>
      <c r="AD786" s="13">
        <v>4.44</v>
      </c>
      <c r="AE786" s="13">
        <f t="shared" si="91"/>
        <v>4.44</v>
      </c>
      <c r="AF786" s="14">
        <v>10</v>
      </c>
      <c r="AG786" s="8">
        <v>725.8617692108231</v>
      </c>
    </row>
    <row r="787" spans="1:33" ht="12.75">
      <c r="A787" s="35">
        <f t="shared" si="97"/>
        <v>37104</v>
      </c>
      <c r="B787" s="1">
        <f>213</f>
        <v>213</v>
      </c>
      <c r="C787" s="37">
        <v>0.881597221</v>
      </c>
      <c r="D787" s="60">
        <v>0.881597221</v>
      </c>
      <c r="E787" s="38">
        <v>7779</v>
      </c>
      <c r="F787" s="16">
        <v>0</v>
      </c>
      <c r="G787" s="37">
        <v>39.14937631</v>
      </c>
      <c r="H787" s="37">
        <v>-77.25352245</v>
      </c>
      <c r="I787" s="6">
        <v>984</v>
      </c>
      <c r="J787" s="9">
        <f t="shared" si="96"/>
        <v>963.05</v>
      </c>
      <c r="K787" s="7">
        <f t="shared" si="92"/>
        <v>421.9481328235076</v>
      </c>
      <c r="L787" s="7">
        <f t="shared" si="93"/>
        <v>728.0481328235076</v>
      </c>
      <c r="M787" s="7">
        <f t="shared" si="94"/>
        <v>728.8481328235075</v>
      </c>
      <c r="N787" s="8">
        <f t="shared" si="95"/>
        <v>728.4481328235075</v>
      </c>
      <c r="O787" s="9">
        <v>22.7</v>
      </c>
      <c r="P787" s="9">
        <v>63</v>
      </c>
      <c r="Q787" s="9">
        <v>94.3</v>
      </c>
      <c r="R787" s="10">
        <v>4.22E-06</v>
      </c>
      <c r="S787" s="10">
        <v>9.924E-05</v>
      </c>
      <c r="T787" s="10">
        <v>6.113E-05</v>
      </c>
      <c r="U787" s="10">
        <v>3.239E-05</v>
      </c>
      <c r="V787" s="11">
        <v>920.6</v>
      </c>
      <c r="W787" s="11">
        <v>312.9</v>
      </c>
      <c r="X787" s="11">
        <v>305.5</v>
      </c>
      <c r="Y787" s="11">
        <v>18.5</v>
      </c>
      <c r="Z787" s="12">
        <v>3.749</v>
      </c>
      <c r="AA787" s="4">
        <v>221.279</v>
      </c>
      <c r="AB787" s="4">
        <f t="shared" si="90"/>
        <v>235.5335</v>
      </c>
      <c r="AC787" s="12">
        <v>0.471</v>
      </c>
      <c r="AD787" s="13">
        <v>4.44</v>
      </c>
      <c r="AE787" s="13">
        <f t="shared" si="91"/>
        <v>4.44</v>
      </c>
      <c r="AF787" s="14">
        <v>10</v>
      </c>
      <c r="AG787" s="8">
        <v>728.4481328235075</v>
      </c>
    </row>
    <row r="788" spans="1:33" ht="12.75">
      <c r="A788" s="35">
        <f t="shared" si="97"/>
        <v>37104</v>
      </c>
      <c r="B788" s="1">
        <f>213</f>
        <v>213</v>
      </c>
      <c r="C788" s="37">
        <v>0.881712973</v>
      </c>
      <c r="D788" s="60">
        <v>0.881712973</v>
      </c>
      <c r="E788" s="38">
        <v>7789</v>
      </c>
      <c r="F788" s="16">
        <v>0</v>
      </c>
      <c r="G788" s="37">
        <v>39.14590342</v>
      </c>
      <c r="H788" s="37">
        <v>-77.24632205</v>
      </c>
      <c r="I788" s="6">
        <v>986.8</v>
      </c>
      <c r="J788" s="9">
        <f t="shared" si="96"/>
        <v>965.8499999999999</v>
      </c>
      <c r="K788" s="7">
        <f t="shared" si="92"/>
        <v>397.84000884318294</v>
      </c>
      <c r="L788" s="7">
        <f t="shared" si="93"/>
        <v>703.940008843183</v>
      </c>
      <c r="M788" s="7">
        <f t="shared" si="94"/>
        <v>704.740008843183</v>
      </c>
      <c r="N788" s="8">
        <f t="shared" si="95"/>
        <v>704.340008843183</v>
      </c>
      <c r="O788" s="9">
        <v>23.1</v>
      </c>
      <c r="P788" s="9">
        <v>64.5</v>
      </c>
      <c r="Q788" s="9">
        <v>94.3</v>
      </c>
      <c r="Z788" s="12">
        <v>3.761</v>
      </c>
      <c r="AA788" s="4">
        <v>271.212</v>
      </c>
      <c r="AB788" s="4">
        <f t="shared" si="90"/>
        <v>244.5485</v>
      </c>
      <c r="AC788" s="12">
        <v>0.452</v>
      </c>
      <c r="AD788" s="13">
        <v>4.44</v>
      </c>
      <c r="AE788" s="13">
        <f t="shared" si="91"/>
        <v>4.44</v>
      </c>
      <c r="AF788" s="14">
        <v>10</v>
      </c>
      <c r="AG788" s="8">
        <v>704.340008843183</v>
      </c>
    </row>
    <row r="789" spans="1:33" ht="12.75">
      <c r="A789" s="35">
        <f t="shared" si="97"/>
        <v>37104</v>
      </c>
      <c r="B789" s="1">
        <f>213</f>
        <v>213</v>
      </c>
      <c r="C789" s="37">
        <v>0.881828725</v>
      </c>
      <c r="D789" s="60">
        <v>0.881828725</v>
      </c>
      <c r="E789" s="38">
        <v>7799</v>
      </c>
      <c r="F789" s="16">
        <v>0</v>
      </c>
      <c r="G789" s="37">
        <v>39.14238324</v>
      </c>
      <c r="H789" s="37">
        <v>-77.23901592</v>
      </c>
      <c r="I789" s="6">
        <v>985.4</v>
      </c>
      <c r="J789" s="9">
        <f t="shared" si="96"/>
        <v>964.4499999999999</v>
      </c>
      <c r="K789" s="7">
        <f t="shared" si="92"/>
        <v>409.8853219647083</v>
      </c>
      <c r="L789" s="7">
        <f t="shared" si="93"/>
        <v>715.9853219647083</v>
      </c>
      <c r="M789" s="7">
        <f t="shared" si="94"/>
        <v>716.7853219647083</v>
      </c>
      <c r="N789" s="8">
        <f t="shared" si="95"/>
        <v>716.3853219647083</v>
      </c>
      <c r="O789" s="9">
        <v>22.8</v>
      </c>
      <c r="P789" s="9">
        <v>64.8</v>
      </c>
      <c r="Q789" s="9">
        <v>95.3</v>
      </c>
      <c r="Z789" s="12">
        <v>3.78</v>
      </c>
      <c r="AA789" s="4">
        <v>272.06</v>
      </c>
      <c r="AB789" s="4">
        <f t="shared" si="90"/>
        <v>245.41099999999997</v>
      </c>
      <c r="AC789" s="12">
        <v>0.472</v>
      </c>
      <c r="AD789" s="13">
        <v>4.44</v>
      </c>
      <c r="AE789" s="13">
        <f t="shared" si="91"/>
        <v>4.44</v>
      </c>
      <c r="AF789" s="14">
        <v>10</v>
      </c>
      <c r="AG789" s="8">
        <v>716.3853219647083</v>
      </c>
    </row>
    <row r="790" spans="1:33" ht="12.75">
      <c r="A790" s="35">
        <f t="shared" si="97"/>
        <v>37104</v>
      </c>
      <c r="B790" s="1">
        <f>213</f>
        <v>213</v>
      </c>
      <c r="C790" s="37">
        <v>0.881944418</v>
      </c>
      <c r="D790" s="60">
        <v>0.881944418</v>
      </c>
      <c r="E790" s="38">
        <v>7809</v>
      </c>
      <c r="F790" s="16">
        <v>0</v>
      </c>
      <c r="G790" s="37">
        <v>39.13879392</v>
      </c>
      <c r="H790" s="37">
        <v>-77.2316542</v>
      </c>
      <c r="I790" s="6">
        <v>984.9</v>
      </c>
      <c r="J790" s="9">
        <f t="shared" si="96"/>
        <v>963.9499999999999</v>
      </c>
      <c r="K790" s="7">
        <f t="shared" si="92"/>
        <v>414.1914573920497</v>
      </c>
      <c r="L790" s="7">
        <f t="shared" si="93"/>
        <v>720.2914573920498</v>
      </c>
      <c r="M790" s="7">
        <f t="shared" si="94"/>
        <v>721.0914573920497</v>
      </c>
      <c r="N790" s="8">
        <f t="shared" si="95"/>
        <v>720.6914573920498</v>
      </c>
      <c r="O790" s="9">
        <v>22.7</v>
      </c>
      <c r="P790" s="9">
        <v>65.5</v>
      </c>
      <c r="Q790" s="9">
        <v>94.7</v>
      </c>
      <c r="S790" s="10">
        <v>9.522E-05</v>
      </c>
      <c r="T790" s="10">
        <v>5.78E-05</v>
      </c>
      <c r="U790" s="10">
        <v>3.101E-05</v>
      </c>
      <c r="V790" s="11">
        <v>920.6</v>
      </c>
      <c r="W790" s="11">
        <v>312.9</v>
      </c>
      <c r="X790" s="11">
        <v>305.5</v>
      </c>
      <c r="Y790" s="11">
        <v>18</v>
      </c>
      <c r="Z790" s="12">
        <v>3.761</v>
      </c>
      <c r="AA790" s="4">
        <v>272.824</v>
      </c>
      <c r="AB790" s="4">
        <f t="shared" si="90"/>
        <v>246.24533333333332</v>
      </c>
      <c r="AC790" s="12">
        <v>0.502</v>
      </c>
      <c r="AD790" s="13">
        <v>4.44</v>
      </c>
      <c r="AE790" s="13">
        <f t="shared" si="91"/>
        <v>4.44</v>
      </c>
      <c r="AF790" s="14">
        <v>10</v>
      </c>
      <c r="AG790" s="8">
        <v>720.6914573920498</v>
      </c>
    </row>
    <row r="791" spans="1:33" ht="12.75">
      <c r="A791" s="35">
        <f t="shared" si="97"/>
        <v>37104</v>
      </c>
      <c r="B791" s="1">
        <f>213</f>
        <v>213</v>
      </c>
      <c r="C791" s="37">
        <v>0.88206017</v>
      </c>
      <c r="D791" s="60">
        <v>0.88206017</v>
      </c>
      <c r="E791" s="38">
        <v>7819</v>
      </c>
      <c r="F791" s="16">
        <v>0</v>
      </c>
      <c r="G791" s="37">
        <v>39.13526499</v>
      </c>
      <c r="H791" s="37">
        <v>-77.22430837</v>
      </c>
      <c r="I791" s="6">
        <v>985.3</v>
      </c>
      <c r="J791" s="9">
        <f t="shared" si="96"/>
        <v>964.3499999999999</v>
      </c>
      <c r="K791" s="7">
        <f t="shared" si="92"/>
        <v>410.74637042794444</v>
      </c>
      <c r="L791" s="7">
        <f t="shared" si="93"/>
        <v>716.8463704279445</v>
      </c>
      <c r="M791" s="7">
        <f t="shared" si="94"/>
        <v>717.6463704279445</v>
      </c>
      <c r="N791" s="8">
        <f t="shared" si="95"/>
        <v>717.2463704279445</v>
      </c>
      <c r="O791" s="9">
        <v>23</v>
      </c>
      <c r="P791" s="9">
        <v>64.7</v>
      </c>
      <c r="Q791" s="9">
        <v>96.3</v>
      </c>
      <c r="Z791" s="12">
        <v>3.701</v>
      </c>
      <c r="AA791" s="4">
        <v>224.672</v>
      </c>
      <c r="AB791" s="4">
        <f t="shared" si="90"/>
        <v>247.07950000000002</v>
      </c>
      <c r="AC791" s="12">
        <v>0.492</v>
      </c>
      <c r="AD791" s="13">
        <v>4.44</v>
      </c>
      <c r="AE791" s="13">
        <f t="shared" si="91"/>
        <v>4.44</v>
      </c>
      <c r="AF791" s="14">
        <v>10</v>
      </c>
      <c r="AG791" s="8">
        <v>717.2463704279445</v>
      </c>
    </row>
    <row r="792" spans="1:33" ht="12.75">
      <c r="A792" s="35">
        <f t="shared" si="97"/>
        <v>37104</v>
      </c>
      <c r="B792" s="1">
        <f>213</f>
        <v>213</v>
      </c>
      <c r="C792" s="37">
        <v>0.882175922</v>
      </c>
      <c r="D792" s="60">
        <v>0.882175922</v>
      </c>
      <c r="E792" s="38">
        <v>7829</v>
      </c>
      <c r="F792" s="16">
        <v>0</v>
      </c>
      <c r="G792" s="37">
        <v>39.13185424</v>
      </c>
      <c r="H792" s="37">
        <v>-77.21700309</v>
      </c>
      <c r="I792" s="6">
        <v>982.5</v>
      </c>
      <c r="J792" s="9">
        <f t="shared" si="96"/>
        <v>961.55</v>
      </c>
      <c r="K792" s="7">
        <f t="shared" si="92"/>
        <v>434.89204800595235</v>
      </c>
      <c r="L792" s="7">
        <f t="shared" si="93"/>
        <v>740.9920480059524</v>
      </c>
      <c r="M792" s="7">
        <f t="shared" si="94"/>
        <v>741.7920480059523</v>
      </c>
      <c r="N792" s="8">
        <f t="shared" si="95"/>
        <v>741.3920480059523</v>
      </c>
      <c r="O792" s="9">
        <v>22.7</v>
      </c>
      <c r="P792" s="9">
        <v>62.8</v>
      </c>
      <c r="Q792" s="9">
        <v>95.4</v>
      </c>
      <c r="Z792" s="12">
        <v>3.66</v>
      </c>
      <c r="AA792" s="4">
        <v>225.605</v>
      </c>
      <c r="AB792" s="4">
        <f t="shared" si="90"/>
        <v>247.942</v>
      </c>
      <c r="AC792" s="12">
        <v>0.492</v>
      </c>
      <c r="AD792" s="13">
        <v>4.44</v>
      </c>
      <c r="AE792" s="13">
        <f t="shared" si="91"/>
        <v>4.44</v>
      </c>
      <c r="AF792" s="14">
        <v>10</v>
      </c>
      <c r="AG792" s="8">
        <v>741.3920480059523</v>
      </c>
    </row>
    <row r="793" spans="1:33" ht="12.75">
      <c r="A793" s="35">
        <f t="shared" si="97"/>
        <v>37104</v>
      </c>
      <c r="B793" s="1">
        <f>213</f>
        <v>213</v>
      </c>
      <c r="C793" s="37">
        <v>0.882291675</v>
      </c>
      <c r="D793" s="60">
        <v>0.882291675</v>
      </c>
      <c r="E793" s="38">
        <v>7839</v>
      </c>
      <c r="F793" s="16">
        <v>0</v>
      </c>
      <c r="G793" s="37">
        <v>39.12826953</v>
      </c>
      <c r="H793" s="37">
        <v>-77.20966146</v>
      </c>
      <c r="I793" s="6">
        <v>981.7</v>
      </c>
      <c r="J793" s="9">
        <f t="shared" si="96"/>
        <v>960.75</v>
      </c>
      <c r="K793" s="7">
        <f t="shared" si="92"/>
        <v>441.80372826514485</v>
      </c>
      <c r="L793" s="7">
        <f t="shared" si="93"/>
        <v>747.9037282651449</v>
      </c>
      <c r="M793" s="7">
        <f t="shared" si="94"/>
        <v>748.7037282651448</v>
      </c>
      <c r="N793" s="8">
        <f t="shared" si="95"/>
        <v>748.3037282651449</v>
      </c>
      <c r="O793" s="9">
        <v>22.4</v>
      </c>
      <c r="P793" s="9">
        <v>63.5</v>
      </c>
      <c r="Q793" s="9">
        <v>98.3</v>
      </c>
      <c r="R793" s="10">
        <v>8.37E-06</v>
      </c>
      <c r="S793" s="10">
        <v>9.589E-05</v>
      </c>
      <c r="T793" s="10">
        <v>5.983E-05</v>
      </c>
      <c r="U793" s="10">
        <v>3.303E-05</v>
      </c>
      <c r="V793" s="11">
        <v>919</v>
      </c>
      <c r="W793" s="11">
        <v>312.9</v>
      </c>
      <c r="X793" s="11">
        <v>305.5</v>
      </c>
      <c r="Y793" s="11">
        <v>17.6</v>
      </c>
      <c r="Z793" s="12">
        <v>3.71</v>
      </c>
      <c r="AA793" s="4">
        <v>226.454</v>
      </c>
      <c r="AB793" s="4">
        <f t="shared" si="90"/>
        <v>248.8045</v>
      </c>
      <c r="AC793" s="12">
        <v>0.542</v>
      </c>
      <c r="AD793" s="13">
        <v>4.44</v>
      </c>
      <c r="AE793" s="13">
        <f t="shared" si="91"/>
        <v>4.44</v>
      </c>
      <c r="AF793" s="14">
        <v>10</v>
      </c>
      <c r="AG793" s="8">
        <v>748.3037282651449</v>
      </c>
    </row>
    <row r="794" spans="1:33" ht="12.75">
      <c r="A794" s="35">
        <f t="shared" si="97"/>
        <v>37104</v>
      </c>
      <c r="B794" s="1">
        <f>213</f>
        <v>213</v>
      </c>
      <c r="C794" s="37">
        <v>0.882407427</v>
      </c>
      <c r="D794" s="60">
        <v>0.882407427</v>
      </c>
      <c r="E794" s="38">
        <v>7849</v>
      </c>
      <c r="F794" s="16">
        <v>0</v>
      </c>
      <c r="G794" s="37">
        <v>39.12482183</v>
      </c>
      <c r="H794" s="37">
        <v>-77.20258439</v>
      </c>
      <c r="I794" s="6">
        <v>985.3</v>
      </c>
      <c r="J794" s="9">
        <f t="shared" si="96"/>
        <v>964.3499999999999</v>
      </c>
      <c r="K794" s="7">
        <f t="shared" si="92"/>
        <v>410.74637042794444</v>
      </c>
      <c r="L794" s="7">
        <f t="shared" si="93"/>
        <v>716.8463704279445</v>
      </c>
      <c r="M794" s="7">
        <f t="shared" si="94"/>
        <v>717.6463704279445</v>
      </c>
      <c r="N794" s="8">
        <f t="shared" si="95"/>
        <v>717.2463704279445</v>
      </c>
      <c r="O794" s="9">
        <v>23.1</v>
      </c>
      <c r="P794" s="9">
        <v>63.8</v>
      </c>
      <c r="Q794" s="9">
        <v>97.3</v>
      </c>
      <c r="Z794" s="12">
        <v>3.72</v>
      </c>
      <c r="AA794" s="4">
        <v>227.217</v>
      </c>
      <c r="AB794" s="4">
        <f t="shared" si="90"/>
        <v>241.472</v>
      </c>
      <c r="AC794" s="12">
        <v>0.541</v>
      </c>
      <c r="AD794" s="13">
        <v>4.44</v>
      </c>
      <c r="AE794" s="13">
        <f t="shared" si="91"/>
        <v>4.44</v>
      </c>
      <c r="AF794" s="14">
        <v>10</v>
      </c>
      <c r="AG794" s="8">
        <v>717.2463704279445</v>
      </c>
    </row>
    <row r="795" spans="1:33" ht="12.75">
      <c r="A795" s="35">
        <f t="shared" si="97"/>
        <v>37104</v>
      </c>
      <c r="B795" s="1">
        <f>213</f>
        <v>213</v>
      </c>
      <c r="C795" s="37">
        <v>0.882523119</v>
      </c>
      <c r="D795" s="60">
        <v>0.882523119</v>
      </c>
      <c r="E795" s="38">
        <v>7859</v>
      </c>
      <c r="F795" s="16">
        <v>0</v>
      </c>
      <c r="G795" s="37">
        <v>39.12148113</v>
      </c>
      <c r="H795" s="37">
        <v>-77.19552742</v>
      </c>
      <c r="I795" s="6">
        <v>984.8</v>
      </c>
      <c r="J795" s="9">
        <f t="shared" si="96"/>
        <v>963.8499999999999</v>
      </c>
      <c r="K795" s="7">
        <f t="shared" si="92"/>
        <v>415.05295250351855</v>
      </c>
      <c r="L795" s="7">
        <f t="shared" si="93"/>
        <v>721.1529525035186</v>
      </c>
      <c r="M795" s="7">
        <f t="shared" si="94"/>
        <v>721.9529525035185</v>
      </c>
      <c r="N795" s="8">
        <f t="shared" si="95"/>
        <v>721.5529525035186</v>
      </c>
      <c r="O795" s="9">
        <v>23.1</v>
      </c>
      <c r="P795" s="9">
        <v>61.7</v>
      </c>
      <c r="Q795" s="9">
        <v>97.9</v>
      </c>
      <c r="Z795" s="12">
        <v>3.74</v>
      </c>
      <c r="AA795" s="4">
        <v>228.065</v>
      </c>
      <c r="AB795" s="4">
        <f t="shared" si="90"/>
        <v>234.13950000000003</v>
      </c>
      <c r="AC795" s="12">
        <v>0.523</v>
      </c>
      <c r="AD795" s="13">
        <v>4.44</v>
      </c>
      <c r="AE795" s="13">
        <f t="shared" si="91"/>
        <v>4.44</v>
      </c>
      <c r="AF795" s="14">
        <v>10</v>
      </c>
      <c r="AG795" s="8">
        <v>721.5529525035186</v>
      </c>
    </row>
    <row r="796" spans="1:33" ht="12.75">
      <c r="A796" s="35">
        <f t="shared" si="97"/>
        <v>37104</v>
      </c>
      <c r="B796" s="1">
        <f>213</f>
        <v>213</v>
      </c>
      <c r="C796" s="37">
        <v>0.882638872</v>
      </c>
      <c r="D796" s="60">
        <v>0.882638872</v>
      </c>
      <c r="E796" s="38">
        <v>7869</v>
      </c>
      <c r="F796" s="16">
        <v>0</v>
      </c>
      <c r="G796" s="37">
        <v>39.11796982</v>
      </c>
      <c r="H796" s="37">
        <v>-77.18816018</v>
      </c>
      <c r="I796" s="6">
        <v>984.1</v>
      </c>
      <c r="J796" s="9">
        <f t="shared" si="96"/>
        <v>963.15</v>
      </c>
      <c r="K796" s="7">
        <f t="shared" si="92"/>
        <v>421.0859221102415</v>
      </c>
      <c r="L796" s="7">
        <f t="shared" si="93"/>
        <v>727.1859221102416</v>
      </c>
      <c r="M796" s="7">
        <f t="shared" si="94"/>
        <v>727.9859221102415</v>
      </c>
      <c r="N796" s="8">
        <f t="shared" si="95"/>
        <v>727.5859221102415</v>
      </c>
      <c r="O796" s="9">
        <v>23.2</v>
      </c>
      <c r="P796" s="9">
        <v>61.4</v>
      </c>
      <c r="Q796" s="9">
        <v>95.3</v>
      </c>
      <c r="S796" s="10">
        <v>9.64E-05</v>
      </c>
      <c r="T796" s="10">
        <v>5.895E-05</v>
      </c>
      <c r="U796" s="10">
        <v>2.974E-05</v>
      </c>
      <c r="V796" s="11">
        <v>919.5</v>
      </c>
      <c r="W796" s="11">
        <v>312.9</v>
      </c>
      <c r="X796" s="11">
        <v>305.5</v>
      </c>
      <c r="Y796" s="11">
        <v>17.4</v>
      </c>
      <c r="Z796" s="12">
        <v>3.82</v>
      </c>
      <c r="AA796" s="4">
        <v>277.999</v>
      </c>
      <c r="AB796" s="4">
        <f t="shared" si="90"/>
        <v>235.00199999999998</v>
      </c>
      <c r="AC796" s="12">
        <v>0.562</v>
      </c>
      <c r="AD796" s="13">
        <v>5.55</v>
      </c>
      <c r="AE796" s="13">
        <f t="shared" si="91"/>
        <v>4.625000000000001</v>
      </c>
      <c r="AF796" s="14">
        <v>10</v>
      </c>
      <c r="AG796" s="8">
        <v>727.5859221102415</v>
      </c>
    </row>
    <row r="797" spans="1:33" ht="12.75">
      <c r="A797" s="35">
        <f t="shared" si="97"/>
        <v>37104</v>
      </c>
      <c r="B797" s="1">
        <f>213</f>
        <v>213</v>
      </c>
      <c r="C797" s="37">
        <v>0.882754624</v>
      </c>
      <c r="D797" s="60">
        <v>0.882754624</v>
      </c>
      <c r="E797" s="38">
        <v>7879</v>
      </c>
      <c r="F797" s="16">
        <v>0</v>
      </c>
      <c r="G797" s="37">
        <v>39.11436803</v>
      </c>
      <c r="H797" s="37">
        <v>-77.18063989</v>
      </c>
      <c r="I797" s="6">
        <v>987.1</v>
      </c>
      <c r="J797" s="9">
        <f t="shared" si="96"/>
        <v>966.15</v>
      </c>
      <c r="K797" s="7">
        <f t="shared" si="92"/>
        <v>395.2611419367403</v>
      </c>
      <c r="L797" s="7">
        <f t="shared" si="93"/>
        <v>701.3611419367403</v>
      </c>
      <c r="M797" s="7">
        <f t="shared" si="94"/>
        <v>702.1611419367403</v>
      </c>
      <c r="N797" s="8">
        <f t="shared" si="95"/>
        <v>701.7611419367403</v>
      </c>
      <c r="O797" s="9">
        <v>23.5</v>
      </c>
      <c r="P797" s="9">
        <v>58</v>
      </c>
      <c r="Q797" s="9">
        <v>94.8</v>
      </c>
      <c r="Z797" s="12">
        <v>3.739</v>
      </c>
      <c r="AA797" s="4">
        <v>229.847</v>
      </c>
      <c r="AB797" s="4">
        <f t="shared" si="90"/>
        <v>235.8645</v>
      </c>
      <c r="AC797" s="12">
        <v>0.521</v>
      </c>
      <c r="AD797" s="13">
        <v>4.44</v>
      </c>
      <c r="AE797" s="13">
        <f t="shared" si="91"/>
        <v>4.625000000000001</v>
      </c>
      <c r="AF797" s="14">
        <v>10</v>
      </c>
      <c r="AG797" s="8">
        <v>701.7611419367403</v>
      </c>
    </row>
    <row r="798" spans="1:33" ht="12.75">
      <c r="A798" s="35">
        <f t="shared" si="97"/>
        <v>37104</v>
      </c>
      <c r="B798" s="1">
        <f>213</f>
        <v>213</v>
      </c>
      <c r="C798" s="37">
        <v>0.882870376</v>
      </c>
      <c r="D798" s="60">
        <v>0.882870376</v>
      </c>
      <c r="E798" s="38">
        <v>7889</v>
      </c>
      <c r="F798" s="16">
        <v>0</v>
      </c>
      <c r="G798" s="37">
        <v>39.11077809</v>
      </c>
      <c r="H798" s="37">
        <v>-77.17331194</v>
      </c>
      <c r="I798" s="6">
        <v>987</v>
      </c>
      <c r="J798" s="9">
        <f t="shared" si="96"/>
        <v>966.05</v>
      </c>
      <c r="K798" s="7">
        <f t="shared" si="92"/>
        <v>396.1206752541426</v>
      </c>
      <c r="L798" s="7">
        <f t="shared" si="93"/>
        <v>702.2206752541426</v>
      </c>
      <c r="M798" s="7">
        <f t="shared" si="94"/>
        <v>703.0206752541426</v>
      </c>
      <c r="N798" s="8">
        <f t="shared" si="95"/>
        <v>702.6206752541426</v>
      </c>
      <c r="O798" s="9">
        <v>23.2</v>
      </c>
      <c r="P798" s="9">
        <v>60.3</v>
      </c>
      <c r="Q798" s="9">
        <v>93.3</v>
      </c>
      <c r="Z798" s="12">
        <v>3.731</v>
      </c>
      <c r="AA798" s="4">
        <v>230.611</v>
      </c>
      <c r="AB798" s="4">
        <f t="shared" si="90"/>
        <v>236.69883333333337</v>
      </c>
      <c r="AC798" s="12">
        <v>0.552</v>
      </c>
      <c r="AD798" s="13">
        <v>5.55</v>
      </c>
      <c r="AE798" s="13">
        <f t="shared" si="91"/>
        <v>4.8100000000000005</v>
      </c>
      <c r="AF798" s="14">
        <v>10</v>
      </c>
      <c r="AG798" s="8">
        <v>702.6206752541426</v>
      </c>
    </row>
    <row r="799" spans="1:33" ht="12.75">
      <c r="A799" s="35">
        <f t="shared" si="97"/>
        <v>37104</v>
      </c>
      <c r="B799" s="1">
        <f>213</f>
        <v>213</v>
      </c>
      <c r="C799" s="37">
        <v>0.882986128</v>
      </c>
      <c r="D799" s="60">
        <v>0.882986128</v>
      </c>
      <c r="E799" s="38">
        <v>7899</v>
      </c>
      <c r="F799" s="16">
        <v>0</v>
      </c>
      <c r="G799" s="37">
        <v>39.10702663</v>
      </c>
      <c r="H799" s="37">
        <v>-77.16558633</v>
      </c>
      <c r="I799" s="6">
        <v>987.9</v>
      </c>
      <c r="J799" s="9">
        <f t="shared" si="96"/>
        <v>966.9499999999999</v>
      </c>
      <c r="K799" s="7">
        <f t="shared" si="92"/>
        <v>388.38807641829925</v>
      </c>
      <c r="L799" s="7">
        <f t="shared" si="93"/>
        <v>694.4880764182992</v>
      </c>
      <c r="M799" s="7">
        <f t="shared" si="94"/>
        <v>695.2880764182992</v>
      </c>
      <c r="N799" s="8">
        <f t="shared" si="95"/>
        <v>694.8880764182992</v>
      </c>
      <c r="O799" s="9">
        <v>23.3</v>
      </c>
      <c r="P799" s="9">
        <v>62.1</v>
      </c>
      <c r="Q799" s="9">
        <v>93.4</v>
      </c>
      <c r="R799" s="10">
        <v>9.94E-06</v>
      </c>
      <c r="S799" s="10">
        <v>9.512E-05</v>
      </c>
      <c r="T799" s="10">
        <v>5.745E-05</v>
      </c>
      <c r="U799" s="10">
        <v>2.963E-05</v>
      </c>
      <c r="V799" s="11">
        <v>921.9</v>
      </c>
      <c r="W799" s="11">
        <v>312.9</v>
      </c>
      <c r="X799" s="11">
        <v>305.5</v>
      </c>
      <c r="Y799" s="11">
        <v>16.9</v>
      </c>
      <c r="Z799" s="12">
        <v>3.861</v>
      </c>
      <c r="AA799" s="4">
        <v>329.459</v>
      </c>
      <c r="AB799" s="4">
        <f t="shared" si="90"/>
        <v>253.86633333333336</v>
      </c>
      <c r="AC799" s="12">
        <v>0.543</v>
      </c>
      <c r="AD799" s="13">
        <v>4.44</v>
      </c>
      <c r="AE799" s="13">
        <f t="shared" si="91"/>
        <v>4.8100000000000005</v>
      </c>
      <c r="AF799" s="14">
        <v>10</v>
      </c>
      <c r="AG799" s="8">
        <v>694.8880764182992</v>
      </c>
    </row>
    <row r="800" spans="1:33" ht="12.75">
      <c r="A800" s="35">
        <f t="shared" si="97"/>
        <v>37104</v>
      </c>
      <c r="B800" s="1">
        <f>213</f>
        <v>213</v>
      </c>
      <c r="C800" s="37">
        <v>0.883101881</v>
      </c>
      <c r="D800" s="60">
        <v>0.883101881</v>
      </c>
      <c r="E800" s="38">
        <v>7909</v>
      </c>
      <c r="F800" s="16">
        <v>0</v>
      </c>
      <c r="G800" s="37">
        <v>39.10341105</v>
      </c>
      <c r="H800" s="37">
        <v>-77.15799213</v>
      </c>
      <c r="I800" s="6">
        <v>990.1</v>
      </c>
      <c r="J800" s="9">
        <f t="shared" si="96"/>
        <v>969.15</v>
      </c>
      <c r="K800" s="7">
        <f t="shared" si="92"/>
        <v>369.5164263163589</v>
      </c>
      <c r="L800" s="7">
        <f t="shared" si="93"/>
        <v>675.6164263163589</v>
      </c>
      <c r="M800" s="7">
        <f t="shared" si="94"/>
        <v>676.4164263163589</v>
      </c>
      <c r="N800" s="8">
        <f t="shared" si="95"/>
        <v>676.0164263163589</v>
      </c>
      <c r="O800" s="9">
        <v>23.6</v>
      </c>
      <c r="P800" s="9">
        <v>61.7</v>
      </c>
      <c r="Q800" s="9">
        <v>91.8</v>
      </c>
      <c r="Z800" s="12">
        <v>3.611</v>
      </c>
      <c r="AA800" s="4">
        <v>183.392</v>
      </c>
      <c r="AB800" s="4">
        <f t="shared" si="90"/>
        <v>246.56216666666668</v>
      </c>
      <c r="AC800" s="12">
        <v>0.531</v>
      </c>
      <c r="AD800" s="13">
        <v>4.44</v>
      </c>
      <c r="AE800" s="13">
        <f t="shared" si="91"/>
        <v>4.8100000000000005</v>
      </c>
      <c r="AF800" s="14">
        <v>10</v>
      </c>
      <c r="AG800" s="8">
        <v>676.0164263163589</v>
      </c>
    </row>
    <row r="801" spans="1:33" ht="12.75">
      <c r="A801" s="35">
        <f t="shared" si="97"/>
        <v>37104</v>
      </c>
      <c r="B801" s="1">
        <f>213</f>
        <v>213</v>
      </c>
      <c r="C801" s="37">
        <v>0.883217573</v>
      </c>
      <c r="D801" s="60">
        <v>0.883217573</v>
      </c>
      <c r="E801" s="38">
        <v>7919</v>
      </c>
      <c r="F801" s="16">
        <v>0</v>
      </c>
      <c r="G801" s="37">
        <v>39.09989696</v>
      </c>
      <c r="H801" s="37">
        <v>-77.15027427</v>
      </c>
      <c r="I801" s="6">
        <v>987.9</v>
      </c>
      <c r="J801" s="9">
        <f t="shared" si="96"/>
        <v>966.9499999999999</v>
      </c>
      <c r="K801" s="7">
        <f t="shared" si="92"/>
        <v>388.38807641829925</v>
      </c>
      <c r="L801" s="7">
        <f t="shared" si="93"/>
        <v>694.4880764182992</v>
      </c>
      <c r="M801" s="7">
        <f t="shared" si="94"/>
        <v>695.2880764182992</v>
      </c>
      <c r="N801" s="8">
        <f t="shared" si="95"/>
        <v>694.8880764182992</v>
      </c>
      <c r="O801" s="9">
        <v>23.2</v>
      </c>
      <c r="P801" s="9">
        <v>62.3</v>
      </c>
      <c r="Q801" s="9">
        <v>95.9</v>
      </c>
      <c r="Z801" s="12">
        <v>3.711</v>
      </c>
      <c r="AA801" s="4">
        <v>233.241</v>
      </c>
      <c r="AB801" s="4">
        <f t="shared" si="90"/>
        <v>247.42483333333334</v>
      </c>
      <c r="AC801" s="12">
        <v>0.543</v>
      </c>
      <c r="AD801" s="13">
        <v>4.44</v>
      </c>
      <c r="AE801" s="13">
        <f t="shared" si="91"/>
        <v>4.8100000000000005</v>
      </c>
      <c r="AF801" s="14">
        <v>10</v>
      </c>
      <c r="AG801" s="8">
        <v>694.8880764182992</v>
      </c>
    </row>
    <row r="802" spans="1:33" ht="12.75">
      <c r="A802" s="35">
        <f t="shared" si="97"/>
        <v>37104</v>
      </c>
      <c r="B802" s="1">
        <f>213</f>
        <v>213</v>
      </c>
      <c r="C802" s="37">
        <v>0.883333325</v>
      </c>
      <c r="D802" s="60">
        <v>0.883333325</v>
      </c>
      <c r="E802" s="38">
        <v>7929</v>
      </c>
      <c r="F802" s="16">
        <v>0</v>
      </c>
      <c r="G802" s="37">
        <v>39.09640641</v>
      </c>
      <c r="H802" s="37">
        <v>-77.14272169</v>
      </c>
      <c r="I802" s="6">
        <v>990.8</v>
      </c>
      <c r="J802" s="9">
        <f t="shared" si="96"/>
        <v>969.8499999999999</v>
      </c>
      <c r="K802" s="7">
        <f t="shared" si="92"/>
        <v>363.5207932963238</v>
      </c>
      <c r="L802" s="7">
        <f t="shared" si="93"/>
        <v>669.6207932963239</v>
      </c>
      <c r="M802" s="7">
        <f t="shared" si="94"/>
        <v>670.4207932963238</v>
      </c>
      <c r="N802" s="8">
        <f t="shared" si="95"/>
        <v>670.0207932963239</v>
      </c>
      <c r="O802" s="9">
        <v>23.4</v>
      </c>
      <c r="P802" s="9">
        <v>62.9</v>
      </c>
      <c r="Q802" s="9">
        <v>96.6</v>
      </c>
      <c r="S802" s="10">
        <v>9.456E-05</v>
      </c>
      <c r="T802" s="10">
        <v>5.807E-05</v>
      </c>
      <c r="U802" s="10">
        <v>2.98E-05</v>
      </c>
      <c r="V802" s="11">
        <v>924.2</v>
      </c>
      <c r="W802" s="11">
        <v>312.9</v>
      </c>
      <c r="X802" s="11">
        <v>305.5</v>
      </c>
      <c r="Y802" s="11">
        <v>16.5</v>
      </c>
      <c r="Z802" s="12">
        <v>3.739</v>
      </c>
      <c r="AA802" s="4">
        <v>234.004</v>
      </c>
      <c r="AB802" s="4">
        <f t="shared" si="90"/>
        <v>240.0923333333333</v>
      </c>
      <c r="AC802" s="12">
        <v>0.571</v>
      </c>
      <c r="AD802" s="13">
        <v>5.55</v>
      </c>
      <c r="AE802" s="13">
        <f t="shared" si="91"/>
        <v>4.8100000000000005</v>
      </c>
      <c r="AF802" s="14">
        <v>10</v>
      </c>
      <c r="AG802" s="8">
        <v>670.0207932963239</v>
      </c>
    </row>
    <row r="803" spans="1:33" ht="12.75">
      <c r="A803" s="35">
        <f t="shared" si="97"/>
        <v>37104</v>
      </c>
      <c r="B803" s="1">
        <f>213</f>
        <v>213</v>
      </c>
      <c r="C803" s="37">
        <v>0.883449078</v>
      </c>
      <c r="D803" s="60">
        <v>0.883449078</v>
      </c>
      <c r="E803" s="38">
        <v>7939</v>
      </c>
      <c r="F803" s="16">
        <v>0</v>
      </c>
      <c r="G803" s="37">
        <v>39.09294792</v>
      </c>
      <c r="H803" s="37">
        <v>-77.13525895</v>
      </c>
      <c r="I803" s="6">
        <v>993</v>
      </c>
      <c r="J803" s="9">
        <f t="shared" si="96"/>
        <v>972.05</v>
      </c>
      <c r="K803" s="7">
        <f t="shared" si="92"/>
        <v>344.70550843687096</v>
      </c>
      <c r="L803" s="7">
        <f t="shared" si="93"/>
        <v>650.8055084368709</v>
      </c>
      <c r="M803" s="7">
        <f t="shared" si="94"/>
        <v>651.6055084368709</v>
      </c>
      <c r="N803" s="8">
        <f t="shared" si="95"/>
        <v>651.2055084368709</v>
      </c>
      <c r="O803" s="9">
        <v>23.9</v>
      </c>
      <c r="P803" s="9">
        <v>62.9</v>
      </c>
      <c r="Q803" s="9">
        <v>98.3</v>
      </c>
      <c r="Z803" s="12">
        <v>3.82</v>
      </c>
      <c r="AA803" s="4">
        <v>283.852</v>
      </c>
      <c r="AB803" s="4">
        <f t="shared" si="90"/>
        <v>249.09316666666663</v>
      </c>
      <c r="AC803" s="12">
        <v>0.611</v>
      </c>
      <c r="AD803" s="13">
        <v>5.55</v>
      </c>
      <c r="AE803" s="13">
        <f t="shared" si="91"/>
        <v>4.995</v>
      </c>
      <c r="AF803" s="14">
        <v>10</v>
      </c>
      <c r="AG803" s="8">
        <v>651.2055084368709</v>
      </c>
    </row>
    <row r="804" spans="1:33" ht="12.75">
      <c r="A804" s="35">
        <f t="shared" si="97"/>
        <v>37104</v>
      </c>
      <c r="B804" s="1">
        <f>213</f>
        <v>213</v>
      </c>
      <c r="C804" s="37">
        <v>0.88356483</v>
      </c>
      <c r="D804" s="60">
        <v>0.88356483</v>
      </c>
      <c r="E804" s="38">
        <v>7949</v>
      </c>
      <c r="F804" s="16">
        <v>0</v>
      </c>
      <c r="G804" s="37">
        <v>39.08934415</v>
      </c>
      <c r="H804" s="37">
        <v>-77.12758103</v>
      </c>
      <c r="I804" s="6">
        <v>992.4</v>
      </c>
      <c r="J804" s="9">
        <f t="shared" si="96"/>
        <v>971.4499999999999</v>
      </c>
      <c r="K804" s="7">
        <f t="shared" si="92"/>
        <v>349.8327232364482</v>
      </c>
      <c r="L804" s="7">
        <f t="shared" si="93"/>
        <v>655.9327232364483</v>
      </c>
      <c r="M804" s="7">
        <f t="shared" si="94"/>
        <v>656.7327232364482</v>
      </c>
      <c r="N804" s="8">
        <f t="shared" si="95"/>
        <v>656.3327232364483</v>
      </c>
      <c r="O804" s="9">
        <v>23.7</v>
      </c>
      <c r="P804" s="9">
        <v>63.3</v>
      </c>
      <c r="Q804" s="9">
        <v>98.8</v>
      </c>
      <c r="Z804" s="12">
        <v>3.731</v>
      </c>
      <c r="AA804" s="4">
        <v>235.786</v>
      </c>
      <c r="AB804" s="4">
        <f t="shared" si="90"/>
        <v>249.95566666666664</v>
      </c>
      <c r="AC804" s="12">
        <v>0.612</v>
      </c>
      <c r="AD804" s="13">
        <v>5.55</v>
      </c>
      <c r="AE804" s="13">
        <f t="shared" si="91"/>
        <v>4.995</v>
      </c>
      <c r="AF804" s="14">
        <v>10</v>
      </c>
      <c r="AG804" s="8">
        <v>656.3327232364483</v>
      </c>
    </row>
    <row r="805" spans="1:33" ht="12.75">
      <c r="A805" s="35">
        <f t="shared" si="97"/>
        <v>37104</v>
      </c>
      <c r="B805" s="1">
        <f>213</f>
        <v>213</v>
      </c>
      <c r="C805" s="37">
        <v>0.883680582</v>
      </c>
      <c r="D805" s="60">
        <v>0.883680582</v>
      </c>
      <c r="E805" s="38">
        <v>7959</v>
      </c>
      <c r="F805" s="16">
        <v>0</v>
      </c>
      <c r="G805" s="37">
        <v>39.08566646</v>
      </c>
      <c r="H805" s="37">
        <v>-77.11974311</v>
      </c>
      <c r="I805" s="6">
        <v>995.1</v>
      </c>
      <c r="J805" s="9">
        <f t="shared" si="96"/>
        <v>974.15</v>
      </c>
      <c r="K805" s="7">
        <f t="shared" si="92"/>
        <v>326.7851460393894</v>
      </c>
      <c r="L805" s="7">
        <f t="shared" si="93"/>
        <v>632.8851460393894</v>
      </c>
      <c r="M805" s="7">
        <f t="shared" si="94"/>
        <v>633.6851460393893</v>
      </c>
      <c r="N805" s="8">
        <f t="shared" si="95"/>
        <v>633.2851460393894</v>
      </c>
      <c r="O805" s="9">
        <v>24.2</v>
      </c>
      <c r="P805" s="9">
        <v>64.4</v>
      </c>
      <c r="Q805" s="9">
        <v>100.8</v>
      </c>
      <c r="R805" s="10">
        <v>1.87E-05</v>
      </c>
      <c r="Z805" s="12">
        <v>3.761</v>
      </c>
      <c r="AB805" s="4">
        <f t="shared" si="90"/>
        <v>234.055</v>
      </c>
      <c r="AC805" s="12">
        <v>0.102</v>
      </c>
      <c r="AE805" s="13">
        <f t="shared" si="91"/>
        <v>5.106</v>
      </c>
      <c r="AF805" s="14">
        <v>0</v>
      </c>
      <c r="AG805" s="8">
        <v>633.2851460393894</v>
      </c>
    </row>
    <row r="806" spans="1:33" ht="12.75">
      <c r="A806" s="35">
        <f t="shared" si="97"/>
        <v>37104</v>
      </c>
      <c r="B806" s="1">
        <f>213</f>
        <v>213</v>
      </c>
      <c r="C806" s="37">
        <v>0.883796275</v>
      </c>
      <c r="D806" s="60">
        <v>0.883796275</v>
      </c>
      <c r="E806" s="38">
        <v>7969</v>
      </c>
      <c r="F806" s="16">
        <v>0</v>
      </c>
      <c r="G806" s="37">
        <v>39.08204742</v>
      </c>
      <c r="H806" s="37">
        <v>-77.11197192</v>
      </c>
      <c r="I806" s="6">
        <v>994.2</v>
      </c>
      <c r="J806" s="9">
        <f t="shared" si="96"/>
        <v>973.25</v>
      </c>
      <c r="K806" s="7">
        <f t="shared" si="92"/>
        <v>334.46056636072615</v>
      </c>
      <c r="L806" s="7">
        <f t="shared" si="93"/>
        <v>640.5605663607262</v>
      </c>
      <c r="M806" s="7">
        <f t="shared" si="94"/>
        <v>641.3605663607261</v>
      </c>
      <c r="N806" s="8">
        <f t="shared" si="95"/>
        <v>640.9605663607261</v>
      </c>
      <c r="O806" s="9">
        <v>24.2</v>
      </c>
      <c r="P806" s="9">
        <v>64</v>
      </c>
      <c r="Q806" s="9">
        <v>100.4</v>
      </c>
      <c r="S806" s="10">
        <v>0.0001076</v>
      </c>
      <c r="T806" s="10">
        <v>6.657E-05</v>
      </c>
      <c r="U806" s="10">
        <v>3.382E-05</v>
      </c>
      <c r="V806" s="11">
        <v>928.3</v>
      </c>
      <c r="W806" s="11">
        <v>312.9</v>
      </c>
      <c r="X806" s="11">
        <v>305.5</v>
      </c>
      <c r="Y806" s="11">
        <v>17.1</v>
      </c>
      <c r="Z806" s="12">
        <v>3.711</v>
      </c>
      <c r="AB806" s="4">
        <f t="shared" si="90"/>
        <v>246.72075</v>
      </c>
      <c r="AC806" s="12">
        <v>0.092</v>
      </c>
      <c r="AE806" s="13">
        <f t="shared" si="91"/>
        <v>5.2725</v>
      </c>
      <c r="AF806" s="14">
        <v>0</v>
      </c>
      <c r="AG806" s="8">
        <v>640.9605663607261</v>
      </c>
    </row>
    <row r="807" spans="1:33" ht="12.75">
      <c r="A807" s="35">
        <f t="shared" si="97"/>
        <v>37104</v>
      </c>
      <c r="B807" s="1">
        <f>213</f>
        <v>213</v>
      </c>
      <c r="C807" s="37">
        <v>0.883912027</v>
      </c>
      <c r="D807" s="60">
        <v>0.883912027</v>
      </c>
      <c r="E807" s="38">
        <v>7979</v>
      </c>
      <c r="F807" s="16">
        <v>0</v>
      </c>
      <c r="G807" s="37">
        <v>39.07830065</v>
      </c>
      <c r="H807" s="37">
        <v>-77.10402333</v>
      </c>
      <c r="I807" s="6">
        <v>994.7</v>
      </c>
      <c r="J807" s="9">
        <f t="shared" si="96"/>
        <v>973.75</v>
      </c>
      <c r="K807" s="7">
        <f t="shared" si="92"/>
        <v>330.19556813034853</v>
      </c>
      <c r="L807" s="7">
        <f t="shared" si="93"/>
        <v>636.2955681303486</v>
      </c>
      <c r="M807" s="7">
        <f t="shared" si="94"/>
        <v>637.0955681303485</v>
      </c>
      <c r="N807" s="8">
        <f t="shared" si="95"/>
        <v>636.6955681303485</v>
      </c>
      <c r="O807" s="9">
        <v>24.1</v>
      </c>
      <c r="P807" s="9">
        <v>64.1</v>
      </c>
      <c r="Q807" s="9">
        <v>100.8</v>
      </c>
      <c r="Z807" s="12">
        <v>3.559</v>
      </c>
      <c r="AB807" s="4">
        <f t="shared" si="90"/>
        <v>251.21400000000003</v>
      </c>
      <c r="AC807" s="12">
        <v>0.113</v>
      </c>
      <c r="AE807" s="13">
        <f>AVERAGE(AD802:AD807)</f>
        <v>5.55</v>
      </c>
      <c r="AF807" s="14">
        <v>0</v>
      </c>
      <c r="AG807" s="8">
        <v>636.6955681303485</v>
      </c>
    </row>
    <row r="808" spans="1:33" ht="12.75">
      <c r="A808" s="35">
        <f t="shared" si="97"/>
        <v>37104</v>
      </c>
      <c r="B808" s="1">
        <f>213</f>
        <v>213</v>
      </c>
      <c r="C808" s="37">
        <v>0.884027779</v>
      </c>
      <c r="D808" s="60">
        <v>0.884027779</v>
      </c>
      <c r="E808" s="38">
        <v>7989</v>
      </c>
      <c r="F808" s="16">
        <v>0</v>
      </c>
      <c r="G808" s="37">
        <v>39.07449967</v>
      </c>
      <c r="H808" s="37">
        <v>-77.09601599</v>
      </c>
      <c r="I808" s="6">
        <v>999.5</v>
      </c>
      <c r="J808" s="9">
        <f t="shared" si="96"/>
        <v>978.55</v>
      </c>
      <c r="K808" s="7">
        <f t="shared" si="92"/>
        <v>289.36265628234725</v>
      </c>
      <c r="L808" s="7">
        <f t="shared" si="93"/>
        <v>595.4626562823473</v>
      </c>
      <c r="M808" s="7">
        <f t="shared" si="94"/>
        <v>596.2626562823473</v>
      </c>
      <c r="N808" s="8">
        <f t="shared" si="95"/>
        <v>595.8626562823473</v>
      </c>
      <c r="O808" s="9">
        <v>24.5</v>
      </c>
      <c r="P808" s="9">
        <v>63.3</v>
      </c>
      <c r="Q808" s="9">
        <v>101.4</v>
      </c>
      <c r="Z808" s="12">
        <v>3.549</v>
      </c>
      <c r="AC808" s="12">
        <v>0.092</v>
      </c>
      <c r="AF808" s="14">
        <v>0</v>
      </c>
      <c r="AG808" s="8">
        <v>595.8626562823473</v>
      </c>
    </row>
    <row r="809" spans="1:33" ht="12.75">
      <c r="A809" s="35">
        <f t="shared" si="97"/>
        <v>37104</v>
      </c>
      <c r="B809" s="1">
        <f>213</f>
        <v>213</v>
      </c>
      <c r="C809" s="37">
        <v>0.884143531</v>
      </c>
      <c r="D809" s="60">
        <v>0.884143531</v>
      </c>
      <c r="E809" s="38">
        <v>7999</v>
      </c>
      <c r="F809" s="16">
        <v>0</v>
      </c>
      <c r="G809" s="37">
        <v>39.07076299</v>
      </c>
      <c r="H809" s="37">
        <v>-77.08810818</v>
      </c>
      <c r="I809" s="6">
        <v>1001.3</v>
      </c>
      <c r="J809" s="9">
        <f t="shared" si="96"/>
        <v>980.3499999999999</v>
      </c>
      <c r="K809" s="7">
        <f t="shared" si="92"/>
        <v>274.1019317160638</v>
      </c>
      <c r="L809" s="7">
        <f t="shared" si="93"/>
        <v>580.2019317160639</v>
      </c>
      <c r="M809" s="7">
        <f t="shared" si="94"/>
        <v>581.0019317160638</v>
      </c>
      <c r="N809" s="8">
        <f t="shared" si="95"/>
        <v>580.6019317160639</v>
      </c>
      <c r="O809" s="9">
        <v>24.6</v>
      </c>
      <c r="P809" s="9">
        <v>62.5</v>
      </c>
      <c r="Q809" s="9">
        <v>103.8</v>
      </c>
      <c r="S809" s="10">
        <v>0.0001158</v>
      </c>
      <c r="T809" s="10">
        <v>6.958E-05</v>
      </c>
      <c r="U809" s="10">
        <v>3.62E-05</v>
      </c>
      <c r="V809" s="11">
        <v>931.2</v>
      </c>
      <c r="W809" s="11">
        <v>312.8</v>
      </c>
      <c r="X809" s="11">
        <v>305.5</v>
      </c>
      <c r="Y809" s="11">
        <v>17.6</v>
      </c>
      <c r="Z809" s="12">
        <v>3.469</v>
      </c>
      <c r="AC809" s="12">
        <v>0.092</v>
      </c>
      <c r="AF809" s="14">
        <v>0</v>
      </c>
      <c r="AG809" s="8">
        <v>580.6019317160639</v>
      </c>
    </row>
    <row r="810" spans="1:33" ht="12.75">
      <c r="A810" s="35">
        <f t="shared" si="97"/>
        <v>37104</v>
      </c>
      <c r="B810" s="1">
        <f>213</f>
        <v>213</v>
      </c>
      <c r="C810" s="37">
        <v>0.884259284</v>
      </c>
      <c r="D810" s="60">
        <v>0.884259284</v>
      </c>
      <c r="E810" s="38">
        <v>8009</v>
      </c>
      <c r="F810" s="16">
        <v>0</v>
      </c>
      <c r="G810" s="37">
        <v>39.06704642</v>
      </c>
      <c r="H810" s="37">
        <v>-77.0801172</v>
      </c>
      <c r="I810" s="6">
        <v>1002.5</v>
      </c>
      <c r="J810" s="9">
        <f t="shared" si="96"/>
        <v>981.55</v>
      </c>
      <c r="K810" s="7">
        <f t="shared" si="92"/>
        <v>263.9436740178482</v>
      </c>
      <c r="L810" s="7">
        <f t="shared" si="93"/>
        <v>570.0436740178482</v>
      </c>
      <c r="M810" s="7">
        <f t="shared" si="94"/>
        <v>570.8436740178481</v>
      </c>
      <c r="N810" s="8">
        <f t="shared" si="95"/>
        <v>570.4436740178481</v>
      </c>
      <c r="O810" s="9">
        <v>24.8</v>
      </c>
      <c r="P810" s="9">
        <v>61.7</v>
      </c>
      <c r="Q810" s="9">
        <v>105.7</v>
      </c>
      <c r="Z810" s="12">
        <v>3.45</v>
      </c>
      <c r="AC810" s="12">
        <v>0.093</v>
      </c>
      <c r="AF810" s="14">
        <v>0</v>
      </c>
      <c r="AG810" s="8">
        <v>570.4436740178481</v>
      </c>
    </row>
    <row r="811" spans="1:33" ht="12.75">
      <c r="A811" s="35">
        <f t="shared" si="97"/>
        <v>37104</v>
      </c>
      <c r="B811" s="1">
        <f>213</f>
        <v>213</v>
      </c>
      <c r="C811" s="37">
        <v>0.884374976</v>
      </c>
      <c r="D811" s="60">
        <v>0.884374976</v>
      </c>
      <c r="E811" s="38">
        <v>8019</v>
      </c>
      <c r="F811" s="16">
        <v>0</v>
      </c>
      <c r="G811" s="37">
        <v>39.06335459</v>
      </c>
      <c r="H811" s="37">
        <v>-77.07219795</v>
      </c>
      <c r="I811" s="6">
        <v>1006.3</v>
      </c>
      <c r="J811" s="9">
        <f t="shared" si="96"/>
        <v>985.3499999999999</v>
      </c>
      <c r="K811" s="7">
        <f t="shared" si="92"/>
        <v>231.85759493539413</v>
      </c>
      <c r="L811" s="7">
        <f t="shared" si="93"/>
        <v>537.9575949353941</v>
      </c>
      <c r="M811" s="7">
        <f t="shared" si="94"/>
        <v>538.7575949353941</v>
      </c>
      <c r="N811" s="8">
        <f t="shared" si="95"/>
        <v>538.3575949353941</v>
      </c>
      <c r="O811" s="9">
        <v>25.2</v>
      </c>
      <c r="P811" s="9">
        <v>57.5</v>
      </c>
      <c r="Q811" s="9">
        <v>105.3</v>
      </c>
      <c r="Z811" s="12">
        <v>3.299</v>
      </c>
      <c r="AC811" s="12">
        <v>0.102</v>
      </c>
      <c r="AF811" s="14">
        <v>0</v>
      </c>
      <c r="AG811" s="8">
        <v>538.3575949353941</v>
      </c>
    </row>
    <row r="812" spans="1:33" ht="12.75">
      <c r="A812" s="35">
        <f t="shared" si="97"/>
        <v>37104</v>
      </c>
      <c r="B812" s="1">
        <f>213</f>
        <v>213</v>
      </c>
      <c r="C812" s="37">
        <v>0.884490728</v>
      </c>
      <c r="D812" s="60">
        <v>0.884490728</v>
      </c>
      <c r="E812" s="38">
        <v>8029</v>
      </c>
      <c r="F812" s="16">
        <v>0</v>
      </c>
      <c r="G812" s="37">
        <v>39.05961745</v>
      </c>
      <c r="H812" s="37">
        <v>-77.06425874</v>
      </c>
      <c r="I812" s="6">
        <v>1008.6</v>
      </c>
      <c r="J812" s="9">
        <f t="shared" si="96"/>
        <v>987.65</v>
      </c>
      <c r="K812" s="7">
        <f t="shared" si="92"/>
        <v>212.49713187696722</v>
      </c>
      <c r="L812" s="7">
        <f t="shared" si="93"/>
        <v>518.5971318769673</v>
      </c>
      <c r="M812" s="7">
        <f t="shared" si="94"/>
        <v>519.3971318769673</v>
      </c>
      <c r="N812" s="8">
        <f t="shared" si="95"/>
        <v>518.9971318769673</v>
      </c>
      <c r="O812" s="9">
        <v>25.4</v>
      </c>
      <c r="P812" s="9">
        <v>58.5</v>
      </c>
      <c r="Q812" s="9">
        <v>102.3</v>
      </c>
      <c r="S812" s="10">
        <v>0.0001246</v>
      </c>
      <c r="T812" s="10">
        <v>7.376E-05</v>
      </c>
      <c r="U812" s="10">
        <v>3.753E-05</v>
      </c>
      <c r="V812" s="11">
        <v>938.5</v>
      </c>
      <c r="W812" s="11">
        <v>312.8</v>
      </c>
      <c r="X812" s="11">
        <v>305.5</v>
      </c>
      <c r="Y812" s="11">
        <v>18.3</v>
      </c>
      <c r="Z812" s="12">
        <v>3.36</v>
      </c>
      <c r="AC812" s="12">
        <v>0.092</v>
      </c>
      <c r="AF812" s="14">
        <v>0</v>
      </c>
      <c r="AG812" s="8">
        <v>518.9971318769673</v>
      </c>
    </row>
    <row r="813" spans="1:33" ht="12.75">
      <c r="A813" s="35">
        <f t="shared" si="97"/>
        <v>37104</v>
      </c>
      <c r="B813" s="1">
        <f>213</f>
        <v>213</v>
      </c>
      <c r="C813" s="37">
        <v>0.884606481</v>
      </c>
      <c r="D813" s="60">
        <v>0.884606481</v>
      </c>
      <c r="E813" s="38">
        <v>8039</v>
      </c>
      <c r="F813" s="16">
        <v>0</v>
      </c>
      <c r="G813" s="37">
        <v>39.05585663</v>
      </c>
      <c r="H813" s="37">
        <v>-77.0563961</v>
      </c>
      <c r="I813" s="6">
        <v>1009</v>
      </c>
      <c r="J813" s="9">
        <f t="shared" si="96"/>
        <v>988.05</v>
      </c>
      <c r="K813" s="7">
        <f t="shared" si="92"/>
        <v>209.13469770762674</v>
      </c>
      <c r="L813" s="7">
        <f t="shared" si="93"/>
        <v>515.2346977076268</v>
      </c>
      <c r="M813" s="7">
        <f t="shared" si="94"/>
        <v>516.0346977076267</v>
      </c>
      <c r="N813" s="8">
        <f t="shared" si="95"/>
        <v>515.6346977076267</v>
      </c>
      <c r="O813" s="9">
        <v>25.5</v>
      </c>
      <c r="P813" s="9">
        <v>56.9</v>
      </c>
      <c r="Q813" s="9">
        <v>98.7</v>
      </c>
      <c r="Z813" s="12">
        <v>3.284</v>
      </c>
      <c r="AC813" s="12">
        <v>0.113</v>
      </c>
      <c r="AF813" s="14">
        <v>0</v>
      </c>
      <c r="AG813" s="8">
        <v>515.6346977076267</v>
      </c>
    </row>
    <row r="814" spans="1:33" ht="12.75">
      <c r="A814" s="35">
        <f t="shared" si="97"/>
        <v>37104</v>
      </c>
      <c r="B814" s="1">
        <f>213</f>
        <v>213</v>
      </c>
      <c r="C814" s="37">
        <v>0.884722233</v>
      </c>
      <c r="D814" s="60">
        <v>0.884722233</v>
      </c>
      <c r="E814" s="38">
        <v>8049</v>
      </c>
      <c r="F814" s="16">
        <v>0</v>
      </c>
      <c r="G814" s="37">
        <v>39.05166559</v>
      </c>
      <c r="H814" s="37">
        <v>-77.04890604</v>
      </c>
      <c r="I814" s="6">
        <v>1011.7</v>
      </c>
      <c r="J814" s="9">
        <f t="shared" si="96"/>
        <v>990.75</v>
      </c>
      <c r="K814" s="7">
        <f t="shared" si="92"/>
        <v>186.4738096761077</v>
      </c>
      <c r="L814" s="7">
        <f t="shared" si="93"/>
        <v>492.5738096761077</v>
      </c>
      <c r="M814" s="7">
        <f t="shared" si="94"/>
        <v>493.37380967610767</v>
      </c>
      <c r="N814" s="8">
        <f t="shared" si="95"/>
        <v>492.9738096761077</v>
      </c>
      <c r="O814" s="9">
        <v>25.5</v>
      </c>
      <c r="P814" s="9">
        <v>58</v>
      </c>
      <c r="Q814" s="9">
        <v>93.8</v>
      </c>
      <c r="Z814" s="12">
        <v>3.297</v>
      </c>
      <c r="AC814" s="12">
        <v>0.092</v>
      </c>
      <c r="AF814" s="14">
        <v>0</v>
      </c>
      <c r="AG814" s="8">
        <v>492.9738096761077</v>
      </c>
    </row>
    <row r="815" spans="1:33" ht="12.75">
      <c r="A815" s="35">
        <f t="shared" si="97"/>
        <v>37104</v>
      </c>
      <c r="B815" s="1">
        <f>213</f>
        <v>213</v>
      </c>
      <c r="C815" s="37">
        <v>0.884837985</v>
      </c>
      <c r="D815" s="60">
        <v>0.884837985</v>
      </c>
      <c r="E815" s="38">
        <v>8059</v>
      </c>
      <c r="F815" s="16">
        <v>0</v>
      </c>
      <c r="G815" s="37">
        <v>39.04714825</v>
      </c>
      <c r="H815" s="37">
        <v>-77.04176684</v>
      </c>
      <c r="I815" s="6">
        <v>1013.4</v>
      </c>
      <c r="J815" s="9">
        <f t="shared" si="96"/>
        <v>992.4499999999999</v>
      </c>
      <c r="K815" s="7">
        <f t="shared" si="92"/>
        <v>172.23750391771705</v>
      </c>
      <c r="L815" s="7">
        <f t="shared" si="93"/>
        <v>478.3375039177171</v>
      </c>
      <c r="M815" s="7">
        <f t="shared" si="94"/>
        <v>479.137503917717</v>
      </c>
      <c r="N815" s="8">
        <f t="shared" si="95"/>
        <v>478.73750391771705</v>
      </c>
      <c r="O815" s="9">
        <v>25.9</v>
      </c>
      <c r="P815" s="9">
        <v>57.9</v>
      </c>
      <c r="Q815" s="9">
        <v>92.9</v>
      </c>
      <c r="Z815" s="12">
        <v>3.389</v>
      </c>
      <c r="AC815" s="12">
        <v>0.092</v>
      </c>
      <c r="AF815" s="14">
        <v>0</v>
      </c>
      <c r="AG815" s="8">
        <v>478.73750391771705</v>
      </c>
    </row>
    <row r="816" spans="1:33" ht="12.75">
      <c r="A816" s="35">
        <f t="shared" si="97"/>
        <v>37104</v>
      </c>
      <c r="B816" s="1">
        <f>213</f>
        <v>213</v>
      </c>
      <c r="C816" s="37">
        <v>0.884953678</v>
      </c>
      <c r="D816" s="60">
        <v>0.884953678</v>
      </c>
      <c r="E816" s="38">
        <v>8069</v>
      </c>
      <c r="F816" s="16">
        <v>0</v>
      </c>
      <c r="G816" s="37">
        <v>39.04250253</v>
      </c>
      <c r="H816" s="37">
        <v>-77.03469755</v>
      </c>
      <c r="I816" s="6">
        <v>1013.9</v>
      </c>
      <c r="J816" s="9">
        <f t="shared" si="96"/>
        <v>992.9499999999999</v>
      </c>
      <c r="K816" s="7">
        <f t="shared" si="92"/>
        <v>168.0549958349351</v>
      </c>
      <c r="L816" s="7">
        <f t="shared" si="93"/>
        <v>474.1549958349351</v>
      </c>
      <c r="M816" s="7">
        <f t="shared" si="94"/>
        <v>474.95499583493506</v>
      </c>
      <c r="N816" s="8">
        <f t="shared" si="95"/>
        <v>474.5549958349351</v>
      </c>
      <c r="O816" s="9">
        <v>25.8</v>
      </c>
      <c r="P816" s="9">
        <v>58.4</v>
      </c>
      <c r="Q816" s="9">
        <v>91.9</v>
      </c>
      <c r="Z816" s="12">
        <v>3.261</v>
      </c>
      <c r="AC816" s="12">
        <v>0.093</v>
      </c>
      <c r="AF816" s="14">
        <v>0</v>
      </c>
      <c r="AG816" s="8">
        <v>474.5549958349351</v>
      </c>
    </row>
    <row r="817" spans="1:33" ht="12.75">
      <c r="A817" s="35">
        <f t="shared" si="97"/>
        <v>37104</v>
      </c>
      <c r="B817" s="1">
        <f>213</f>
        <v>213</v>
      </c>
      <c r="C817" s="37">
        <v>0.88506943</v>
      </c>
      <c r="D817" s="60">
        <v>0.88506943</v>
      </c>
      <c r="E817" s="38">
        <v>8079</v>
      </c>
      <c r="F817" s="16">
        <v>0</v>
      </c>
      <c r="G817" s="37">
        <v>39.03786893</v>
      </c>
      <c r="H817" s="37">
        <v>-77.02764045</v>
      </c>
      <c r="I817" s="6">
        <v>1016.2</v>
      </c>
      <c r="J817" s="9">
        <f t="shared" si="96"/>
        <v>995.25</v>
      </c>
      <c r="K817" s="7">
        <f t="shared" si="92"/>
        <v>148.84254570380335</v>
      </c>
      <c r="L817" s="7">
        <f t="shared" si="93"/>
        <v>454.9425457038034</v>
      </c>
      <c r="M817" s="7">
        <f t="shared" si="94"/>
        <v>455.74254570380333</v>
      </c>
      <c r="N817" s="8">
        <f t="shared" si="95"/>
        <v>455.34254570380335</v>
      </c>
      <c r="O817" s="9">
        <v>26.2</v>
      </c>
      <c r="P817" s="9">
        <v>56.8</v>
      </c>
      <c r="Q817" s="9">
        <v>92.8</v>
      </c>
      <c r="Z817" s="12">
        <v>3.212</v>
      </c>
      <c r="AC817" s="12">
        <v>0.111</v>
      </c>
      <c r="AF817" s="14">
        <v>0</v>
      </c>
      <c r="AG817" s="8">
        <v>455.34254570380335</v>
      </c>
    </row>
    <row r="818" spans="1:33" ht="12.75">
      <c r="A818" s="35">
        <f t="shared" si="97"/>
        <v>37104</v>
      </c>
      <c r="B818" s="1">
        <f>213</f>
        <v>213</v>
      </c>
      <c r="C818" s="37">
        <v>0.885185182</v>
      </c>
      <c r="D818" s="60">
        <v>0.885185182</v>
      </c>
      <c r="E818" s="38">
        <v>8089</v>
      </c>
      <c r="F818" s="16">
        <v>0</v>
      </c>
      <c r="G818" s="37">
        <v>39.03333618</v>
      </c>
      <c r="H818" s="37">
        <v>-77.02058596</v>
      </c>
      <c r="I818" s="6">
        <v>1018.5</v>
      </c>
      <c r="J818" s="9">
        <f t="shared" si="96"/>
        <v>997.55</v>
      </c>
      <c r="K818" s="7">
        <f t="shared" si="92"/>
        <v>129.67444390124425</v>
      </c>
      <c r="L818" s="7">
        <f t="shared" si="93"/>
        <v>435.77444390124424</v>
      </c>
      <c r="M818" s="7">
        <f t="shared" si="94"/>
        <v>436.5744439012442</v>
      </c>
      <c r="N818" s="8">
        <f t="shared" si="95"/>
        <v>436.1744439012442</v>
      </c>
      <c r="O818" s="9">
        <v>26.2</v>
      </c>
      <c r="P818" s="9">
        <v>55.1</v>
      </c>
      <c r="Q818" s="9">
        <v>90.9</v>
      </c>
      <c r="Z818" s="12">
        <v>3.211</v>
      </c>
      <c r="AC818" s="12">
        <v>0.101</v>
      </c>
      <c r="AF818" s="14">
        <v>0</v>
      </c>
      <c r="AG818" s="8">
        <v>436.1744439012442</v>
      </c>
    </row>
    <row r="819" spans="1:33" ht="12.75">
      <c r="A819" s="35">
        <f t="shared" si="97"/>
        <v>37104</v>
      </c>
      <c r="B819" s="1">
        <f>213</f>
        <v>213</v>
      </c>
      <c r="C819" s="37">
        <v>0.885300934</v>
      </c>
      <c r="D819" s="60">
        <v>0.885300934</v>
      </c>
      <c r="E819" s="38">
        <v>8099</v>
      </c>
      <c r="F819" s="16">
        <v>0</v>
      </c>
      <c r="G819" s="37">
        <v>39.02870371</v>
      </c>
      <c r="H819" s="37">
        <v>-77.01345035</v>
      </c>
      <c r="I819" s="6">
        <v>1020.2</v>
      </c>
      <c r="J819" s="9">
        <f t="shared" si="96"/>
        <v>999.25</v>
      </c>
      <c r="K819" s="7">
        <f t="shared" si="92"/>
        <v>115.53510020825185</v>
      </c>
      <c r="L819" s="7">
        <f t="shared" si="93"/>
        <v>421.63510020825186</v>
      </c>
      <c r="M819" s="7">
        <f t="shared" si="94"/>
        <v>422.4351002082518</v>
      </c>
      <c r="N819" s="8">
        <f t="shared" si="95"/>
        <v>422.03510020825183</v>
      </c>
      <c r="O819" s="9">
        <v>26.1</v>
      </c>
      <c r="P819" s="9">
        <v>54.7</v>
      </c>
      <c r="Q819" s="9">
        <v>88.4</v>
      </c>
      <c r="Z819" s="12">
        <v>3.231</v>
      </c>
      <c r="AC819" s="12">
        <v>0.111</v>
      </c>
      <c r="AF819" s="14">
        <v>0</v>
      </c>
      <c r="AG819" s="8">
        <v>422.03510020825183</v>
      </c>
    </row>
    <row r="820" spans="1:33" ht="12.75">
      <c r="A820" s="35">
        <f t="shared" si="97"/>
        <v>37104</v>
      </c>
      <c r="B820" s="1">
        <f>213</f>
        <v>213</v>
      </c>
      <c r="C820" s="37">
        <v>0.885416687</v>
      </c>
      <c r="D820" s="60">
        <v>0.885416687</v>
      </c>
      <c r="E820" s="38">
        <v>8109</v>
      </c>
      <c r="F820" s="16">
        <v>0</v>
      </c>
      <c r="G820" s="37">
        <v>39.02415444</v>
      </c>
      <c r="H820" s="37">
        <v>-77.00637702</v>
      </c>
      <c r="I820" s="6">
        <v>1022.4</v>
      </c>
      <c r="J820" s="9">
        <f t="shared" si="96"/>
        <v>1001.4499999999999</v>
      </c>
      <c r="K820" s="7">
        <f t="shared" si="92"/>
        <v>97.27279163462985</v>
      </c>
      <c r="L820" s="7">
        <f t="shared" si="93"/>
        <v>403.3727916346299</v>
      </c>
      <c r="M820" s="7">
        <f t="shared" si="94"/>
        <v>404.17279163462985</v>
      </c>
      <c r="N820" s="8">
        <f t="shared" si="95"/>
        <v>403.77279163462987</v>
      </c>
      <c r="O820" s="9">
        <v>26.7</v>
      </c>
      <c r="P820" s="9">
        <v>55</v>
      </c>
      <c r="Q820" s="9">
        <v>84.9</v>
      </c>
      <c r="Z820" s="12">
        <v>3.181</v>
      </c>
      <c r="AC820" s="12">
        <v>0.123</v>
      </c>
      <c r="AF820" s="14">
        <v>0</v>
      </c>
      <c r="AG820" s="8">
        <v>403.77279163462987</v>
      </c>
    </row>
    <row r="821" spans="1:33" ht="12.75">
      <c r="A821" s="35">
        <f t="shared" si="97"/>
        <v>37104</v>
      </c>
      <c r="B821" s="1">
        <f>213</f>
        <v>213</v>
      </c>
      <c r="C821" s="37">
        <v>0.885532379</v>
      </c>
      <c r="D821" s="60">
        <v>0.885532379</v>
      </c>
      <c r="E821" s="38">
        <v>8119</v>
      </c>
      <c r="F821" s="16">
        <v>0</v>
      </c>
      <c r="G821" s="37">
        <v>39.01971289</v>
      </c>
      <c r="H821" s="37">
        <v>-76.99936208</v>
      </c>
      <c r="I821" s="6">
        <v>1019.2</v>
      </c>
      <c r="J821" s="9">
        <f t="shared" si="96"/>
        <v>998.25</v>
      </c>
      <c r="K821" s="7">
        <f t="shared" si="92"/>
        <v>123.84944520522747</v>
      </c>
      <c r="L821" s="7">
        <f t="shared" si="93"/>
        <v>429.9494452052275</v>
      </c>
      <c r="M821" s="7">
        <f t="shared" si="94"/>
        <v>430.74944520522746</v>
      </c>
      <c r="N821" s="8">
        <f t="shared" si="95"/>
        <v>430.3494452052275</v>
      </c>
      <c r="O821" s="9">
        <v>26.1</v>
      </c>
      <c r="P821" s="9">
        <v>53.4</v>
      </c>
      <c r="Q821" s="9">
        <v>84.9</v>
      </c>
      <c r="Z821" s="12">
        <v>3.141</v>
      </c>
      <c r="AC821" s="12">
        <v>0.093</v>
      </c>
      <c r="AF821" s="14">
        <v>0</v>
      </c>
      <c r="AG821" s="8">
        <v>430.3494452052275</v>
      </c>
    </row>
    <row r="822" spans="1:33" ht="12.75">
      <c r="A822" s="35">
        <f t="shared" si="97"/>
        <v>37104</v>
      </c>
      <c r="B822" s="1">
        <f>213</f>
        <v>213</v>
      </c>
      <c r="C822" s="37">
        <v>0.885648131</v>
      </c>
      <c r="D822" s="60">
        <v>0.885648131</v>
      </c>
      <c r="E822" s="38">
        <v>8129</v>
      </c>
      <c r="F822" s="16">
        <v>0</v>
      </c>
      <c r="G822" s="37">
        <v>39.01518541</v>
      </c>
      <c r="H822" s="37">
        <v>-76.99223468</v>
      </c>
      <c r="I822" s="6">
        <v>1022.7</v>
      </c>
      <c r="J822" s="9">
        <f t="shared" si="96"/>
        <v>1001.75</v>
      </c>
      <c r="K822" s="7">
        <f t="shared" si="92"/>
        <v>94.78558573384679</v>
      </c>
      <c r="L822" s="7">
        <f t="shared" si="93"/>
        <v>400.8855857338468</v>
      </c>
      <c r="M822" s="7">
        <f t="shared" si="94"/>
        <v>401.6855857338468</v>
      </c>
      <c r="N822" s="8">
        <f t="shared" si="95"/>
        <v>401.2855857338468</v>
      </c>
      <c r="O822" s="9">
        <v>26.3</v>
      </c>
      <c r="P822" s="9">
        <v>53.6</v>
      </c>
      <c r="Q822" s="9">
        <v>81.9</v>
      </c>
      <c r="Z822" s="12">
        <v>3.081</v>
      </c>
      <c r="AC822" s="12">
        <v>0.101</v>
      </c>
      <c r="AF822" s="14">
        <v>0</v>
      </c>
      <c r="AG822" s="8">
        <v>401.2855857338468</v>
      </c>
    </row>
    <row r="823" spans="1:33" ht="12.75">
      <c r="A823" s="35">
        <f t="shared" si="97"/>
        <v>37104</v>
      </c>
      <c r="B823" s="1">
        <f>213</f>
        <v>213</v>
      </c>
      <c r="C823" s="37">
        <v>0.885763884</v>
      </c>
      <c r="D823" s="60">
        <v>0.885763884</v>
      </c>
      <c r="E823" s="38">
        <v>8139</v>
      </c>
      <c r="F823" s="16">
        <v>0</v>
      </c>
      <c r="G823" s="37">
        <v>39.01090223</v>
      </c>
      <c r="H823" s="37">
        <v>-76.98554543</v>
      </c>
      <c r="I823" s="6">
        <v>1023.1</v>
      </c>
      <c r="J823" s="9">
        <f t="shared" si="96"/>
        <v>1002.15</v>
      </c>
      <c r="K823" s="7">
        <f t="shared" si="92"/>
        <v>91.47046961735734</v>
      </c>
      <c r="L823" s="7">
        <f t="shared" si="93"/>
        <v>397.5704696173574</v>
      </c>
      <c r="M823" s="7">
        <f t="shared" si="94"/>
        <v>398.37046961735734</v>
      </c>
      <c r="N823" s="8">
        <f t="shared" si="95"/>
        <v>397.97046961735737</v>
      </c>
      <c r="O823" s="9">
        <v>26.3</v>
      </c>
      <c r="P823" s="9">
        <v>54.9</v>
      </c>
      <c r="Q823" s="9">
        <v>80.9</v>
      </c>
      <c r="Z823" s="12">
        <v>3.271</v>
      </c>
      <c r="AC823" s="12">
        <v>0.112</v>
      </c>
      <c r="AF823" s="14">
        <v>0</v>
      </c>
      <c r="AG823" s="8">
        <v>397.97046961735737</v>
      </c>
    </row>
    <row r="824" spans="1:33" ht="12.75">
      <c r="A824" s="35">
        <f t="shared" si="97"/>
        <v>37104</v>
      </c>
      <c r="B824" s="1">
        <f>213</f>
        <v>213</v>
      </c>
      <c r="C824" s="37">
        <v>0.885879636</v>
      </c>
      <c r="D824" s="60">
        <v>0.885879636</v>
      </c>
      <c r="E824" s="38">
        <v>8149</v>
      </c>
      <c r="F824" s="16">
        <v>0</v>
      </c>
      <c r="G824" s="37">
        <v>39.00637111</v>
      </c>
      <c r="H824" s="37">
        <v>-76.97890807</v>
      </c>
      <c r="I824" s="6">
        <v>1023.6</v>
      </c>
      <c r="J824" s="9">
        <f t="shared" si="96"/>
        <v>1002.65</v>
      </c>
      <c r="K824" s="7">
        <f t="shared" si="92"/>
        <v>87.32843472900382</v>
      </c>
      <c r="L824" s="7">
        <f t="shared" si="93"/>
        <v>393.4284347290038</v>
      </c>
      <c r="M824" s="7">
        <f t="shared" si="94"/>
        <v>394.22843472900377</v>
      </c>
      <c r="N824" s="8">
        <f t="shared" si="95"/>
        <v>393.8284347290038</v>
      </c>
      <c r="O824" s="9">
        <v>26.3</v>
      </c>
      <c r="P824" s="9">
        <v>55.5</v>
      </c>
      <c r="Q824" s="9">
        <v>79.9</v>
      </c>
      <c r="Z824" s="12">
        <v>3.123</v>
      </c>
      <c r="AC824" s="12">
        <v>0.113</v>
      </c>
      <c r="AF824" s="14">
        <v>0</v>
      </c>
      <c r="AG824" s="8">
        <v>393.8284347290038</v>
      </c>
    </row>
    <row r="825" spans="1:33" ht="12.75">
      <c r="A825" s="35">
        <f t="shared" si="97"/>
        <v>37104</v>
      </c>
      <c r="B825" s="1">
        <f>213</f>
        <v>213</v>
      </c>
      <c r="C825" s="37">
        <v>0.885995388</v>
      </c>
      <c r="D825" s="60">
        <v>0.885995388</v>
      </c>
      <c r="E825" s="38">
        <v>8159</v>
      </c>
      <c r="F825" s="16">
        <v>0</v>
      </c>
      <c r="G825" s="37">
        <v>39.00148999</v>
      </c>
      <c r="H825" s="37">
        <v>-76.97267776</v>
      </c>
      <c r="I825" s="6">
        <v>1025.3</v>
      </c>
      <c r="J825" s="9">
        <f t="shared" si="96"/>
        <v>1004.3499999999999</v>
      </c>
      <c r="K825" s="7">
        <f t="shared" si="92"/>
        <v>73.26095021629523</v>
      </c>
      <c r="L825" s="7">
        <f t="shared" si="93"/>
        <v>379.36095021629524</v>
      </c>
      <c r="M825" s="7">
        <f t="shared" si="94"/>
        <v>380.1609502162952</v>
      </c>
      <c r="N825" s="8">
        <f t="shared" si="95"/>
        <v>379.7609502162952</v>
      </c>
      <c r="O825" s="9">
        <v>26.6</v>
      </c>
      <c r="P825" s="9">
        <v>55.4</v>
      </c>
      <c r="Q825" s="9">
        <v>82.8</v>
      </c>
      <c r="Z825" s="12">
        <v>3.181</v>
      </c>
      <c r="AC825" s="12">
        <v>0.111</v>
      </c>
      <c r="AF825" s="14">
        <v>0</v>
      </c>
      <c r="AG825" s="8">
        <v>379.7609502162952</v>
      </c>
    </row>
    <row r="826" spans="1:33" ht="12.75">
      <c r="A826" s="35">
        <f t="shared" si="97"/>
        <v>37104</v>
      </c>
      <c r="B826" s="1">
        <f>213</f>
        <v>213</v>
      </c>
      <c r="C826" s="37">
        <v>0.88611114</v>
      </c>
      <c r="D826" s="60">
        <v>0.88611114</v>
      </c>
      <c r="E826" s="38">
        <v>8169</v>
      </c>
      <c r="F826" s="16">
        <v>0</v>
      </c>
      <c r="G826" s="37">
        <v>38.99648823</v>
      </c>
      <c r="H826" s="37">
        <v>-76.96660631</v>
      </c>
      <c r="I826" s="6">
        <v>1026.7</v>
      </c>
      <c r="J826" s="9">
        <f t="shared" si="96"/>
        <v>1005.75</v>
      </c>
      <c r="K826" s="7">
        <f t="shared" si="92"/>
        <v>61.69383037091045</v>
      </c>
      <c r="L826" s="7">
        <f t="shared" si="93"/>
        <v>367.7938303709105</v>
      </c>
      <c r="M826" s="7">
        <f t="shared" si="94"/>
        <v>368.59383037091044</v>
      </c>
      <c r="N826" s="8">
        <f t="shared" si="95"/>
        <v>368.19383037091046</v>
      </c>
      <c r="O826" s="9">
        <v>26.7</v>
      </c>
      <c r="P826" s="9">
        <v>55.8</v>
      </c>
      <c r="Q826" s="9">
        <v>83.8</v>
      </c>
      <c r="Z826" s="12">
        <v>3.251</v>
      </c>
      <c r="AC826" s="12">
        <v>0.101</v>
      </c>
      <c r="AF826" s="14">
        <v>0</v>
      </c>
      <c r="AG826" s="8">
        <v>368.19383037091046</v>
      </c>
    </row>
    <row r="827" spans="1:33" ht="12.75">
      <c r="A827" s="35">
        <f t="shared" si="97"/>
        <v>37104</v>
      </c>
      <c r="B827" s="1">
        <f>213</f>
        <v>213</v>
      </c>
      <c r="C827" s="37">
        <v>0.886226833</v>
      </c>
      <c r="D827" s="60">
        <v>0.886226833</v>
      </c>
      <c r="E827" s="38">
        <v>8179</v>
      </c>
      <c r="F827" s="16">
        <v>0</v>
      </c>
      <c r="G827" s="37">
        <v>38.99127107</v>
      </c>
      <c r="H827" s="37">
        <v>-76.96059137</v>
      </c>
      <c r="I827" s="6">
        <v>1026.2</v>
      </c>
      <c r="J827" s="9">
        <f t="shared" si="96"/>
        <v>1005.25</v>
      </c>
      <c r="K827" s="7">
        <f t="shared" si="92"/>
        <v>65.82309518598446</v>
      </c>
      <c r="L827" s="7">
        <f t="shared" si="93"/>
        <v>371.9230951859845</v>
      </c>
      <c r="M827" s="7">
        <f t="shared" si="94"/>
        <v>372.72309518598445</v>
      </c>
      <c r="N827" s="8">
        <f t="shared" si="95"/>
        <v>372.32309518598447</v>
      </c>
      <c r="O827" s="9">
        <v>26.7</v>
      </c>
      <c r="P827" s="9">
        <v>56</v>
      </c>
      <c r="Q827" s="9">
        <v>84.9</v>
      </c>
      <c r="Z827" s="12">
        <v>3.191</v>
      </c>
      <c r="AC827" s="12">
        <v>0.091</v>
      </c>
      <c r="AF827" s="14">
        <v>0</v>
      </c>
      <c r="AG827" s="8">
        <v>372.32309518598447</v>
      </c>
    </row>
    <row r="828" spans="1:33" ht="12.75">
      <c r="A828" s="35">
        <f t="shared" si="97"/>
        <v>37104</v>
      </c>
      <c r="B828" s="1">
        <f>213</f>
        <v>213</v>
      </c>
      <c r="C828" s="37">
        <v>0.886342585</v>
      </c>
      <c r="D828" s="60">
        <v>0.886342585</v>
      </c>
      <c r="E828" s="38">
        <v>8189</v>
      </c>
      <c r="F828" s="16">
        <v>0</v>
      </c>
      <c r="G828" s="37">
        <v>38.98591296</v>
      </c>
      <c r="H828" s="37">
        <v>-76.95471674</v>
      </c>
      <c r="I828" s="6">
        <v>1026.8</v>
      </c>
      <c r="J828" s="9">
        <f t="shared" si="96"/>
        <v>1005.8499999999999</v>
      </c>
      <c r="K828" s="7">
        <f t="shared" si="92"/>
        <v>60.8682237514209</v>
      </c>
      <c r="L828" s="7">
        <f t="shared" si="93"/>
        <v>366.9682237514209</v>
      </c>
      <c r="M828" s="7">
        <f t="shared" si="94"/>
        <v>367.76822375142086</v>
      </c>
      <c r="N828" s="8">
        <f t="shared" si="95"/>
        <v>367.3682237514209</v>
      </c>
      <c r="O828" s="9">
        <v>26.8</v>
      </c>
      <c r="P828" s="9">
        <v>55.9</v>
      </c>
      <c r="Q828" s="9">
        <v>86.2</v>
      </c>
      <c r="Z828" s="12">
        <v>3.211</v>
      </c>
      <c r="AC828" s="12">
        <v>0.101</v>
      </c>
      <c r="AF828" s="14">
        <v>0</v>
      </c>
      <c r="AG828" s="8">
        <v>367.3682237514209</v>
      </c>
    </row>
    <row r="829" spans="1:33" ht="12.75">
      <c r="A829" s="35">
        <f t="shared" si="97"/>
        <v>37104</v>
      </c>
      <c r="B829" s="1">
        <f>213</f>
        <v>213</v>
      </c>
      <c r="C829" s="37">
        <v>0.886458337</v>
      </c>
      <c r="D829" s="60">
        <v>0.886458337</v>
      </c>
      <c r="E829" s="38">
        <v>8199</v>
      </c>
      <c r="F829" s="16">
        <v>0</v>
      </c>
      <c r="G829" s="37">
        <v>38.98066833</v>
      </c>
      <c r="H829" s="37">
        <v>-76.94888649</v>
      </c>
      <c r="I829" s="6">
        <v>1026.5</v>
      </c>
      <c r="J829" s="9">
        <f t="shared" si="96"/>
        <v>1005.55</v>
      </c>
      <c r="K829" s="7">
        <f t="shared" si="92"/>
        <v>63.34528990442153</v>
      </c>
      <c r="L829" s="7">
        <f t="shared" si="93"/>
        <v>369.44528990442154</v>
      </c>
      <c r="M829" s="7">
        <f t="shared" si="94"/>
        <v>370.2452899044215</v>
      </c>
      <c r="N829" s="8">
        <f t="shared" si="95"/>
        <v>369.8452899044215</v>
      </c>
      <c r="O829" s="9">
        <v>26.5</v>
      </c>
      <c r="P829" s="9">
        <v>56.1</v>
      </c>
      <c r="Q829" s="9">
        <v>85.8</v>
      </c>
      <c r="Z829" s="12">
        <v>3.221</v>
      </c>
      <c r="AC829" s="12">
        <v>0.111</v>
      </c>
      <c r="AF829" s="14">
        <v>0</v>
      </c>
      <c r="AG829" s="8">
        <v>369.8452899044215</v>
      </c>
    </row>
    <row r="830" spans="1:33" ht="12.75">
      <c r="A830" s="35">
        <f t="shared" si="97"/>
        <v>37104</v>
      </c>
      <c r="B830" s="1">
        <f>213</f>
        <v>213</v>
      </c>
      <c r="C830" s="37">
        <v>0.88657409</v>
      </c>
      <c r="D830" s="60">
        <v>0.88657409</v>
      </c>
      <c r="E830" s="38">
        <v>8209</v>
      </c>
      <c r="F830" s="16">
        <v>0</v>
      </c>
      <c r="G830" s="37">
        <v>38.97545075</v>
      </c>
      <c r="H830" s="37">
        <v>-76.94301039</v>
      </c>
      <c r="I830" s="6">
        <v>1028.6</v>
      </c>
      <c r="J830" s="9">
        <f t="shared" si="96"/>
        <v>1007.6499999999999</v>
      </c>
      <c r="K830" s="7">
        <f t="shared" si="92"/>
        <v>46.02132387420448</v>
      </c>
      <c r="L830" s="7">
        <f t="shared" si="93"/>
        <v>352.1213238742045</v>
      </c>
      <c r="M830" s="7">
        <f t="shared" si="94"/>
        <v>352.92132387420446</v>
      </c>
      <c r="N830" s="8">
        <f t="shared" si="95"/>
        <v>352.5213238742045</v>
      </c>
      <c r="O830" s="9">
        <v>26.6</v>
      </c>
      <c r="P830" s="9">
        <v>56</v>
      </c>
      <c r="Q830" s="9">
        <v>84.4</v>
      </c>
      <c r="Z830" s="12">
        <v>3.181</v>
      </c>
      <c r="AC830" s="12">
        <v>0.092</v>
      </c>
      <c r="AF830" s="14">
        <v>0</v>
      </c>
      <c r="AG830" s="8">
        <v>352.5213238742045</v>
      </c>
    </row>
    <row r="831" spans="1:33" ht="12.75">
      <c r="A831" s="35">
        <f t="shared" si="97"/>
        <v>37104</v>
      </c>
      <c r="B831" s="1">
        <f>213</f>
        <v>213</v>
      </c>
      <c r="C831" s="37">
        <v>0.886689842</v>
      </c>
      <c r="D831" s="60">
        <v>0.886689842</v>
      </c>
      <c r="E831" s="38">
        <v>8219</v>
      </c>
      <c r="F831" s="16">
        <v>0</v>
      </c>
      <c r="G831" s="37">
        <v>38.97028716</v>
      </c>
      <c r="H831" s="37">
        <v>-76.93720431</v>
      </c>
      <c r="I831" s="6">
        <v>1029.6</v>
      </c>
      <c r="J831" s="9">
        <f t="shared" si="96"/>
        <v>1008.6499999999999</v>
      </c>
      <c r="K831" s="7">
        <f t="shared" si="92"/>
        <v>37.78450192027734</v>
      </c>
      <c r="L831" s="7">
        <f t="shared" si="93"/>
        <v>343.8845019202774</v>
      </c>
      <c r="M831" s="7">
        <f t="shared" si="94"/>
        <v>344.68450192027734</v>
      </c>
      <c r="N831" s="8">
        <f t="shared" si="95"/>
        <v>344.28450192027736</v>
      </c>
      <c r="O831" s="9">
        <v>26.6</v>
      </c>
      <c r="P831" s="9">
        <v>55.6</v>
      </c>
      <c r="Q831" s="9">
        <v>84.4</v>
      </c>
      <c r="Z831" s="12">
        <v>3.141</v>
      </c>
      <c r="AC831" s="12">
        <v>0.092</v>
      </c>
      <c r="AF831" s="14">
        <v>0</v>
      </c>
      <c r="AG831" s="8">
        <v>344.28450192027736</v>
      </c>
    </row>
    <row r="832" spans="1:33" ht="12.75">
      <c r="A832" s="35">
        <f t="shared" si="97"/>
        <v>37104</v>
      </c>
      <c r="B832" s="1">
        <f>213</f>
        <v>213</v>
      </c>
      <c r="C832" s="37">
        <v>0.886805534</v>
      </c>
      <c r="D832" s="60">
        <v>0.886805534</v>
      </c>
      <c r="E832" s="38">
        <v>8229</v>
      </c>
      <c r="F832" s="16">
        <v>0</v>
      </c>
      <c r="G832" s="37">
        <v>38.96530535</v>
      </c>
      <c r="H832" s="37">
        <v>-76.93121183</v>
      </c>
      <c r="I832" s="6">
        <v>1027</v>
      </c>
      <c r="J832" s="9">
        <f t="shared" si="96"/>
        <v>1006.05</v>
      </c>
      <c r="K832" s="7">
        <f t="shared" si="92"/>
        <v>59.21725672535462</v>
      </c>
      <c r="L832" s="7">
        <f t="shared" si="93"/>
        <v>365.31725672535464</v>
      </c>
      <c r="M832" s="7">
        <f t="shared" si="94"/>
        <v>366.1172567253546</v>
      </c>
      <c r="N832" s="8">
        <f t="shared" si="95"/>
        <v>365.7172567253546</v>
      </c>
      <c r="O832" s="9">
        <v>26.2</v>
      </c>
      <c r="P832" s="9">
        <v>56.2</v>
      </c>
      <c r="Q832" s="9">
        <v>81.9</v>
      </c>
      <c r="Z832" s="12">
        <v>3.231</v>
      </c>
      <c r="AC832" s="12">
        <v>0.103</v>
      </c>
      <c r="AF832" s="14">
        <v>0</v>
      </c>
      <c r="AG832" s="8">
        <v>365.7172567253546</v>
      </c>
    </row>
    <row r="833" spans="1:33" ht="12.75">
      <c r="A833" s="35">
        <f t="shared" si="97"/>
        <v>37104</v>
      </c>
      <c r="B833" s="1">
        <f>213</f>
        <v>213</v>
      </c>
      <c r="C833" s="37">
        <v>0.886921287</v>
      </c>
      <c r="D833" s="60">
        <v>0.886921287</v>
      </c>
      <c r="E833" s="38">
        <v>8239</v>
      </c>
      <c r="F833" s="16">
        <v>0</v>
      </c>
      <c r="G833" s="37">
        <v>38.96116986</v>
      </c>
      <c r="H833" s="37">
        <v>-76.9244632</v>
      </c>
      <c r="I833" s="6">
        <v>1026.4</v>
      </c>
      <c r="J833" s="9">
        <f t="shared" si="96"/>
        <v>1005.45</v>
      </c>
      <c r="K833" s="7">
        <f t="shared" si="92"/>
        <v>64.17114285109851</v>
      </c>
      <c r="L833" s="7">
        <f t="shared" si="93"/>
        <v>370.27114285109855</v>
      </c>
      <c r="M833" s="7">
        <f t="shared" si="94"/>
        <v>371.0711428510985</v>
      </c>
      <c r="N833" s="8">
        <f t="shared" si="95"/>
        <v>370.6711428510985</v>
      </c>
      <c r="O833" s="9">
        <v>26.4</v>
      </c>
      <c r="P833" s="9">
        <v>53.8</v>
      </c>
      <c r="Q833" s="9">
        <v>80.4</v>
      </c>
      <c r="Z833" s="12">
        <v>3.181</v>
      </c>
      <c r="AC833" s="12">
        <v>0.101</v>
      </c>
      <c r="AF833" s="14">
        <v>0</v>
      </c>
      <c r="AG833" s="8">
        <v>370.6711428510985</v>
      </c>
    </row>
    <row r="834" spans="1:33" ht="12.75">
      <c r="A834" s="35">
        <f t="shared" si="97"/>
        <v>37104</v>
      </c>
      <c r="B834" s="1">
        <f>213</f>
        <v>213</v>
      </c>
      <c r="C834" s="37">
        <v>0.887037039</v>
      </c>
      <c r="D834" s="60">
        <v>0.887037039</v>
      </c>
      <c r="E834" s="38">
        <v>8249</v>
      </c>
      <c r="F834" s="16">
        <v>0</v>
      </c>
      <c r="G834" s="37">
        <v>38.95945442</v>
      </c>
      <c r="H834" s="37">
        <v>-76.91625871</v>
      </c>
      <c r="I834" s="6">
        <v>1029.5</v>
      </c>
      <c r="J834" s="9">
        <f t="shared" si="96"/>
        <v>1008.55</v>
      </c>
      <c r="K834" s="7">
        <f t="shared" si="92"/>
        <v>38.60781655232028</v>
      </c>
      <c r="L834" s="7">
        <f t="shared" si="93"/>
        <v>344.7078165523203</v>
      </c>
      <c r="M834" s="7">
        <f t="shared" si="94"/>
        <v>345.50781655232026</v>
      </c>
      <c r="N834" s="8">
        <f t="shared" si="95"/>
        <v>345.1078165523203</v>
      </c>
      <c r="O834" s="9">
        <v>26.6</v>
      </c>
      <c r="P834" s="9">
        <v>53.8</v>
      </c>
      <c r="Q834" s="9">
        <v>74.3</v>
      </c>
      <c r="Z834" s="12">
        <v>3.126</v>
      </c>
      <c r="AC834" s="12">
        <v>0.088</v>
      </c>
      <c r="AF834" s="14">
        <v>0</v>
      </c>
      <c r="AG834" s="8">
        <v>345.1078165523203</v>
      </c>
    </row>
    <row r="835" spans="1:33" ht="12.75">
      <c r="A835" s="35">
        <f t="shared" si="97"/>
        <v>37104</v>
      </c>
      <c r="B835" s="1">
        <f>213</f>
        <v>213</v>
      </c>
      <c r="C835" s="37">
        <v>0.887152791</v>
      </c>
      <c r="D835" s="60">
        <v>0.887152791</v>
      </c>
      <c r="E835" s="38">
        <v>8259</v>
      </c>
      <c r="F835" s="16">
        <v>0</v>
      </c>
      <c r="G835" s="37">
        <v>38.96149329</v>
      </c>
      <c r="H835" s="37">
        <v>-76.90773512</v>
      </c>
      <c r="I835" s="6">
        <v>1029.5</v>
      </c>
      <c r="J835" s="9">
        <f t="shared" si="96"/>
        <v>1008.55</v>
      </c>
      <c r="K835" s="7">
        <f t="shared" si="92"/>
        <v>38.60781655232028</v>
      </c>
      <c r="L835" s="7">
        <f t="shared" si="93"/>
        <v>344.7078165523203</v>
      </c>
      <c r="M835" s="7">
        <f t="shared" si="94"/>
        <v>345.50781655232026</v>
      </c>
      <c r="N835" s="8">
        <f t="shared" si="95"/>
        <v>345.1078165523203</v>
      </c>
      <c r="O835" s="9">
        <v>26.4</v>
      </c>
      <c r="P835" s="9">
        <v>53.2</v>
      </c>
      <c r="Q835" s="9">
        <v>70.9</v>
      </c>
      <c r="Z835" s="12">
        <v>3.221</v>
      </c>
      <c r="AC835" s="12">
        <v>0.091</v>
      </c>
      <c r="AF835" s="14">
        <v>0</v>
      </c>
      <c r="AG835" s="8">
        <v>345.1078165523203</v>
      </c>
    </row>
    <row r="836" spans="1:33" ht="12.75">
      <c r="A836" s="35">
        <f t="shared" si="97"/>
        <v>37104</v>
      </c>
      <c r="B836" s="1">
        <f>213</f>
        <v>213</v>
      </c>
      <c r="C836" s="37">
        <v>0.887268543</v>
      </c>
      <c r="D836" s="60">
        <v>0.887268543</v>
      </c>
      <c r="E836" s="38">
        <v>8269</v>
      </c>
      <c r="F836" s="16">
        <v>0</v>
      </c>
      <c r="G836" s="37">
        <v>38.96501491</v>
      </c>
      <c r="H836" s="37">
        <v>-76.89976453</v>
      </c>
      <c r="I836" s="6">
        <v>1028.4</v>
      </c>
      <c r="J836" s="9">
        <f t="shared" si="96"/>
        <v>1007.45</v>
      </c>
      <c r="K836" s="7">
        <f t="shared" si="92"/>
        <v>47.669669147246</v>
      </c>
      <c r="L836" s="7">
        <f t="shared" si="93"/>
        <v>353.769669147246</v>
      </c>
      <c r="M836" s="7">
        <f t="shared" si="94"/>
        <v>354.569669147246</v>
      </c>
      <c r="N836" s="8">
        <f t="shared" si="95"/>
        <v>354.169669147246</v>
      </c>
      <c r="O836" s="9">
        <v>25.8</v>
      </c>
      <c r="P836" s="9">
        <v>53.4</v>
      </c>
      <c r="Q836" s="9">
        <v>68.9</v>
      </c>
      <c r="Z836" s="12">
        <v>3.261</v>
      </c>
      <c r="AC836" s="12">
        <v>0.091</v>
      </c>
      <c r="AF836" s="14">
        <v>0</v>
      </c>
      <c r="AG836" s="8">
        <v>354.169669147246</v>
      </c>
    </row>
    <row r="837" spans="1:33" ht="12.75">
      <c r="A837" s="35">
        <f t="shared" si="97"/>
        <v>37104</v>
      </c>
      <c r="B837" s="1">
        <f>213</f>
        <v>213</v>
      </c>
      <c r="C837" s="37">
        <v>0.887384236</v>
      </c>
      <c r="D837" s="60">
        <v>0.887384236</v>
      </c>
      <c r="E837" s="38">
        <v>8279</v>
      </c>
      <c r="F837" s="16">
        <v>0</v>
      </c>
      <c r="G837" s="37">
        <v>38.96926864</v>
      </c>
      <c r="H837" s="37">
        <v>-76.89326739</v>
      </c>
      <c r="I837" s="6">
        <v>1026.9</v>
      </c>
      <c r="J837" s="9">
        <f t="shared" si="96"/>
        <v>1005.95</v>
      </c>
      <c r="K837" s="7">
        <f t="shared" si="92"/>
        <v>60.04269920833965</v>
      </c>
      <c r="L837" s="7">
        <f t="shared" si="93"/>
        <v>366.14269920833965</v>
      </c>
      <c r="M837" s="7">
        <f t="shared" si="94"/>
        <v>366.9426992083396</v>
      </c>
      <c r="N837" s="8">
        <f t="shared" si="95"/>
        <v>366.5426992083396</v>
      </c>
      <c r="O837" s="9">
        <v>25.5</v>
      </c>
      <c r="P837" s="9">
        <v>54.1</v>
      </c>
      <c r="Q837" s="9">
        <v>67.6</v>
      </c>
      <c r="Z837" s="12">
        <v>3.159</v>
      </c>
      <c r="AC837" s="12">
        <v>0.099</v>
      </c>
      <c r="AF837" s="14">
        <v>0</v>
      </c>
      <c r="AG837" s="8">
        <v>366.5426992083396</v>
      </c>
    </row>
    <row r="838" spans="1:33" ht="12.75">
      <c r="A838" s="35">
        <f t="shared" si="97"/>
        <v>37104</v>
      </c>
      <c r="B838" s="1">
        <f>213</f>
        <v>213</v>
      </c>
      <c r="C838" s="37">
        <v>0.887499988</v>
      </c>
      <c r="D838" s="60">
        <v>0.887499988</v>
      </c>
      <c r="E838" s="38">
        <v>8289</v>
      </c>
      <c r="F838" s="16">
        <v>0</v>
      </c>
      <c r="G838" s="37">
        <v>38.97461552</v>
      </c>
      <c r="H838" s="37">
        <v>-76.88975605</v>
      </c>
      <c r="I838" s="6">
        <v>1031.2</v>
      </c>
      <c r="J838" s="9">
        <f t="shared" si="96"/>
        <v>1010.25</v>
      </c>
      <c r="K838" s="7">
        <f t="shared" si="92"/>
        <v>24.622557319953724</v>
      </c>
      <c r="L838" s="7">
        <f t="shared" si="93"/>
        <v>330.72255731995375</v>
      </c>
      <c r="M838" s="7">
        <f t="shared" si="94"/>
        <v>331.5225573199537</v>
      </c>
      <c r="N838" s="8">
        <f t="shared" si="95"/>
        <v>331.1225573199537</v>
      </c>
      <c r="O838" s="9">
        <v>25.7</v>
      </c>
      <c r="P838" s="9">
        <v>53.8</v>
      </c>
      <c r="Q838" s="9">
        <v>63.4</v>
      </c>
      <c r="Z838" s="12">
        <v>3.212</v>
      </c>
      <c r="AC838" s="12">
        <v>0.091</v>
      </c>
      <c r="AF838" s="14">
        <v>0</v>
      </c>
      <c r="AG838" s="8">
        <v>331.1225573199537</v>
      </c>
    </row>
    <row r="839" spans="1:33" ht="12.75">
      <c r="A839" s="35">
        <f t="shared" si="97"/>
        <v>37104</v>
      </c>
      <c r="B839" s="1">
        <f>213</f>
        <v>213</v>
      </c>
      <c r="C839" s="37">
        <v>0.88761574</v>
      </c>
      <c r="D839" s="60">
        <v>0.88761574</v>
      </c>
      <c r="E839" s="38">
        <v>8299</v>
      </c>
      <c r="F839" s="16">
        <v>0</v>
      </c>
      <c r="G839" s="37">
        <v>38.98038879</v>
      </c>
      <c r="H839" s="37">
        <v>-76.89061794</v>
      </c>
      <c r="I839" s="6">
        <v>1035.2</v>
      </c>
      <c r="J839" s="9">
        <f t="shared" si="96"/>
        <v>1014.25</v>
      </c>
      <c r="K839" s="7">
        <f t="shared" si="92"/>
        <v>-8.191321376425716</v>
      </c>
      <c r="L839" s="7">
        <f t="shared" si="93"/>
        <v>297.9086786235743</v>
      </c>
      <c r="M839" s="7">
        <f t="shared" si="94"/>
        <v>298.70867862357426</v>
      </c>
      <c r="N839" s="8">
        <f t="shared" si="95"/>
        <v>298.3086786235743</v>
      </c>
      <c r="O839" s="9">
        <v>26.2</v>
      </c>
      <c r="P839" s="9">
        <v>53</v>
      </c>
      <c r="Q839" s="9">
        <v>61.4</v>
      </c>
      <c r="Z839" s="12">
        <v>3.141</v>
      </c>
      <c r="AC839" s="12">
        <v>0.102</v>
      </c>
      <c r="AF839" s="14">
        <v>0</v>
      </c>
      <c r="AG839" s="8">
        <v>298.3086786235743</v>
      </c>
    </row>
    <row r="840" spans="1:33" ht="12.75">
      <c r="A840" s="35">
        <f t="shared" si="97"/>
        <v>37104</v>
      </c>
      <c r="B840" s="1">
        <f>213</f>
        <v>213</v>
      </c>
      <c r="C840" s="37">
        <v>0.887731493</v>
      </c>
      <c r="D840" s="60">
        <v>0.887731493</v>
      </c>
      <c r="E840" s="38">
        <v>8309</v>
      </c>
      <c r="F840" s="16">
        <v>0</v>
      </c>
      <c r="G840" s="37">
        <v>38.98548026</v>
      </c>
      <c r="H840" s="37">
        <v>-76.89526148</v>
      </c>
      <c r="I840" s="6">
        <v>1033.6</v>
      </c>
      <c r="J840" s="9">
        <f t="shared" si="96"/>
        <v>1012.6499999999999</v>
      </c>
      <c r="K840" s="7">
        <f aca="true" t="shared" si="98" ref="K840:K858">(8303.951372*(LN(1013.25/J840)))</f>
        <v>4.918674138777965</v>
      </c>
      <c r="L840" s="7">
        <f aca="true" t="shared" si="99" ref="L840:L859">K840+306.1</f>
        <v>311.018674138778</v>
      </c>
      <c r="M840" s="7">
        <f t="shared" si="94"/>
        <v>311.81867413877796</v>
      </c>
      <c r="N840" s="8">
        <f t="shared" si="95"/>
        <v>311.418674138778</v>
      </c>
      <c r="O840" s="9">
        <v>25.9</v>
      </c>
      <c r="P840" s="9">
        <v>53.6</v>
      </c>
      <c r="Q840" s="9">
        <v>61</v>
      </c>
      <c r="Z840" s="12">
        <v>3.231</v>
      </c>
      <c r="AC840" s="12">
        <v>0.092</v>
      </c>
      <c r="AF840" s="14">
        <v>0</v>
      </c>
      <c r="AG840" s="8">
        <v>311.418674138778</v>
      </c>
    </row>
    <row r="841" spans="1:33" ht="12.75">
      <c r="A841" s="35">
        <f t="shared" si="97"/>
        <v>37104</v>
      </c>
      <c r="B841" s="1">
        <f>213</f>
        <v>213</v>
      </c>
      <c r="C841" s="37">
        <v>0.887847245</v>
      </c>
      <c r="D841" s="60">
        <v>0.887847245</v>
      </c>
      <c r="E841" s="38">
        <v>8319</v>
      </c>
      <c r="F841" s="16">
        <v>0</v>
      </c>
      <c r="G841" s="37">
        <v>38.99006718</v>
      </c>
      <c r="H841" s="37">
        <v>-76.90122488</v>
      </c>
      <c r="I841" s="6">
        <v>1031.4</v>
      </c>
      <c r="J841" s="9">
        <f t="shared" si="96"/>
        <v>1010.45</v>
      </c>
      <c r="K841" s="7">
        <f t="shared" si="98"/>
        <v>22.978780134004012</v>
      </c>
      <c r="L841" s="7">
        <f t="shared" si="99"/>
        <v>329.07878013400403</v>
      </c>
      <c r="M841" s="7">
        <f aca="true" t="shared" si="100" ref="M841:M858">K841+306.9</f>
        <v>329.878780134004</v>
      </c>
      <c r="N841" s="8">
        <f aca="true" t="shared" si="101" ref="N841:N859">AVERAGE(L841:M841)</f>
        <v>329.478780134004</v>
      </c>
      <c r="O841" s="9">
        <v>25.5</v>
      </c>
      <c r="P841" s="9">
        <v>54</v>
      </c>
      <c r="Q841" s="9">
        <v>62.5</v>
      </c>
      <c r="Z841" s="12">
        <v>3.141</v>
      </c>
      <c r="AC841" s="12">
        <v>0.113</v>
      </c>
      <c r="AF841" s="14">
        <v>0</v>
      </c>
      <c r="AG841" s="8">
        <v>329.478780134004</v>
      </c>
    </row>
    <row r="842" spans="1:33" ht="12.75">
      <c r="A842" s="35">
        <f t="shared" si="97"/>
        <v>37104</v>
      </c>
      <c r="B842" s="1">
        <f>213</f>
        <v>213</v>
      </c>
      <c r="C842" s="37">
        <v>0.887962937</v>
      </c>
      <c r="D842" s="60">
        <v>0.887962937</v>
      </c>
      <c r="E842" s="38">
        <v>8329</v>
      </c>
      <c r="F842" s="16">
        <v>0</v>
      </c>
      <c r="G842" s="37">
        <v>38.99472456</v>
      </c>
      <c r="H842" s="37">
        <v>-76.90620548</v>
      </c>
      <c r="I842" s="6">
        <v>1033.4</v>
      </c>
      <c r="J842" s="9">
        <f aca="true" t="shared" si="102" ref="J842:J859">I842-20.95</f>
        <v>1012.45</v>
      </c>
      <c r="K842" s="7">
        <f t="shared" si="98"/>
        <v>6.558879837062567</v>
      </c>
      <c r="L842" s="7">
        <f t="shared" si="99"/>
        <v>312.6588798370626</v>
      </c>
      <c r="M842" s="7">
        <f t="shared" si="100"/>
        <v>313.45887983706257</v>
      </c>
      <c r="N842" s="8">
        <f t="shared" si="101"/>
        <v>313.0588798370626</v>
      </c>
      <c r="O842" s="9">
        <v>25.5</v>
      </c>
      <c r="P842" s="9">
        <v>54</v>
      </c>
      <c r="Q842" s="9">
        <v>62.4</v>
      </c>
      <c r="Z842" s="12">
        <v>3.132</v>
      </c>
      <c r="AC842" s="12">
        <v>0.092</v>
      </c>
      <c r="AF842" s="14">
        <v>0</v>
      </c>
      <c r="AG842" s="8">
        <v>313.0588798370626</v>
      </c>
    </row>
    <row r="843" spans="1:33" ht="12.75">
      <c r="A843" s="35">
        <f aca="true" t="shared" si="103" ref="A843:A859">A842</f>
        <v>37104</v>
      </c>
      <c r="B843" s="1">
        <f>213</f>
        <v>213</v>
      </c>
      <c r="C843" s="37">
        <v>0.88807869</v>
      </c>
      <c r="D843" s="60">
        <v>0.88807869</v>
      </c>
      <c r="E843" s="38">
        <v>8339</v>
      </c>
      <c r="F843" s="16">
        <v>0</v>
      </c>
      <c r="G843" s="37">
        <v>38.99917614</v>
      </c>
      <c r="H843" s="37">
        <v>-76.91058448</v>
      </c>
      <c r="I843" s="6">
        <v>1035.2</v>
      </c>
      <c r="J843" s="9">
        <f t="shared" si="102"/>
        <v>1014.25</v>
      </c>
      <c r="K843" s="7">
        <f t="shared" si="98"/>
        <v>-8.191321376425716</v>
      </c>
      <c r="L843" s="7">
        <f t="shared" si="99"/>
        <v>297.9086786235743</v>
      </c>
      <c r="M843" s="7">
        <f t="shared" si="100"/>
        <v>298.70867862357426</v>
      </c>
      <c r="N843" s="8">
        <f t="shared" si="101"/>
        <v>298.3086786235743</v>
      </c>
      <c r="O843" s="9">
        <v>25.5</v>
      </c>
      <c r="P843" s="9">
        <v>54.9</v>
      </c>
      <c r="Q843" s="9">
        <v>58.9</v>
      </c>
      <c r="Z843" s="12">
        <v>3.101</v>
      </c>
      <c r="AC843" s="12">
        <v>0.092</v>
      </c>
      <c r="AF843" s="14">
        <v>0</v>
      </c>
      <c r="AG843" s="8">
        <v>298.3086786235743</v>
      </c>
    </row>
    <row r="844" spans="1:33" ht="12.75">
      <c r="A844" s="35">
        <f t="shared" si="103"/>
        <v>37104</v>
      </c>
      <c r="B844" s="1">
        <f>213</f>
        <v>213</v>
      </c>
      <c r="C844" s="37">
        <v>0.888194442</v>
      </c>
      <c r="D844" s="60">
        <v>0.888194442</v>
      </c>
      <c r="E844" s="38">
        <v>8349</v>
      </c>
      <c r="F844" s="16">
        <v>0</v>
      </c>
      <c r="G844" s="37">
        <v>39.00329973</v>
      </c>
      <c r="H844" s="37">
        <v>-76.91505688</v>
      </c>
      <c r="I844" s="6">
        <v>1036.5</v>
      </c>
      <c r="J844" s="9">
        <f t="shared" si="102"/>
        <v>1015.55</v>
      </c>
      <c r="K844" s="7">
        <f t="shared" si="98"/>
        <v>-18.82797351910244</v>
      </c>
      <c r="L844" s="7">
        <f t="shared" si="99"/>
        <v>287.2720264808976</v>
      </c>
      <c r="M844" s="7">
        <f t="shared" si="100"/>
        <v>288.07202648089753</v>
      </c>
      <c r="N844" s="8">
        <f t="shared" si="101"/>
        <v>287.67202648089756</v>
      </c>
      <c r="O844" s="9">
        <v>25.5</v>
      </c>
      <c r="P844" s="9">
        <v>55</v>
      </c>
      <c r="Q844" s="9">
        <v>55</v>
      </c>
      <c r="Z844" s="12">
        <v>3.191</v>
      </c>
      <c r="AC844" s="12">
        <v>0.093</v>
      </c>
      <c r="AF844" s="14">
        <v>0</v>
      </c>
      <c r="AG844" s="8">
        <v>287.67202648089756</v>
      </c>
    </row>
    <row r="845" spans="1:33" ht="12.75">
      <c r="A845" s="35">
        <f t="shared" si="103"/>
        <v>37104</v>
      </c>
      <c r="B845" s="1">
        <f>213</f>
        <v>213</v>
      </c>
      <c r="C845" s="37">
        <v>0.888310194</v>
      </c>
      <c r="D845" s="60">
        <v>0.888310194</v>
      </c>
      <c r="E845" s="38">
        <v>8359</v>
      </c>
      <c r="F845" s="16">
        <v>0</v>
      </c>
      <c r="G845" s="37">
        <v>39.00653399</v>
      </c>
      <c r="H845" s="37">
        <v>-76.92039594</v>
      </c>
      <c r="I845" s="6">
        <v>1037.9</v>
      </c>
      <c r="J845" s="9">
        <f t="shared" si="102"/>
        <v>1016.95</v>
      </c>
      <c r="K845" s="7">
        <f t="shared" si="98"/>
        <v>-30.267613134746647</v>
      </c>
      <c r="L845" s="7">
        <f t="shared" si="99"/>
        <v>275.8323868652534</v>
      </c>
      <c r="M845" s="7">
        <f t="shared" si="100"/>
        <v>276.63238686525335</v>
      </c>
      <c r="N845" s="8">
        <f t="shared" si="101"/>
        <v>276.2323868652534</v>
      </c>
      <c r="O845" s="9">
        <v>25.8</v>
      </c>
      <c r="P845" s="9">
        <v>55.5</v>
      </c>
      <c r="Q845" s="9">
        <v>58</v>
      </c>
      <c r="Z845" s="12">
        <v>3.041</v>
      </c>
      <c r="AC845" s="63"/>
      <c r="AF845" s="14">
        <v>0</v>
      </c>
      <c r="AG845" s="8">
        <v>276.2323868652534</v>
      </c>
    </row>
    <row r="846" spans="1:33" ht="12.75">
      <c r="A846" s="35">
        <f t="shared" si="103"/>
        <v>37104</v>
      </c>
      <c r="B846" s="1">
        <f>213</f>
        <v>213</v>
      </c>
      <c r="C846" s="37">
        <v>0.888425946</v>
      </c>
      <c r="D846" s="60">
        <v>0.888425946</v>
      </c>
      <c r="E846" s="38">
        <v>8369</v>
      </c>
      <c r="F846" s="16">
        <v>0</v>
      </c>
      <c r="G846" s="37">
        <v>39.00607972</v>
      </c>
      <c r="H846" s="37">
        <v>-76.92648039</v>
      </c>
      <c r="I846" s="6">
        <v>1042.6</v>
      </c>
      <c r="J846" s="9">
        <f t="shared" si="102"/>
        <v>1021.6499999999999</v>
      </c>
      <c r="K846" s="7">
        <f t="shared" si="98"/>
        <v>-68.55726348180944</v>
      </c>
      <c r="L846" s="7">
        <f t="shared" si="99"/>
        <v>237.54273651819057</v>
      </c>
      <c r="M846" s="7">
        <f t="shared" si="100"/>
        <v>238.34273651819052</v>
      </c>
      <c r="N846" s="8">
        <f t="shared" si="101"/>
        <v>237.94273651819054</v>
      </c>
      <c r="O846" s="9">
        <v>26.1</v>
      </c>
      <c r="P846" s="9">
        <v>55.1</v>
      </c>
      <c r="Q846" s="9">
        <v>60.4</v>
      </c>
      <c r="Z846" s="12">
        <v>3.131</v>
      </c>
      <c r="AC846" s="63"/>
      <c r="AF846" s="14">
        <v>0</v>
      </c>
      <c r="AG846" s="8">
        <v>237.94273651819054</v>
      </c>
    </row>
    <row r="847" spans="1:33" ht="12.75">
      <c r="A847" s="35">
        <f t="shared" si="103"/>
        <v>37104</v>
      </c>
      <c r="B847" s="1">
        <f>213</f>
        <v>213</v>
      </c>
      <c r="C847" s="37">
        <v>0.888541639</v>
      </c>
      <c r="D847" s="60">
        <v>0.888541639</v>
      </c>
      <c r="E847" s="38">
        <v>8379</v>
      </c>
      <c r="F847" s="16">
        <v>0</v>
      </c>
      <c r="G847" s="37">
        <v>39.00309148</v>
      </c>
      <c r="H847" s="37">
        <v>-76.93099634</v>
      </c>
      <c r="I847" s="6">
        <v>1048.1</v>
      </c>
      <c r="J847" s="9">
        <f t="shared" si="102"/>
        <v>1027.1499999999999</v>
      </c>
      <c r="K847" s="7">
        <f t="shared" si="98"/>
        <v>-113.14125631474256</v>
      </c>
      <c r="L847" s="7">
        <f t="shared" si="99"/>
        <v>192.95874368525745</v>
      </c>
      <c r="M847" s="7">
        <f t="shared" si="100"/>
        <v>193.7587436852574</v>
      </c>
      <c r="N847" s="8">
        <f t="shared" si="101"/>
        <v>193.35874368525742</v>
      </c>
      <c r="O847" s="9">
        <v>26.5</v>
      </c>
      <c r="P847" s="9">
        <v>56.3</v>
      </c>
      <c r="Q847" s="9">
        <v>58.1</v>
      </c>
      <c r="Z847" s="12">
        <v>3.06</v>
      </c>
      <c r="AC847" s="63"/>
      <c r="AF847" s="14">
        <v>0</v>
      </c>
      <c r="AG847" s="8">
        <v>193.35874368525742</v>
      </c>
    </row>
    <row r="848" spans="1:33" ht="12.75">
      <c r="A848" s="35">
        <f t="shared" si="103"/>
        <v>37104</v>
      </c>
      <c r="B848" s="1">
        <f>213</f>
        <v>213</v>
      </c>
      <c r="C848" s="37">
        <v>0.888657391</v>
      </c>
      <c r="D848" s="60">
        <v>0.888657391</v>
      </c>
      <c r="E848" s="38">
        <v>8389</v>
      </c>
      <c r="F848" s="16">
        <v>0</v>
      </c>
      <c r="G848" s="37">
        <v>38.99952771</v>
      </c>
      <c r="H848" s="37">
        <v>-76.93476157</v>
      </c>
      <c r="I848" s="6">
        <v>1051.4</v>
      </c>
      <c r="J848" s="9">
        <f t="shared" si="102"/>
        <v>1030.45</v>
      </c>
      <c r="K848" s="7">
        <f t="shared" si="98"/>
        <v>-139.77720404323347</v>
      </c>
      <c r="L848" s="7">
        <f t="shared" si="99"/>
        <v>166.32279595676656</v>
      </c>
      <c r="M848" s="7">
        <f t="shared" si="100"/>
        <v>167.1227959567665</v>
      </c>
      <c r="N848" s="8">
        <f t="shared" si="101"/>
        <v>166.72279595676653</v>
      </c>
      <c r="O848" s="9">
        <v>26.8</v>
      </c>
      <c r="P848" s="9">
        <v>57.2</v>
      </c>
      <c r="Q848" s="9">
        <v>55.4</v>
      </c>
      <c r="Z848" s="12">
        <v>3.091</v>
      </c>
      <c r="AC848" s="63"/>
      <c r="AF848" s="14">
        <v>0</v>
      </c>
      <c r="AG848" s="8">
        <v>166.72279595676653</v>
      </c>
    </row>
    <row r="849" spans="1:33" ht="12.75">
      <c r="A849" s="35">
        <f t="shared" si="103"/>
        <v>37104</v>
      </c>
      <c r="B849" s="1">
        <f>213</f>
        <v>213</v>
      </c>
      <c r="C849" s="37">
        <v>0.888773143</v>
      </c>
      <c r="D849" s="60">
        <v>0.888773143</v>
      </c>
      <c r="E849" s="38">
        <v>8399</v>
      </c>
      <c r="F849" s="16">
        <v>0</v>
      </c>
      <c r="G849" s="37">
        <v>38.99570948</v>
      </c>
      <c r="H849" s="37">
        <v>-76.93747006</v>
      </c>
      <c r="I849" s="6">
        <v>1058.1</v>
      </c>
      <c r="J849" s="9">
        <f t="shared" si="102"/>
        <v>1037.1499999999999</v>
      </c>
      <c r="K849" s="7">
        <f t="shared" si="98"/>
        <v>-193.59483698336487</v>
      </c>
      <c r="L849" s="7">
        <f t="shared" si="99"/>
        <v>112.50516301663515</v>
      </c>
      <c r="M849" s="7">
        <f t="shared" si="100"/>
        <v>113.3051630166351</v>
      </c>
      <c r="N849" s="8">
        <f t="shared" si="101"/>
        <v>112.90516301663513</v>
      </c>
      <c r="O849" s="9">
        <v>27.1</v>
      </c>
      <c r="P849" s="9">
        <v>54.1</v>
      </c>
      <c r="Q849" s="9">
        <v>60.5</v>
      </c>
      <c r="Z849" s="12">
        <v>3.081</v>
      </c>
      <c r="AC849" s="63"/>
      <c r="AF849" s="14">
        <v>0</v>
      </c>
      <c r="AG849" s="8">
        <v>112.90516301663513</v>
      </c>
    </row>
    <row r="850" spans="1:33" ht="12.75">
      <c r="A850" s="35">
        <f t="shared" si="103"/>
        <v>37104</v>
      </c>
      <c r="B850" s="1">
        <f>213</f>
        <v>213</v>
      </c>
      <c r="C850" s="37">
        <v>0.888888896</v>
      </c>
      <c r="D850" s="60">
        <v>0.888888896</v>
      </c>
      <c r="E850" s="38">
        <v>8409</v>
      </c>
      <c r="F850" s="16">
        <v>1</v>
      </c>
      <c r="G850" s="37">
        <v>38.99209806</v>
      </c>
      <c r="H850" s="37">
        <v>-76.93598349</v>
      </c>
      <c r="I850" s="6">
        <v>1063.4</v>
      </c>
      <c r="J850" s="9">
        <f t="shared" si="102"/>
        <v>1042.45</v>
      </c>
      <c r="K850" s="7">
        <f t="shared" si="98"/>
        <v>-235.92128202905448</v>
      </c>
      <c r="L850" s="7">
        <f t="shared" si="99"/>
        <v>70.17871797094554</v>
      </c>
      <c r="M850" s="7">
        <f t="shared" si="100"/>
        <v>70.9787179709455</v>
      </c>
      <c r="N850" s="8">
        <f t="shared" si="101"/>
        <v>70.57871797094552</v>
      </c>
      <c r="O850" s="9">
        <v>27.5</v>
      </c>
      <c r="P850" s="9">
        <v>53.6</v>
      </c>
      <c r="Q850" s="9">
        <v>63.9</v>
      </c>
      <c r="Z850" s="12">
        <v>3.123</v>
      </c>
      <c r="AC850" s="63"/>
      <c r="AF850" s="14">
        <v>0</v>
      </c>
      <c r="AG850" s="8">
        <v>70.57871797094552</v>
      </c>
    </row>
    <row r="851" spans="1:33" ht="12.75">
      <c r="A851" s="35">
        <f t="shared" si="103"/>
        <v>37104</v>
      </c>
      <c r="B851" s="1">
        <f>213</f>
        <v>213</v>
      </c>
      <c r="C851" s="37">
        <v>0.889004648</v>
      </c>
      <c r="D851" s="60">
        <v>0.889004648</v>
      </c>
      <c r="E851" s="38">
        <v>8419</v>
      </c>
      <c r="F851" s="16">
        <v>0</v>
      </c>
      <c r="G851" s="37">
        <v>38.98880424</v>
      </c>
      <c r="H851" s="37">
        <v>-76.93198821</v>
      </c>
      <c r="I851" s="6">
        <v>1068.2</v>
      </c>
      <c r="J851" s="9">
        <f t="shared" si="102"/>
        <v>1047.25</v>
      </c>
      <c r="K851" s="7">
        <f t="shared" si="98"/>
        <v>-274.0693766704283</v>
      </c>
      <c r="L851" s="7">
        <f t="shared" si="99"/>
        <v>32.03062332957171</v>
      </c>
      <c r="M851" s="7">
        <f t="shared" si="100"/>
        <v>32.830623329571665</v>
      </c>
      <c r="N851" s="8">
        <f t="shared" si="101"/>
        <v>32.43062332957169</v>
      </c>
      <c r="O851" s="9">
        <v>27.7</v>
      </c>
      <c r="P851" s="9">
        <v>54.8</v>
      </c>
      <c r="Q851" s="9">
        <v>61.5</v>
      </c>
      <c r="Z851" s="12">
        <v>3.191</v>
      </c>
      <c r="AC851" s="63"/>
      <c r="AF851" s="14">
        <v>0</v>
      </c>
      <c r="AG851" s="8">
        <v>32.43062332957169</v>
      </c>
    </row>
    <row r="852" spans="1:33" ht="12.75">
      <c r="A852" s="35">
        <f t="shared" si="103"/>
        <v>37104</v>
      </c>
      <c r="B852" s="1">
        <f>213</f>
        <v>213</v>
      </c>
      <c r="C852" s="37">
        <v>0.8891204</v>
      </c>
      <c r="D852" s="60">
        <v>0.8891204</v>
      </c>
      <c r="E852" s="38">
        <v>8429</v>
      </c>
      <c r="F852" s="16">
        <v>0</v>
      </c>
      <c r="G852" s="37">
        <v>38.98578455</v>
      </c>
      <c r="H852" s="37">
        <v>-76.92825294</v>
      </c>
      <c r="I852" s="6">
        <v>1071.7</v>
      </c>
      <c r="J852" s="9">
        <f t="shared" si="102"/>
        <v>1050.75</v>
      </c>
      <c r="K852" s="7">
        <f t="shared" si="98"/>
        <v>-301.77562716073396</v>
      </c>
      <c r="L852" s="7">
        <f t="shared" si="99"/>
        <v>4.324372839266061</v>
      </c>
      <c r="M852" s="7">
        <f t="shared" si="100"/>
        <v>5.124372839266016</v>
      </c>
      <c r="N852" s="8">
        <f t="shared" si="101"/>
        <v>4.724372839266039</v>
      </c>
      <c r="O852" s="9">
        <v>28</v>
      </c>
      <c r="P852" s="9">
        <v>55.2</v>
      </c>
      <c r="Q852" s="9">
        <v>59.9</v>
      </c>
      <c r="Z852" s="12">
        <v>3.122</v>
      </c>
      <c r="AC852" s="63"/>
      <c r="AF852" s="14">
        <v>0</v>
      </c>
      <c r="AG852" s="8">
        <v>4.724372839266039</v>
      </c>
    </row>
    <row r="853" spans="1:33" ht="12.75">
      <c r="A853" s="35">
        <f t="shared" si="103"/>
        <v>37104</v>
      </c>
      <c r="B853" s="1">
        <f>213</f>
        <v>213</v>
      </c>
      <c r="C853" s="37">
        <v>0.889236093</v>
      </c>
      <c r="D853" s="60">
        <v>0.889236093</v>
      </c>
      <c r="E853" s="38">
        <v>8439</v>
      </c>
      <c r="F853" s="16">
        <v>0</v>
      </c>
      <c r="G853" s="37">
        <v>38.98293619</v>
      </c>
      <c r="H853" s="37">
        <v>-76.92501884</v>
      </c>
      <c r="I853" s="6">
        <v>1070.9</v>
      </c>
      <c r="J853" s="9">
        <f t="shared" si="102"/>
        <v>1049.95</v>
      </c>
      <c r="K853" s="7">
        <f t="shared" si="98"/>
        <v>-295.45091499931397</v>
      </c>
      <c r="L853" s="7">
        <f t="shared" si="99"/>
        <v>10.649085000686057</v>
      </c>
      <c r="M853" s="7">
        <f t="shared" si="100"/>
        <v>11.449085000686011</v>
      </c>
      <c r="N853" s="8">
        <f t="shared" si="101"/>
        <v>11.049085000686034</v>
      </c>
      <c r="O853" s="9">
        <v>27.9</v>
      </c>
      <c r="P853" s="9">
        <v>55.3</v>
      </c>
      <c r="Q853" s="9">
        <v>64.4</v>
      </c>
      <c r="Z853" s="12">
        <v>3.132</v>
      </c>
      <c r="AC853" s="63"/>
      <c r="AF853" s="14">
        <v>0</v>
      </c>
      <c r="AG853" s="8">
        <v>11.049085000686034</v>
      </c>
    </row>
    <row r="854" spans="1:33" ht="12.75">
      <c r="A854" s="35">
        <f t="shared" si="103"/>
        <v>37104</v>
      </c>
      <c r="B854" s="1">
        <f>213</f>
        <v>213</v>
      </c>
      <c r="C854" s="37">
        <v>0.889351845</v>
      </c>
      <c r="D854" s="60">
        <v>0.889351845</v>
      </c>
      <c r="E854" s="38">
        <v>8449</v>
      </c>
      <c r="F854" s="16">
        <v>0</v>
      </c>
      <c r="G854" s="37">
        <v>38.98054821</v>
      </c>
      <c r="H854" s="37">
        <v>-76.92224111</v>
      </c>
      <c r="I854" s="6">
        <v>1070.7</v>
      </c>
      <c r="J854" s="9">
        <f t="shared" si="102"/>
        <v>1049.75</v>
      </c>
      <c r="K854" s="7">
        <f t="shared" si="98"/>
        <v>-293.86898398114647</v>
      </c>
      <c r="L854" s="7">
        <f t="shared" si="99"/>
        <v>12.231016018853552</v>
      </c>
      <c r="M854" s="7">
        <f t="shared" si="100"/>
        <v>13.031016018853506</v>
      </c>
      <c r="N854" s="8">
        <f t="shared" si="101"/>
        <v>12.63101601885353</v>
      </c>
      <c r="O854" s="9">
        <v>27.4</v>
      </c>
      <c r="P854" s="9">
        <v>56.3</v>
      </c>
      <c r="Q854" s="9">
        <v>65.4</v>
      </c>
      <c r="Z854" s="12">
        <v>3.011</v>
      </c>
      <c r="AC854" s="63"/>
      <c r="AF854" s="14">
        <v>0</v>
      </c>
      <c r="AG854" s="8">
        <v>12.63101601885353</v>
      </c>
    </row>
    <row r="855" spans="1:33" ht="12.75">
      <c r="A855" s="35">
        <f t="shared" si="103"/>
        <v>37104</v>
      </c>
      <c r="B855" s="1">
        <f>213</f>
        <v>213</v>
      </c>
      <c r="C855" s="37">
        <v>0.889467597</v>
      </c>
      <c r="D855" s="60">
        <v>0.889467597</v>
      </c>
      <c r="E855" s="38">
        <v>8459</v>
      </c>
      <c r="F855" s="16">
        <v>0</v>
      </c>
      <c r="G855" s="37">
        <v>38.97877524</v>
      </c>
      <c r="H855" s="37">
        <v>-76.92015649</v>
      </c>
      <c r="I855" s="6">
        <v>1070.7</v>
      </c>
      <c r="J855" s="9">
        <f t="shared" si="102"/>
        <v>1049.75</v>
      </c>
      <c r="K855" s="7">
        <f t="shared" si="98"/>
        <v>-293.86898398114647</v>
      </c>
      <c r="L855" s="7">
        <f t="shared" si="99"/>
        <v>12.231016018853552</v>
      </c>
      <c r="M855" s="7">
        <f t="shared" si="100"/>
        <v>13.031016018853506</v>
      </c>
      <c r="N855" s="8">
        <f t="shared" si="101"/>
        <v>12.63101601885353</v>
      </c>
      <c r="O855" s="9">
        <v>27.7</v>
      </c>
      <c r="P855" s="9">
        <v>61.2</v>
      </c>
      <c r="Q855" s="9">
        <v>64.9</v>
      </c>
      <c r="Z855" s="12">
        <v>3.052</v>
      </c>
      <c r="AC855" s="63"/>
      <c r="AF855" s="14">
        <v>0</v>
      </c>
      <c r="AG855" s="8">
        <v>12.63101601885353</v>
      </c>
    </row>
    <row r="856" spans="1:33" ht="12.75">
      <c r="A856" s="35">
        <f t="shared" si="103"/>
        <v>37104</v>
      </c>
      <c r="B856" s="1">
        <f>213</f>
        <v>213</v>
      </c>
      <c r="C856" s="37">
        <v>0.889583349</v>
      </c>
      <c r="D856" s="60">
        <v>0.889583349</v>
      </c>
      <c r="E856" s="38">
        <v>8469</v>
      </c>
      <c r="F856" s="16">
        <v>0</v>
      </c>
      <c r="G856" s="37">
        <v>38.9779704</v>
      </c>
      <c r="H856" s="37">
        <v>-76.91927523</v>
      </c>
      <c r="I856" s="6">
        <v>1070.6</v>
      </c>
      <c r="J856" s="9">
        <f t="shared" si="102"/>
        <v>1049.6499999999999</v>
      </c>
      <c r="K856" s="7">
        <f t="shared" si="98"/>
        <v>-293.07790544648924</v>
      </c>
      <c r="L856" s="7">
        <f t="shared" si="99"/>
        <v>13.022094553510783</v>
      </c>
      <c r="M856" s="7">
        <f t="shared" si="100"/>
        <v>13.822094553510738</v>
      </c>
      <c r="N856" s="8">
        <f t="shared" si="101"/>
        <v>13.42209455351076</v>
      </c>
      <c r="O856" s="9">
        <v>27.8</v>
      </c>
      <c r="P856" s="9">
        <v>58</v>
      </c>
      <c r="Q856" s="9">
        <v>62.9</v>
      </c>
      <c r="Z856" s="12">
        <v>3.111</v>
      </c>
      <c r="AC856" s="63"/>
      <c r="AF856" s="14">
        <v>0</v>
      </c>
      <c r="AG856" s="8">
        <v>13.42209455351076</v>
      </c>
    </row>
    <row r="857" spans="1:33" ht="12.75">
      <c r="A857" s="35">
        <f t="shared" si="103"/>
        <v>37104</v>
      </c>
      <c r="B857" s="1">
        <f>213</f>
        <v>213</v>
      </c>
      <c r="C857" s="37">
        <v>0.889699101</v>
      </c>
      <c r="D857" s="60">
        <v>0.889699101</v>
      </c>
      <c r="E857" s="38">
        <v>8479</v>
      </c>
      <c r="F857" s="16">
        <v>0</v>
      </c>
      <c r="G857" s="37">
        <v>38.97795979</v>
      </c>
      <c r="H857" s="37">
        <v>-76.91970079</v>
      </c>
      <c r="I857" s="6">
        <v>1070.1</v>
      </c>
      <c r="J857" s="9">
        <f t="shared" si="102"/>
        <v>1049.1499999999999</v>
      </c>
      <c r="K857" s="7">
        <f t="shared" si="98"/>
        <v>-289.12138194301417</v>
      </c>
      <c r="L857" s="7">
        <f t="shared" si="99"/>
        <v>16.97861805698585</v>
      </c>
      <c r="M857" s="7">
        <f t="shared" si="100"/>
        <v>17.778618056985806</v>
      </c>
      <c r="N857" s="8">
        <f t="shared" si="101"/>
        <v>17.37861805698583</v>
      </c>
      <c r="O857" s="9">
        <v>28</v>
      </c>
      <c r="P857" s="9">
        <v>58.2</v>
      </c>
      <c r="Q857" s="9">
        <v>58.4</v>
      </c>
      <c r="Z857" s="12">
        <v>3.02</v>
      </c>
      <c r="AC857" s="63"/>
      <c r="AF857" s="14">
        <v>0</v>
      </c>
      <c r="AG857" s="8">
        <v>17.37861805698583</v>
      </c>
    </row>
    <row r="858" spans="1:33" ht="12.75">
      <c r="A858" s="35">
        <f t="shared" si="103"/>
        <v>37104</v>
      </c>
      <c r="B858" s="1">
        <f>213</f>
        <v>213</v>
      </c>
      <c r="C858" s="37">
        <v>0.889814794</v>
      </c>
      <c r="D858" s="60">
        <v>0.889814794</v>
      </c>
      <c r="E858" s="38">
        <v>8489</v>
      </c>
      <c r="F858" s="16">
        <v>0</v>
      </c>
      <c r="G858" s="37">
        <v>38.97837045</v>
      </c>
      <c r="H858" s="37">
        <v>-76.92036258</v>
      </c>
      <c r="I858" s="6">
        <v>1070</v>
      </c>
      <c r="J858" s="9">
        <f t="shared" si="102"/>
        <v>1049.05</v>
      </c>
      <c r="K858" s="7">
        <f t="shared" si="98"/>
        <v>-288.3298509756815</v>
      </c>
      <c r="L858" s="7">
        <f t="shared" si="99"/>
        <v>17.770149024318528</v>
      </c>
      <c r="M858" s="7">
        <f t="shared" si="100"/>
        <v>18.570149024318482</v>
      </c>
      <c r="N858" s="8">
        <f t="shared" si="101"/>
        <v>18.170149024318505</v>
      </c>
      <c r="O858" s="9">
        <v>28</v>
      </c>
      <c r="P858" s="9">
        <v>57.6</v>
      </c>
      <c r="Q858" s="9">
        <v>63</v>
      </c>
      <c r="Z858" s="12">
        <v>3.021</v>
      </c>
      <c r="AC858" s="63"/>
      <c r="AF858" s="14">
        <v>0</v>
      </c>
      <c r="AG858" s="8">
        <v>18.170149024318505</v>
      </c>
    </row>
    <row r="859" spans="1:33" ht="12.75">
      <c r="A859" s="35">
        <f t="shared" si="103"/>
        <v>37104</v>
      </c>
      <c r="B859" s="1">
        <v>213</v>
      </c>
      <c r="C859" s="37">
        <v>0.889930546</v>
      </c>
      <c r="D859" s="60">
        <v>0.889930546</v>
      </c>
      <c r="E859" s="38">
        <v>8491</v>
      </c>
      <c r="F859" s="16">
        <v>0</v>
      </c>
      <c r="G859" s="37">
        <v>38.97900411</v>
      </c>
      <c r="H859" s="37">
        <v>-76.9210826</v>
      </c>
      <c r="I859" s="6">
        <v>1070.4</v>
      </c>
      <c r="J859" s="9">
        <f t="shared" si="102"/>
        <v>1049.45</v>
      </c>
      <c r="K859" s="7">
        <f>(8303.951372*(LN(1013.25/J859)))</f>
        <v>-291.49552225424117</v>
      </c>
      <c r="L859" s="7">
        <f t="shared" si="99"/>
        <v>14.604477745758857</v>
      </c>
      <c r="M859" s="7">
        <f>K859+306.9</f>
        <v>15.404477745758811</v>
      </c>
      <c r="N859" s="8">
        <f t="shared" si="101"/>
        <v>15.004477745758834</v>
      </c>
      <c r="O859" s="9">
        <v>28.1</v>
      </c>
      <c r="P859" s="9">
        <v>57.5</v>
      </c>
      <c r="Q859" s="9">
        <v>69.9</v>
      </c>
      <c r="Z859" s="12">
        <v>3.02</v>
      </c>
      <c r="AC859" s="63"/>
      <c r="AF859" s="14">
        <v>0</v>
      </c>
      <c r="AG859" s="8">
        <v>15.004477745758834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2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43</v>
      </c>
      <c r="B2" t="s">
        <v>44</v>
      </c>
      <c r="C2" t="s">
        <v>45</v>
      </c>
      <c r="D2" t="s">
        <v>46</v>
      </c>
    </row>
    <row r="3" spans="1:2" ht="12.75">
      <c r="A3" t="s">
        <v>47</v>
      </c>
      <c r="B3">
        <v>2.07</v>
      </c>
    </row>
    <row r="5" spans="1:4" ht="12.75">
      <c r="A5" t="s">
        <v>48</v>
      </c>
      <c r="B5" t="s">
        <v>49</v>
      </c>
      <c r="C5" t="s">
        <v>50</v>
      </c>
      <c r="D5" t="s">
        <v>51</v>
      </c>
    </row>
    <row r="6" spans="1:4" ht="12.75">
      <c r="A6" t="s">
        <v>52</v>
      </c>
      <c r="B6" t="s">
        <v>53</v>
      </c>
      <c r="C6">
        <v>84</v>
      </c>
      <c r="D6">
        <v>121</v>
      </c>
    </row>
    <row r="8" spans="1:2" ht="12.75">
      <c r="A8" t="s">
        <v>54</v>
      </c>
      <c r="B8" t="s">
        <v>55</v>
      </c>
    </row>
    <row r="9" spans="1:3" ht="12.75">
      <c r="A9" t="s">
        <v>56</v>
      </c>
      <c r="B9" t="s">
        <v>57</v>
      </c>
      <c r="C9" t="s">
        <v>58</v>
      </c>
    </row>
    <row r="11" spans="1:4" ht="12.75">
      <c r="A11" t="s">
        <v>59</v>
      </c>
      <c r="B11" t="s">
        <v>60</v>
      </c>
      <c r="C11" t="s">
        <v>61</v>
      </c>
      <c r="D11" t="s">
        <v>62</v>
      </c>
    </row>
    <row r="12" spans="1:4" ht="12.75">
      <c r="A12" t="s">
        <v>63</v>
      </c>
      <c r="B12" t="s">
        <v>64</v>
      </c>
      <c r="C12" s="64">
        <v>37104</v>
      </c>
      <c r="D12" s="36">
        <v>0.7941319444444445</v>
      </c>
    </row>
    <row r="13" spans="1:4" ht="12.75">
      <c r="A13" t="s">
        <v>63</v>
      </c>
      <c r="B13" t="s">
        <v>65</v>
      </c>
      <c r="C13" s="64">
        <v>37104</v>
      </c>
      <c r="D13" s="36">
        <v>0.7942013888888889</v>
      </c>
    </row>
    <row r="15" spans="1:4" ht="12.75">
      <c r="A15" t="s">
        <v>59</v>
      </c>
      <c r="B15" t="s">
        <v>60</v>
      </c>
      <c r="C15" t="s">
        <v>61</v>
      </c>
      <c r="D15" t="s">
        <v>62</v>
      </c>
    </row>
    <row r="16" spans="1:4" ht="12.75">
      <c r="A16" t="s">
        <v>66</v>
      </c>
      <c r="B16" t="s">
        <v>67</v>
      </c>
      <c r="C16" s="64">
        <v>37104</v>
      </c>
      <c r="D16" s="36">
        <v>0.7945138888888889</v>
      </c>
    </row>
    <row r="17" spans="1:4" ht="12.75">
      <c r="A17" t="s">
        <v>68</v>
      </c>
      <c r="B17" t="s">
        <v>69</v>
      </c>
      <c r="C17" s="64">
        <v>37104</v>
      </c>
      <c r="D17" s="36">
        <v>0.7946527777777778</v>
      </c>
    </row>
    <row r="18" spans="1:4" ht="12.75">
      <c r="A18" t="s">
        <v>70</v>
      </c>
      <c r="B18" t="s">
        <v>71</v>
      </c>
      <c r="C18" s="64">
        <v>37104</v>
      </c>
      <c r="D18" s="36">
        <v>0.7947800925925925</v>
      </c>
    </row>
    <row r="19" spans="1:4" ht="12.75">
      <c r="A19" t="s">
        <v>72</v>
      </c>
      <c r="B19" t="s">
        <v>73</v>
      </c>
      <c r="C19" s="64">
        <v>37104</v>
      </c>
      <c r="D19" s="36">
        <v>0.7949189814814814</v>
      </c>
    </row>
    <row r="20" spans="1:4" ht="12.75">
      <c r="A20" t="s">
        <v>74</v>
      </c>
      <c r="B20" t="s">
        <v>69</v>
      </c>
      <c r="C20" s="64">
        <v>37104</v>
      </c>
      <c r="D20" s="36">
        <v>0.7950578703703703</v>
      </c>
    </row>
    <row r="21" spans="1:4" ht="12.75">
      <c r="A21" t="s">
        <v>75</v>
      </c>
      <c r="B21" t="s">
        <v>76</v>
      </c>
      <c r="C21" s="64">
        <v>37104</v>
      </c>
      <c r="D21" s="36">
        <v>0.7951851851851851</v>
      </c>
    </row>
    <row r="22" spans="1:4" ht="12.75">
      <c r="A22" t="s">
        <v>77</v>
      </c>
      <c r="B22" t="s">
        <v>78</v>
      </c>
      <c r="C22" s="64">
        <v>37104</v>
      </c>
      <c r="D22" s="36">
        <v>0.7953125</v>
      </c>
    </row>
    <row r="23" spans="1:4" ht="12.75">
      <c r="A23" t="s">
        <v>79</v>
      </c>
      <c r="B23" t="s">
        <v>80</v>
      </c>
      <c r="C23" s="64">
        <v>37104</v>
      </c>
      <c r="D23" s="36">
        <v>0.7954398148148148</v>
      </c>
    </row>
    <row r="24" spans="1:4" ht="12.75">
      <c r="A24" t="s">
        <v>75</v>
      </c>
      <c r="B24" t="s">
        <v>81</v>
      </c>
      <c r="C24" s="64">
        <v>37104</v>
      </c>
      <c r="D24" s="36">
        <v>0.7955671296296297</v>
      </c>
    </row>
    <row r="25" spans="1:4" ht="12.75">
      <c r="A25" t="s">
        <v>68</v>
      </c>
      <c r="B25" t="s">
        <v>82</v>
      </c>
      <c r="C25" s="64">
        <v>37104</v>
      </c>
      <c r="D25" s="36">
        <v>0.7956828703703703</v>
      </c>
    </row>
    <row r="26" spans="1:4" ht="12.75">
      <c r="A26" t="s">
        <v>77</v>
      </c>
      <c r="B26" t="s">
        <v>65</v>
      </c>
      <c r="C26" s="64">
        <v>37104</v>
      </c>
      <c r="D26" s="36">
        <v>0.7958101851851852</v>
      </c>
    </row>
    <row r="27" spans="1:4" ht="12.75">
      <c r="A27" t="s">
        <v>70</v>
      </c>
      <c r="B27" t="s">
        <v>83</v>
      </c>
      <c r="C27" s="64">
        <v>37104</v>
      </c>
      <c r="D27" s="36">
        <v>0.7959375</v>
      </c>
    </row>
    <row r="28" spans="1:4" ht="12.75">
      <c r="A28" t="s">
        <v>84</v>
      </c>
      <c r="B28" t="s">
        <v>85</v>
      </c>
      <c r="C28" s="64">
        <v>37104</v>
      </c>
      <c r="D28" s="36">
        <v>0.7960763888888889</v>
      </c>
    </row>
    <row r="29" spans="1:4" ht="12.75">
      <c r="A29" t="s">
        <v>86</v>
      </c>
      <c r="B29" t="s">
        <v>87</v>
      </c>
      <c r="C29" s="64">
        <v>37104</v>
      </c>
      <c r="D29" s="36">
        <v>0.7961921296296296</v>
      </c>
    </row>
    <row r="30" spans="1:4" ht="12.75">
      <c r="A30" t="s">
        <v>88</v>
      </c>
      <c r="B30" t="s">
        <v>89</v>
      </c>
      <c r="C30" s="64">
        <v>37104</v>
      </c>
      <c r="D30" s="36">
        <v>0.7963078703703704</v>
      </c>
    </row>
    <row r="31" spans="1:4" ht="12.75">
      <c r="A31" t="s">
        <v>90</v>
      </c>
      <c r="B31" t="s">
        <v>91</v>
      </c>
      <c r="C31" s="64">
        <v>37104</v>
      </c>
      <c r="D31" s="36">
        <v>0.7964351851851852</v>
      </c>
    </row>
    <row r="32" spans="1:4" ht="12.75">
      <c r="A32" t="s">
        <v>92</v>
      </c>
      <c r="B32" t="s">
        <v>93</v>
      </c>
      <c r="C32" s="64">
        <v>37104</v>
      </c>
      <c r="D32" s="36">
        <v>0.7965625</v>
      </c>
    </row>
    <row r="33" spans="1:4" ht="12.75">
      <c r="A33" t="s">
        <v>92</v>
      </c>
      <c r="B33" t="s">
        <v>94</v>
      </c>
      <c r="C33" s="64">
        <v>37104</v>
      </c>
      <c r="D33" s="36">
        <v>0.7966898148148148</v>
      </c>
    </row>
    <row r="34" spans="1:4" ht="12.75">
      <c r="A34" t="s">
        <v>95</v>
      </c>
      <c r="B34" t="s">
        <v>96</v>
      </c>
      <c r="C34" s="64">
        <v>37104</v>
      </c>
      <c r="D34" s="36">
        <v>0.7968171296296296</v>
      </c>
    </row>
    <row r="35" spans="1:4" ht="12.75">
      <c r="A35" t="s">
        <v>97</v>
      </c>
      <c r="B35" t="s">
        <v>98</v>
      </c>
      <c r="C35" s="64">
        <v>37104</v>
      </c>
      <c r="D35" s="36">
        <v>0.7969444444444443</v>
      </c>
    </row>
    <row r="36" spans="1:4" ht="12.75">
      <c r="A36" t="s">
        <v>99</v>
      </c>
      <c r="B36" t="s">
        <v>100</v>
      </c>
      <c r="C36" s="64">
        <v>37104</v>
      </c>
      <c r="D36" s="36">
        <v>0.7970717592592593</v>
      </c>
    </row>
    <row r="37" spans="1:4" ht="12.75">
      <c r="A37" t="s">
        <v>101</v>
      </c>
      <c r="B37" t="s">
        <v>102</v>
      </c>
      <c r="C37" s="64">
        <v>37104</v>
      </c>
      <c r="D37" s="36">
        <v>0.7971990740740741</v>
      </c>
    </row>
    <row r="38" spans="1:4" ht="12.75">
      <c r="A38" t="s">
        <v>103</v>
      </c>
      <c r="B38" t="s">
        <v>104</v>
      </c>
      <c r="C38" s="64">
        <v>37104</v>
      </c>
      <c r="D38" s="36">
        <v>0.797337962962963</v>
      </c>
    </row>
    <row r="39" spans="1:4" ht="12.75">
      <c r="A39" t="s">
        <v>105</v>
      </c>
      <c r="B39" t="s">
        <v>106</v>
      </c>
      <c r="C39" s="64">
        <v>37104</v>
      </c>
      <c r="D39" s="36">
        <v>0.7974652777777779</v>
      </c>
    </row>
    <row r="40" spans="1:4" ht="12.75">
      <c r="A40" t="s">
        <v>107</v>
      </c>
      <c r="B40" t="s">
        <v>108</v>
      </c>
      <c r="C40" s="64">
        <v>37104</v>
      </c>
      <c r="D40" s="36">
        <v>0.7975925925925926</v>
      </c>
    </row>
    <row r="41" spans="1:4" ht="12.75">
      <c r="A41" t="s">
        <v>109</v>
      </c>
      <c r="B41" t="s">
        <v>110</v>
      </c>
      <c r="C41" s="64">
        <v>37104</v>
      </c>
      <c r="D41" s="36">
        <v>0.7977199074074074</v>
      </c>
    </row>
    <row r="42" spans="1:4" ht="12.75">
      <c r="A42" t="s">
        <v>111</v>
      </c>
      <c r="B42" t="s">
        <v>112</v>
      </c>
      <c r="C42" s="64">
        <v>37104</v>
      </c>
      <c r="D42" s="36">
        <v>0.7978472222222223</v>
      </c>
    </row>
    <row r="43" spans="1:4" ht="12.75">
      <c r="A43" t="s">
        <v>113</v>
      </c>
      <c r="B43" t="s">
        <v>114</v>
      </c>
      <c r="C43" s="64">
        <v>37104</v>
      </c>
      <c r="D43" s="36">
        <v>0.7979861111111112</v>
      </c>
    </row>
    <row r="44" spans="1:4" ht="12.75">
      <c r="A44" t="s">
        <v>115</v>
      </c>
      <c r="B44" t="s">
        <v>116</v>
      </c>
      <c r="C44" s="64">
        <v>37104</v>
      </c>
      <c r="D44" s="36">
        <v>0.7981134259259259</v>
      </c>
    </row>
    <row r="45" spans="1:4" ht="12.75">
      <c r="A45" t="s">
        <v>117</v>
      </c>
      <c r="B45" t="s">
        <v>118</v>
      </c>
      <c r="C45" s="64">
        <v>37104</v>
      </c>
      <c r="D45" s="36">
        <v>0.7982407407407407</v>
      </c>
    </row>
    <row r="46" spans="1:4" ht="12.75">
      <c r="A46" t="s">
        <v>119</v>
      </c>
      <c r="B46" t="s">
        <v>120</v>
      </c>
      <c r="C46" s="64">
        <v>37104</v>
      </c>
      <c r="D46" s="36">
        <v>0.7983680555555556</v>
      </c>
    </row>
    <row r="47" spans="1:4" ht="12.75">
      <c r="A47" t="s">
        <v>121</v>
      </c>
      <c r="B47" t="s">
        <v>122</v>
      </c>
      <c r="C47" s="64">
        <v>37104</v>
      </c>
      <c r="D47" s="36">
        <v>0.7984837962962964</v>
      </c>
    </row>
    <row r="48" spans="1:4" ht="12.75">
      <c r="A48" t="s">
        <v>123</v>
      </c>
      <c r="B48" t="s">
        <v>124</v>
      </c>
      <c r="C48" s="64">
        <v>37104</v>
      </c>
      <c r="D48" s="36">
        <v>0.7986111111111112</v>
      </c>
    </row>
    <row r="49" spans="1:4" ht="12.75">
      <c r="A49" t="s">
        <v>125</v>
      </c>
      <c r="B49" t="s">
        <v>126</v>
      </c>
      <c r="C49" s="64">
        <v>37104</v>
      </c>
      <c r="D49" s="36">
        <v>0.7987384259259259</v>
      </c>
    </row>
    <row r="50" spans="1:4" ht="12.75">
      <c r="A50" t="s">
        <v>127</v>
      </c>
      <c r="B50" t="s">
        <v>128</v>
      </c>
      <c r="C50" s="64">
        <v>37104</v>
      </c>
      <c r="D50" s="36">
        <v>0.7988773148148148</v>
      </c>
    </row>
    <row r="51" spans="1:4" ht="12.75">
      <c r="A51" t="s">
        <v>129</v>
      </c>
      <c r="B51" t="s">
        <v>130</v>
      </c>
      <c r="C51" s="64">
        <v>37104</v>
      </c>
      <c r="D51" s="36">
        <v>0.7990046296296297</v>
      </c>
    </row>
    <row r="52" spans="1:4" ht="12.75">
      <c r="A52" t="s">
        <v>131</v>
      </c>
      <c r="B52" t="s">
        <v>132</v>
      </c>
      <c r="C52" s="64">
        <v>37104</v>
      </c>
      <c r="D52" s="36">
        <v>0.7991435185185186</v>
      </c>
    </row>
    <row r="53" spans="1:4" ht="12.75">
      <c r="A53" t="s">
        <v>133</v>
      </c>
      <c r="B53" t="s">
        <v>134</v>
      </c>
      <c r="C53" s="64">
        <v>37104</v>
      </c>
      <c r="D53" s="36">
        <v>0.7992708333333334</v>
      </c>
    </row>
    <row r="54" spans="1:4" ht="12.75">
      <c r="A54" t="s">
        <v>135</v>
      </c>
      <c r="B54" t="s">
        <v>136</v>
      </c>
      <c r="C54" s="64">
        <v>37104</v>
      </c>
      <c r="D54" s="36">
        <v>0.7993981481481481</v>
      </c>
    </row>
    <row r="55" spans="1:4" ht="12.75">
      <c r="A55" t="s">
        <v>137</v>
      </c>
      <c r="B55" t="s">
        <v>138</v>
      </c>
      <c r="C55" s="64">
        <v>37104</v>
      </c>
      <c r="D55" s="36">
        <v>0.799525462962963</v>
      </c>
    </row>
    <row r="56" spans="1:4" ht="12.75">
      <c r="A56" t="s">
        <v>139</v>
      </c>
      <c r="B56" t="s">
        <v>140</v>
      </c>
      <c r="C56" s="64">
        <v>37104</v>
      </c>
      <c r="D56" s="36">
        <v>0.7996412037037036</v>
      </c>
    </row>
    <row r="57" spans="1:4" ht="12.75">
      <c r="A57" t="s">
        <v>141</v>
      </c>
      <c r="B57" t="s">
        <v>142</v>
      </c>
      <c r="C57" s="64">
        <v>37104</v>
      </c>
      <c r="D57" s="36">
        <v>0.7997685185185185</v>
      </c>
    </row>
    <row r="58" spans="1:4" ht="12.75">
      <c r="A58" t="s">
        <v>143</v>
      </c>
      <c r="B58" t="s">
        <v>144</v>
      </c>
      <c r="C58" s="64">
        <v>37104</v>
      </c>
      <c r="D58" s="36">
        <v>0.7999074074074074</v>
      </c>
    </row>
    <row r="59" spans="1:4" ht="12.75">
      <c r="A59" t="s">
        <v>145</v>
      </c>
      <c r="B59" t="s">
        <v>146</v>
      </c>
      <c r="C59" s="64">
        <v>37104</v>
      </c>
      <c r="D59" s="36">
        <v>0.8000347222222222</v>
      </c>
    </row>
    <row r="60" spans="1:4" ht="12.75">
      <c r="A60" t="s">
        <v>147</v>
      </c>
      <c r="B60" t="s">
        <v>148</v>
      </c>
      <c r="C60" s="64">
        <v>37104</v>
      </c>
      <c r="D60" s="36">
        <v>0.800150462962963</v>
      </c>
    </row>
    <row r="61" spans="1:4" ht="12.75">
      <c r="A61" t="s">
        <v>149</v>
      </c>
      <c r="B61" t="s">
        <v>150</v>
      </c>
      <c r="C61" s="64">
        <v>37104</v>
      </c>
      <c r="D61" s="36">
        <v>0.8002777777777778</v>
      </c>
    </row>
    <row r="62" spans="1:4" ht="12.75">
      <c r="A62" t="s">
        <v>151</v>
      </c>
      <c r="B62" t="s">
        <v>152</v>
      </c>
      <c r="C62" s="64">
        <v>37104</v>
      </c>
      <c r="D62" s="36">
        <v>0.8004050925925926</v>
      </c>
    </row>
    <row r="63" spans="1:4" ht="12.75">
      <c r="A63" t="s">
        <v>153</v>
      </c>
      <c r="B63" t="s">
        <v>154</v>
      </c>
      <c r="C63" s="64">
        <v>37104</v>
      </c>
      <c r="D63" s="36">
        <v>0.8005324074074074</v>
      </c>
    </row>
    <row r="64" spans="1:4" ht="12.75">
      <c r="A64" t="s">
        <v>155</v>
      </c>
      <c r="B64" t="s">
        <v>156</v>
      </c>
      <c r="C64" s="64">
        <v>37104</v>
      </c>
      <c r="D64" s="36">
        <v>0.8006712962962963</v>
      </c>
    </row>
    <row r="65" spans="1:4" ht="12.75">
      <c r="A65" t="s">
        <v>157</v>
      </c>
      <c r="B65" t="s">
        <v>158</v>
      </c>
      <c r="C65" s="64">
        <v>37104</v>
      </c>
      <c r="D65" s="36">
        <v>0.8007986111111111</v>
      </c>
    </row>
    <row r="66" spans="1:4" ht="12.75">
      <c r="A66" t="s">
        <v>159</v>
      </c>
      <c r="B66" t="s">
        <v>160</v>
      </c>
      <c r="C66" s="64">
        <v>37104</v>
      </c>
      <c r="D66" s="36">
        <v>0.8009259259259259</v>
      </c>
    </row>
    <row r="67" spans="1:4" ht="12.75">
      <c r="A67" t="s">
        <v>161</v>
      </c>
      <c r="B67" t="s">
        <v>162</v>
      </c>
      <c r="C67" s="64">
        <v>37104</v>
      </c>
      <c r="D67" s="36">
        <v>0.8010532407407407</v>
      </c>
    </row>
    <row r="68" spans="1:4" ht="12.75">
      <c r="A68" t="s">
        <v>163</v>
      </c>
      <c r="B68" t="s">
        <v>164</v>
      </c>
      <c r="C68" s="64">
        <v>37104</v>
      </c>
      <c r="D68" s="36">
        <v>0.8011805555555555</v>
      </c>
    </row>
    <row r="69" spans="1:4" ht="12.75">
      <c r="A69" t="s">
        <v>165</v>
      </c>
      <c r="B69" t="s">
        <v>166</v>
      </c>
      <c r="C69" s="64">
        <v>37104</v>
      </c>
      <c r="D69" s="36">
        <v>0.8013078703703704</v>
      </c>
    </row>
    <row r="70" spans="1:4" ht="12.75">
      <c r="A70" t="s">
        <v>167</v>
      </c>
      <c r="B70" t="s">
        <v>168</v>
      </c>
      <c r="C70" s="64">
        <v>37104</v>
      </c>
      <c r="D70" s="36">
        <v>0.8014467592592592</v>
      </c>
    </row>
    <row r="71" spans="1:4" ht="12.75">
      <c r="A71" t="s">
        <v>169</v>
      </c>
      <c r="B71" t="s">
        <v>170</v>
      </c>
      <c r="C71" s="64">
        <v>37104</v>
      </c>
      <c r="D71" s="36">
        <v>0.8015740740740741</v>
      </c>
    </row>
    <row r="72" spans="1:4" ht="12.75">
      <c r="A72" t="s">
        <v>171</v>
      </c>
      <c r="B72" t="s">
        <v>172</v>
      </c>
      <c r="C72" s="64">
        <v>37104</v>
      </c>
      <c r="D72" s="36">
        <v>0.8017129629629629</v>
      </c>
    </row>
    <row r="73" spans="1:4" ht="12.75">
      <c r="A73" t="s">
        <v>173</v>
      </c>
      <c r="B73" t="s">
        <v>174</v>
      </c>
      <c r="C73" s="64">
        <v>37104</v>
      </c>
      <c r="D73" s="36">
        <v>0.8018287037037037</v>
      </c>
    </row>
    <row r="74" spans="1:4" ht="12.75">
      <c r="A74" t="s">
        <v>175</v>
      </c>
      <c r="B74" t="s">
        <v>176</v>
      </c>
      <c r="C74" s="64">
        <v>37104</v>
      </c>
      <c r="D74" s="36">
        <v>0.8019444444444445</v>
      </c>
    </row>
    <row r="75" spans="1:4" ht="12.75">
      <c r="A75" t="s">
        <v>177</v>
      </c>
      <c r="B75" t="s">
        <v>178</v>
      </c>
      <c r="C75" s="64">
        <v>37104</v>
      </c>
      <c r="D75" s="36">
        <v>0.8020833333333334</v>
      </c>
    </row>
    <row r="76" spans="1:4" ht="12.75">
      <c r="A76" t="s">
        <v>179</v>
      </c>
      <c r="B76" t="s">
        <v>180</v>
      </c>
      <c r="C76" s="64">
        <v>37104</v>
      </c>
      <c r="D76" s="36">
        <v>0.8022106481481481</v>
      </c>
    </row>
    <row r="77" spans="1:4" ht="12.75">
      <c r="A77" t="s">
        <v>181</v>
      </c>
      <c r="B77" t="s">
        <v>182</v>
      </c>
      <c r="C77" s="64">
        <v>37104</v>
      </c>
      <c r="D77" s="36">
        <v>0.802349537037037</v>
      </c>
    </row>
    <row r="78" spans="1:4" ht="12.75">
      <c r="A78" t="s">
        <v>183</v>
      </c>
      <c r="B78" t="s">
        <v>184</v>
      </c>
      <c r="C78" s="64">
        <v>37104</v>
      </c>
      <c r="D78" s="36">
        <v>0.8024768518518518</v>
      </c>
    </row>
    <row r="79" spans="1:4" ht="12.75">
      <c r="A79" t="s">
        <v>185</v>
      </c>
      <c r="B79" t="s">
        <v>186</v>
      </c>
      <c r="C79" s="64">
        <v>37104</v>
      </c>
      <c r="D79" s="36">
        <v>0.8026157407407407</v>
      </c>
    </row>
    <row r="80" spans="1:4" ht="12.75">
      <c r="A80" t="s">
        <v>187</v>
      </c>
      <c r="B80" t="s">
        <v>188</v>
      </c>
      <c r="C80" s="64">
        <v>37104</v>
      </c>
      <c r="D80" s="36">
        <v>0.8027430555555556</v>
      </c>
    </row>
    <row r="81" spans="1:4" ht="12.75">
      <c r="A81" t="s">
        <v>189</v>
      </c>
      <c r="B81" t="s">
        <v>190</v>
      </c>
      <c r="C81" s="64">
        <v>37104</v>
      </c>
      <c r="D81" s="36">
        <v>0.8028703703703703</v>
      </c>
    </row>
    <row r="82" spans="1:4" ht="12.75">
      <c r="A82" t="s">
        <v>191</v>
      </c>
      <c r="B82" t="s">
        <v>192</v>
      </c>
      <c r="C82" s="64">
        <v>37104</v>
      </c>
      <c r="D82" s="36">
        <v>0.8029861111111112</v>
      </c>
    </row>
    <row r="83" spans="1:4" ht="12.75">
      <c r="A83" t="s">
        <v>193</v>
      </c>
      <c r="B83" t="s">
        <v>194</v>
      </c>
      <c r="C83" s="64">
        <v>37104</v>
      </c>
      <c r="D83" s="36">
        <v>0.8031134259259259</v>
      </c>
    </row>
    <row r="84" spans="1:4" ht="12.75">
      <c r="A84" t="s">
        <v>195</v>
      </c>
      <c r="B84" t="s">
        <v>196</v>
      </c>
      <c r="C84" s="64">
        <v>37104</v>
      </c>
      <c r="D84" s="36">
        <v>0.8032407407407408</v>
      </c>
    </row>
    <row r="85" spans="1:4" ht="12.75">
      <c r="A85" t="s">
        <v>197</v>
      </c>
      <c r="B85" t="s">
        <v>146</v>
      </c>
      <c r="C85" s="64">
        <v>37104</v>
      </c>
      <c r="D85" s="36">
        <v>0.8033796296296297</v>
      </c>
    </row>
    <row r="86" spans="1:4" ht="12.75">
      <c r="A86" t="s">
        <v>198</v>
      </c>
      <c r="B86" t="s">
        <v>199</v>
      </c>
      <c r="C86" s="64">
        <v>37104</v>
      </c>
      <c r="D86" s="36">
        <v>0.8035069444444445</v>
      </c>
    </row>
    <row r="87" spans="1:4" ht="12.75">
      <c r="A87" t="s">
        <v>200</v>
      </c>
      <c r="B87" t="s">
        <v>201</v>
      </c>
      <c r="C87" s="64">
        <v>37104</v>
      </c>
      <c r="D87" s="36">
        <v>0.8036342592592592</v>
      </c>
    </row>
    <row r="88" spans="1:4" ht="12.75">
      <c r="A88" t="s">
        <v>202</v>
      </c>
      <c r="B88" t="s">
        <v>203</v>
      </c>
      <c r="C88" s="64">
        <v>37104</v>
      </c>
      <c r="D88" s="36">
        <v>0.8037615740740741</v>
      </c>
    </row>
    <row r="89" spans="1:4" ht="12.75">
      <c r="A89" t="s">
        <v>204</v>
      </c>
      <c r="B89" t="s">
        <v>205</v>
      </c>
      <c r="C89" s="64">
        <v>37104</v>
      </c>
      <c r="D89" s="36">
        <v>0.803900462962963</v>
      </c>
    </row>
    <row r="90" spans="1:4" ht="12.75">
      <c r="A90" t="s">
        <v>206</v>
      </c>
      <c r="B90" t="s">
        <v>207</v>
      </c>
      <c r="C90" s="64">
        <v>37104</v>
      </c>
      <c r="D90" s="36">
        <v>0.8040277777777778</v>
      </c>
    </row>
    <row r="91" spans="1:4" ht="12.75">
      <c r="A91" t="s">
        <v>208</v>
      </c>
      <c r="B91" t="s">
        <v>209</v>
      </c>
      <c r="C91" s="64">
        <v>37104</v>
      </c>
      <c r="D91" s="36">
        <v>0.8041666666666667</v>
      </c>
    </row>
    <row r="92" spans="1:4" ht="12.75">
      <c r="A92" t="s">
        <v>210</v>
      </c>
      <c r="B92" t="s">
        <v>211</v>
      </c>
      <c r="C92" s="64">
        <v>37104</v>
      </c>
      <c r="D92" s="36">
        <v>0.8042939814814815</v>
      </c>
    </row>
    <row r="93" spans="1:4" ht="12.75">
      <c r="A93" t="s">
        <v>212</v>
      </c>
      <c r="B93" t="s">
        <v>213</v>
      </c>
      <c r="C93" s="64">
        <v>37104</v>
      </c>
      <c r="D93" s="36">
        <v>0.8044212962962963</v>
      </c>
    </row>
    <row r="94" spans="1:4" ht="12.75">
      <c r="A94" t="s">
        <v>214</v>
      </c>
      <c r="B94" t="s">
        <v>215</v>
      </c>
      <c r="C94" s="64">
        <v>37104</v>
      </c>
      <c r="D94" s="36">
        <v>0.8045486111111111</v>
      </c>
    </row>
    <row r="95" spans="1:4" ht="12.75">
      <c r="A95" t="s">
        <v>216</v>
      </c>
      <c r="B95" t="s">
        <v>217</v>
      </c>
      <c r="C95" s="64">
        <v>37104</v>
      </c>
      <c r="D95" s="36">
        <v>0.8046875</v>
      </c>
    </row>
    <row r="96" spans="1:4" ht="12.75">
      <c r="A96" t="s">
        <v>218</v>
      </c>
      <c r="B96" t="s">
        <v>219</v>
      </c>
      <c r="C96" s="64">
        <v>37104</v>
      </c>
      <c r="D96" s="36">
        <v>0.8048148148148148</v>
      </c>
    </row>
    <row r="97" spans="1:4" ht="12.75">
      <c r="A97" t="s">
        <v>220</v>
      </c>
      <c r="B97" t="s">
        <v>221</v>
      </c>
      <c r="C97" s="64">
        <v>37104</v>
      </c>
      <c r="D97" s="36">
        <v>0.8049421296296296</v>
      </c>
    </row>
    <row r="98" spans="1:4" ht="12.75">
      <c r="A98" t="s">
        <v>222</v>
      </c>
      <c r="B98" t="s">
        <v>223</v>
      </c>
      <c r="C98" s="64">
        <v>37104</v>
      </c>
      <c r="D98" s="36">
        <v>0.8050810185185185</v>
      </c>
    </row>
    <row r="99" spans="1:4" ht="12.75">
      <c r="A99" t="s">
        <v>224</v>
      </c>
      <c r="B99" t="s">
        <v>225</v>
      </c>
      <c r="C99" s="64">
        <v>37104</v>
      </c>
      <c r="D99" s="36">
        <v>0.8052083333333333</v>
      </c>
    </row>
    <row r="100" spans="1:4" ht="12.75">
      <c r="A100" t="s">
        <v>226</v>
      </c>
      <c r="B100" t="s">
        <v>227</v>
      </c>
      <c r="C100" s="64">
        <v>37104</v>
      </c>
      <c r="D100" s="36">
        <v>0.8053356481481481</v>
      </c>
    </row>
    <row r="101" spans="1:4" ht="12.75">
      <c r="A101" t="s">
        <v>228</v>
      </c>
      <c r="B101" t="s">
        <v>229</v>
      </c>
      <c r="C101" s="64">
        <v>37104</v>
      </c>
      <c r="D101" s="36">
        <v>0.8054629629629629</v>
      </c>
    </row>
    <row r="102" spans="1:4" ht="12.75">
      <c r="A102" t="s">
        <v>230</v>
      </c>
      <c r="B102" t="s">
        <v>231</v>
      </c>
      <c r="C102" s="64">
        <v>37104</v>
      </c>
      <c r="D102" s="36">
        <v>0.8056018518518518</v>
      </c>
    </row>
    <row r="103" spans="1:4" ht="12.75">
      <c r="A103" t="s">
        <v>232</v>
      </c>
      <c r="B103" t="s">
        <v>233</v>
      </c>
      <c r="C103" s="64">
        <v>37104</v>
      </c>
      <c r="D103" s="36">
        <v>0.8057291666666666</v>
      </c>
    </row>
    <row r="104" spans="1:4" ht="12.75">
      <c r="A104" t="s">
        <v>234</v>
      </c>
      <c r="B104" t="s">
        <v>235</v>
      </c>
      <c r="C104" s="64">
        <v>37104</v>
      </c>
      <c r="D104" s="36">
        <v>0.8058564814814816</v>
      </c>
    </row>
    <row r="105" spans="1:4" ht="12.75">
      <c r="A105" t="s">
        <v>236</v>
      </c>
      <c r="B105" t="s">
        <v>237</v>
      </c>
      <c r="C105" s="64">
        <v>37104</v>
      </c>
      <c r="D105" s="36">
        <v>0.8059953703703703</v>
      </c>
    </row>
    <row r="106" spans="1:4" ht="12.75">
      <c r="A106" t="s">
        <v>238</v>
      </c>
      <c r="B106" t="s">
        <v>239</v>
      </c>
      <c r="C106" s="64">
        <v>37104</v>
      </c>
      <c r="D106" s="36">
        <v>0.8061226851851852</v>
      </c>
    </row>
    <row r="107" spans="1:4" ht="12.75">
      <c r="A107" t="s">
        <v>240</v>
      </c>
      <c r="B107" t="s">
        <v>241</v>
      </c>
      <c r="C107" s="64">
        <v>37104</v>
      </c>
      <c r="D107" s="36">
        <v>0.80625</v>
      </c>
    </row>
    <row r="108" spans="1:4" ht="12.75">
      <c r="A108" t="s">
        <v>242</v>
      </c>
      <c r="B108" t="s">
        <v>243</v>
      </c>
      <c r="C108" s="64">
        <v>37104</v>
      </c>
      <c r="D108" s="36">
        <v>0.8063773148148149</v>
      </c>
    </row>
    <row r="109" spans="1:4" ht="12.75">
      <c r="A109" t="s">
        <v>244</v>
      </c>
      <c r="B109" t="s">
        <v>245</v>
      </c>
      <c r="C109" s="64">
        <v>37104</v>
      </c>
      <c r="D109" s="36">
        <v>0.8065046296296297</v>
      </c>
    </row>
    <row r="110" spans="1:4" ht="12.75">
      <c r="A110" t="s">
        <v>246</v>
      </c>
      <c r="B110" t="s">
        <v>247</v>
      </c>
      <c r="C110" s="64">
        <v>37104</v>
      </c>
      <c r="D110" s="36">
        <v>0.8066203703703704</v>
      </c>
    </row>
    <row r="111" spans="1:4" ht="12.75">
      <c r="A111" t="s">
        <v>248</v>
      </c>
      <c r="B111" t="s">
        <v>249</v>
      </c>
      <c r="C111" s="64">
        <v>37104</v>
      </c>
      <c r="D111" s="36">
        <v>0.8067592592592593</v>
      </c>
    </row>
    <row r="112" spans="1:4" ht="12.75">
      <c r="A112" t="s">
        <v>250</v>
      </c>
      <c r="B112" t="s">
        <v>251</v>
      </c>
      <c r="C112" s="64">
        <v>37104</v>
      </c>
      <c r="D112" s="36">
        <v>0.806886574074074</v>
      </c>
    </row>
    <row r="113" spans="1:4" ht="12.75">
      <c r="A113" t="s">
        <v>252</v>
      </c>
      <c r="B113" t="s">
        <v>253</v>
      </c>
      <c r="C113" s="64">
        <v>37104</v>
      </c>
      <c r="D113" s="36">
        <v>0.8070138888888888</v>
      </c>
    </row>
    <row r="114" spans="1:4" ht="12.75">
      <c r="A114" t="s">
        <v>254</v>
      </c>
      <c r="B114" t="s">
        <v>255</v>
      </c>
      <c r="C114" s="64">
        <v>37104</v>
      </c>
      <c r="D114" s="36">
        <v>0.8071527777777777</v>
      </c>
    </row>
    <row r="115" spans="1:4" ht="12.75">
      <c r="A115" t="s">
        <v>256</v>
      </c>
      <c r="B115" t="s">
        <v>257</v>
      </c>
      <c r="C115" s="64">
        <v>37104</v>
      </c>
      <c r="D115" s="36">
        <v>0.8072800925925926</v>
      </c>
    </row>
    <row r="116" spans="1:4" ht="12.75">
      <c r="A116" t="s">
        <v>258</v>
      </c>
      <c r="B116" t="s">
        <v>259</v>
      </c>
      <c r="C116" s="64">
        <v>37104</v>
      </c>
      <c r="D116" s="36">
        <v>0.8074074074074074</v>
      </c>
    </row>
    <row r="117" spans="1:4" ht="12.75">
      <c r="A117" t="s">
        <v>260</v>
      </c>
      <c r="B117" t="s">
        <v>261</v>
      </c>
      <c r="C117" s="64">
        <v>37104</v>
      </c>
      <c r="D117" s="36">
        <v>0.8075462962962963</v>
      </c>
    </row>
    <row r="118" spans="1:4" ht="12.75">
      <c r="A118" t="s">
        <v>262</v>
      </c>
      <c r="B118" t="s">
        <v>263</v>
      </c>
      <c r="C118" s="64">
        <v>37104</v>
      </c>
      <c r="D118" s="36">
        <v>0.807673611111111</v>
      </c>
    </row>
    <row r="119" spans="1:4" ht="12.75">
      <c r="A119" t="s">
        <v>264</v>
      </c>
      <c r="B119" t="s">
        <v>265</v>
      </c>
      <c r="C119" s="64">
        <v>37104</v>
      </c>
      <c r="D119" s="36">
        <v>0.8078009259259259</v>
      </c>
    </row>
    <row r="120" spans="1:4" ht="12.75">
      <c r="A120" t="s">
        <v>266</v>
      </c>
      <c r="B120" t="s">
        <v>267</v>
      </c>
      <c r="C120" s="64">
        <v>37104</v>
      </c>
      <c r="D120" s="36">
        <v>0.8079398148148148</v>
      </c>
    </row>
    <row r="121" spans="1:4" ht="12.75">
      <c r="A121" t="s">
        <v>268</v>
      </c>
      <c r="B121" t="s">
        <v>269</v>
      </c>
      <c r="C121" s="64">
        <v>37104</v>
      </c>
      <c r="D121" s="36">
        <v>0.8080671296296296</v>
      </c>
    </row>
    <row r="122" spans="1:4" ht="12.75">
      <c r="A122" t="s">
        <v>270</v>
      </c>
      <c r="B122" t="s">
        <v>271</v>
      </c>
      <c r="C122" s="64">
        <v>37104</v>
      </c>
      <c r="D122" s="36">
        <v>0.8081944444444445</v>
      </c>
    </row>
    <row r="123" spans="1:4" ht="12.75">
      <c r="A123" t="s">
        <v>272</v>
      </c>
      <c r="B123" t="s">
        <v>273</v>
      </c>
      <c r="C123" s="64">
        <v>37104</v>
      </c>
      <c r="D123" s="36">
        <v>0.8083101851851852</v>
      </c>
    </row>
    <row r="124" spans="1:4" ht="12.75">
      <c r="A124" t="s">
        <v>274</v>
      </c>
      <c r="B124" t="s">
        <v>275</v>
      </c>
      <c r="C124" s="64">
        <v>37104</v>
      </c>
      <c r="D124" s="36">
        <v>0.8084490740740741</v>
      </c>
    </row>
    <row r="125" spans="1:4" ht="12.75">
      <c r="A125" t="s">
        <v>276</v>
      </c>
      <c r="B125" t="s">
        <v>277</v>
      </c>
      <c r="C125" s="64">
        <v>37104</v>
      </c>
      <c r="D125" s="36">
        <v>0.8085648148148148</v>
      </c>
    </row>
    <row r="126" spans="1:4" ht="12.75">
      <c r="A126" t="s">
        <v>278</v>
      </c>
      <c r="B126" t="s">
        <v>279</v>
      </c>
      <c r="C126" s="64">
        <v>37104</v>
      </c>
      <c r="D126" s="36">
        <v>0.8087037037037037</v>
      </c>
    </row>
    <row r="127" spans="1:4" ht="12.75">
      <c r="A127" t="s">
        <v>280</v>
      </c>
      <c r="B127" t="s">
        <v>281</v>
      </c>
      <c r="C127" s="64">
        <v>37104</v>
      </c>
      <c r="D127" s="36">
        <v>0.8088310185185185</v>
      </c>
    </row>
    <row r="128" spans="1:4" ht="12.75">
      <c r="A128" t="s">
        <v>282</v>
      </c>
      <c r="B128" t="s">
        <v>283</v>
      </c>
      <c r="C128" s="64">
        <v>37104</v>
      </c>
      <c r="D128" s="36">
        <v>0.8089699074074074</v>
      </c>
    </row>
    <row r="129" spans="1:4" ht="12.75">
      <c r="A129" t="s">
        <v>284</v>
      </c>
      <c r="B129" t="s">
        <v>285</v>
      </c>
      <c r="C129" s="64">
        <v>37104</v>
      </c>
      <c r="D129" s="36">
        <v>0.8090972222222222</v>
      </c>
    </row>
    <row r="130" spans="1:4" ht="12.75">
      <c r="A130" t="s">
        <v>286</v>
      </c>
      <c r="B130" t="s">
        <v>287</v>
      </c>
      <c r="C130" s="64">
        <v>37104</v>
      </c>
      <c r="D130" s="36">
        <v>0.8092361111111112</v>
      </c>
    </row>
    <row r="131" spans="1:4" ht="12.75">
      <c r="A131" t="s">
        <v>288</v>
      </c>
      <c r="B131" t="s">
        <v>289</v>
      </c>
      <c r="C131" s="64">
        <v>37104</v>
      </c>
      <c r="D131" s="36">
        <v>0.8093634259259259</v>
      </c>
    </row>
    <row r="132" spans="1:4" ht="12.75">
      <c r="A132" t="s">
        <v>290</v>
      </c>
      <c r="B132" t="s">
        <v>291</v>
      </c>
      <c r="C132" s="64">
        <v>37104</v>
      </c>
      <c r="D132" s="36">
        <v>0.8094907407407407</v>
      </c>
    </row>
    <row r="133" spans="1:4" ht="12.75">
      <c r="A133" t="s">
        <v>292</v>
      </c>
      <c r="B133" t="s">
        <v>293</v>
      </c>
      <c r="C133" s="64">
        <v>37104</v>
      </c>
      <c r="D133" s="36">
        <v>0.8096296296296296</v>
      </c>
    </row>
    <row r="134" spans="1:4" ht="12.75">
      <c r="A134" t="s">
        <v>294</v>
      </c>
      <c r="B134" t="s">
        <v>295</v>
      </c>
      <c r="C134" s="64">
        <v>37104</v>
      </c>
      <c r="D134" s="36">
        <v>0.8097569444444445</v>
      </c>
    </row>
    <row r="135" spans="1:4" ht="12.75">
      <c r="A135" t="s">
        <v>296</v>
      </c>
      <c r="B135" t="s">
        <v>297</v>
      </c>
      <c r="C135" s="64">
        <v>37104</v>
      </c>
      <c r="D135" s="36">
        <v>0.8098842592592592</v>
      </c>
    </row>
    <row r="136" spans="1:4" ht="12.75">
      <c r="A136" t="s">
        <v>298</v>
      </c>
      <c r="B136" t="s">
        <v>299</v>
      </c>
      <c r="C136" s="64">
        <v>37104</v>
      </c>
      <c r="D136" s="36">
        <v>0.81</v>
      </c>
    </row>
    <row r="137" spans="1:4" ht="12.75">
      <c r="A137" t="s">
        <v>300</v>
      </c>
      <c r="B137" t="s">
        <v>301</v>
      </c>
      <c r="C137" s="64">
        <v>37104</v>
      </c>
      <c r="D137" s="36">
        <v>0.8101273148148148</v>
      </c>
    </row>
    <row r="138" spans="1:4" ht="12.75">
      <c r="A138" t="s">
        <v>302</v>
      </c>
      <c r="B138" t="s">
        <v>303</v>
      </c>
      <c r="C138" s="64">
        <v>37104</v>
      </c>
      <c r="D138" s="36">
        <v>0.8102546296296297</v>
      </c>
    </row>
    <row r="139" spans="1:4" ht="12.75">
      <c r="A139" t="s">
        <v>304</v>
      </c>
      <c r="B139" t="s">
        <v>305</v>
      </c>
      <c r="C139" s="64">
        <v>37104</v>
      </c>
      <c r="D139" s="36">
        <v>0.8103703703703703</v>
      </c>
    </row>
    <row r="140" spans="1:4" ht="12.75">
      <c r="A140" t="s">
        <v>306</v>
      </c>
      <c r="B140" t="s">
        <v>307</v>
      </c>
      <c r="C140" s="64">
        <v>37104</v>
      </c>
      <c r="D140" s="36">
        <v>0.8104976851851852</v>
      </c>
    </row>
    <row r="141" spans="1:4" ht="12.75">
      <c r="A141" t="s">
        <v>308</v>
      </c>
      <c r="B141" t="s">
        <v>309</v>
      </c>
      <c r="C141" s="64">
        <v>37104</v>
      </c>
      <c r="D141" s="36">
        <v>0.8106365740740741</v>
      </c>
    </row>
    <row r="142" spans="1:4" ht="12.75">
      <c r="A142" t="s">
        <v>310</v>
      </c>
      <c r="B142" t="s">
        <v>311</v>
      </c>
      <c r="C142" s="64">
        <v>37104</v>
      </c>
      <c r="D142" s="36">
        <v>0.8107638888888888</v>
      </c>
    </row>
    <row r="143" spans="1:4" ht="12.75">
      <c r="A143" t="s">
        <v>290</v>
      </c>
      <c r="B143" t="s">
        <v>312</v>
      </c>
      <c r="C143" s="64">
        <v>37104</v>
      </c>
      <c r="D143" s="36">
        <v>0.8108912037037036</v>
      </c>
    </row>
    <row r="144" spans="1:4" ht="12.75">
      <c r="A144" t="s">
        <v>313</v>
      </c>
      <c r="B144" t="s">
        <v>314</v>
      </c>
      <c r="C144" s="64">
        <v>37104</v>
      </c>
      <c r="D144" s="36">
        <v>0.8110185185185186</v>
      </c>
    </row>
    <row r="145" spans="1:4" ht="12.75">
      <c r="A145" t="s">
        <v>315</v>
      </c>
      <c r="B145" t="s">
        <v>316</v>
      </c>
      <c r="C145" s="64">
        <v>37104</v>
      </c>
      <c r="D145" s="36">
        <v>0.8111458333333333</v>
      </c>
    </row>
    <row r="146" spans="1:4" ht="12.75">
      <c r="A146" t="s">
        <v>317</v>
      </c>
      <c r="B146" t="s">
        <v>318</v>
      </c>
      <c r="C146" s="64">
        <v>37104</v>
      </c>
      <c r="D146" s="36">
        <v>0.8112847222222223</v>
      </c>
    </row>
    <row r="147" spans="1:4" ht="12.75">
      <c r="A147" t="s">
        <v>319</v>
      </c>
      <c r="B147" t="s">
        <v>320</v>
      </c>
      <c r="C147" s="64">
        <v>37104</v>
      </c>
      <c r="D147" s="36">
        <v>0.8114120370370371</v>
      </c>
    </row>
    <row r="148" spans="1:4" ht="12.75">
      <c r="A148" t="s">
        <v>321</v>
      </c>
      <c r="B148" t="s">
        <v>322</v>
      </c>
      <c r="C148" s="64">
        <v>37104</v>
      </c>
      <c r="D148" s="36">
        <v>0.811550925925926</v>
      </c>
    </row>
    <row r="149" spans="1:4" ht="12.75">
      <c r="A149" t="s">
        <v>323</v>
      </c>
      <c r="B149" t="s">
        <v>324</v>
      </c>
      <c r="C149" s="64">
        <v>37104</v>
      </c>
      <c r="D149" s="36">
        <v>0.8116782407407408</v>
      </c>
    </row>
    <row r="150" spans="1:4" ht="12.75">
      <c r="A150" t="s">
        <v>325</v>
      </c>
      <c r="B150" t="s">
        <v>326</v>
      </c>
      <c r="C150" s="64">
        <v>37104</v>
      </c>
      <c r="D150" s="36">
        <v>0.8118055555555556</v>
      </c>
    </row>
    <row r="151" spans="1:4" ht="12.75">
      <c r="A151" t="s">
        <v>327</v>
      </c>
      <c r="B151" t="s">
        <v>328</v>
      </c>
      <c r="C151" s="64">
        <v>37104</v>
      </c>
      <c r="D151" s="36">
        <v>0.8119328703703704</v>
      </c>
    </row>
    <row r="152" spans="1:4" ht="12.75">
      <c r="A152" t="s">
        <v>329</v>
      </c>
      <c r="B152" t="s">
        <v>330</v>
      </c>
      <c r="C152" s="64">
        <v>37104</v>
      </c>
      <c r="D152" s="36">
        <v>0.8120601851851852</v>
      </c>
    </row>
    <row r="153" spans="1:4" ht="12.75">
      <c r="A153" t="s">
        <v>331</v>
      </c>
      <c r="B153" t="s">
        <v>332</v>
      </c>
      <c r="C153" s="64">
        <v>37104</v>
      </c>
      <c r="D153" s="36">
        <v>0.8121990740740741</v>
      </c>
    </row>
    <row r="154" spans="1:4" ht="12.75">
      <c r="A154" t="s">
        <v>333</v>
      </c>
      <c r="B154" t="s">
        <v>334</v>
      </c>
      <c r="C154" s="64">
        <v>37104</v>
      </c>
      <c r="D154" s="36">
        <v>0.8123263888888889</v>
      </c>
    </row>
    <row r="155" spans="1:4" ht="12.75">
      <c r="A155" t="s">
        <v>335</v>
      </c>
      <c r="B155" t="s">
        <v>336</v>
      </c>
      <c r="C155" s="64">
        <v>37104</v>
      </c>
      <c r="D155" s="36">
        <v>0.8124537037037037</v>
      </c>
    </row>
    <row r="156" spans="1:4" ht="12.75">
      <c r="A156" t="s">
        <v>337</v>
      </c>
      <c r="B156" t="s">
        <v>338</v>
      </c>
      <c r="C156" s="64">
        <v>37104</v>
      </c>
      <c r="D156" s="36">
        <v>0.8125810185185185</v>
      </c>
    </row>
    <row r="157" spans="1:4" ht="12.75">
      <c r="A157" t="s">
        <v>337</v>
      </c>
      <c r="B157" t="s">
        <v>338</v>
      </c>
      <c r="C157" s="64">
        <v>37104</v>
      </c>
      <c r="D157" s="36">
        <v>0.8125810185185185</v>
      </c>
    </row>
    <row r="158" spans="1:4" ht="12.75">
      <c r="A158" t="s">
        <v>339</v>
      </c>
      <c r="B158" t="s">
        <v>340</v>
      </c>
      <c r="C158" s="64">
        <v>37104</v>
      </c>
      <c r="D158" s="36">
        <v>0.8126967592592593</v>
      </c>
    </row>
    <row r="159" spans="1:4" ht="12.75">
      <c r="A159" t="s">
        <v>341</v>
      </c>
      <c r="B159" t="s">
        <v>342</v>
      </c>
      <c r="C159" s="64">
        <v>37104</v>
      </c>
      <c r="D159" s="36">
        <v>0.8128125</v>
      </c>
    </row>
    <row r="160" spans="1:4" ht="12.75">
      <c r="A160" t="s">
        <v>343</v>
      </c>
      <c r="B160" t="s">
        <v>344</v>
      </c>
      <c r="C160" s="64">
        <v>37104</v>
      </c>
      <c r="D160" s="36">
        <v>0.812951388888889</v>
      </c>
    </row>
    <row r="161" spans="1:4" ht="12.75">
      <c r="A161" t="s">
        <v>345</v>
      </c>
      <c r="B161" t="s">
        <v>346</v>
      </c>
      <c r="C161" s="64">
        <v>37104</v>
      </c>
      <c r="D161" s="36">
        <v>0.8130671296296296</v>
      </c>
    </row>
    <row r="162" spans="1:4" ht="12.75">
      <c r="A162" t="s">
        <v>347</v>
      </c>
      <c r="B162" t="s">
        <v>348</v>
      </c>
      <c r="C162" s="64">
        <v>37104</v>
      </c>
      <c r="D162" s="36">
        <v>0.8132060185185185</v>
      </c>
    </row>
    <row r="163" spans="1:4" ht="12.75">
      <c r="A163" t="s">
        <v>349</v>
      </c>
      <c r="B163" t="s">
        <v>350</v>
      </c>
      <c r="C163" s="64">
        <v>37104</v>
      </c>
      <c r="D163" s="36">
        <v>0.8133217592592592</v>
      </c>
    </row>
    <row r="164" spans="1:4" ht="12.75">
      <c r="A164" t="s">
        <v>351</v>
      </c>
      <c r="B164" t="s">
        <v>352</v>
      </c>
      <c r="C164" s="64">
        <v>37104</v>
      </c>
      <c r="D164" s="36">
        <v>0.813449074074074</v>
      </c>
    </row>
    <row r="165" spans="1:4" ht="12.75">
      <c r="A165" t="s">
        <v>353</v>
      </c>
      <c r="B165" t="s">
        <v>354</v>
      </c>
      <c r="C165" s="64">
        <v>37104</v>
      </c>
      <c r="D165" s="36">
        <v>0.813576388888889</v>
      </c>
    </row>
    <row r="166" spans="1:4" ht="12.75">
      <c r="A166" t="s">
        <v>355</v>
      </c>
      <c r="B166" t="s">
        <v>356</v>
      </c>
      <c r="C166" s="64">
        <v>37104</v>
      </c>
      <c r="D166" s="36">
        <v>0.8136921296296297</v>
      </c>
    </row>
    <row r="167" spans="1:4" ht="12.75">
      <c r="A167" t="s">
        <v>357</v>
      </c>
      <c r="B167" t="s">
        <v>358</v>
      </c>
      <c r="C167" s="64">
        <v>37104</v>
      </c>
      <c r="D167" s="36">
        <v>0.8138078703703703</v>
      </c>
    </row>
    <row r="168" spans="1:4" ht="12.75">
      <c r="A168" t="s">
        <v>359</v>
      </c>
      <c r="B168" t="s">
        <v>360</v>
      </c>
      <c r="C168" s="64">
        <v>37104</v>
      </c>
      <c r="D168" s="36">
        <v>0.8139467592592592</v>
      </c>
    </row>
    <row r="169" spans="1:4" ht="12.75">
      <c r="A169" t="s">
        <v>361</v>
      </c>
      <c r="B169" t="s">
        <v>362</v>
      </c>
      <c r="C169" s="64">
        <v>37104</v>
      </c>
      <c r="D169" s="36">
        <v>0.8140856481481481</v>
      </c>
    </row>
    <row r="170" spans="1:4" ht="12.75">
      <c r="A170" t="s">
        <v>363</v>
      </c>
      <c r="B170" t="s">
        <v>364</v>
      </c>
      <c r="C170" s="64">
        <v>37104</v>
      </c>
      <c r="D170" s="36">
        <v>0.814224537037037</v>
      </c>
    </row>
    <row r="171" spans="1:4" ht="12.75">
      <c r="A171" t="s">
        <v>365</v>
      </c>
      <c r="B171" t="s">
        <v>366</v>
      </c>
      <c r="C171" s="64">
        <v>37104</v>
      </c>
      <c r="D171" s="36">
        <v>0.8143402777777777</v>
      </c>
    </row>
    <row r="172" spans="1:4" ht="12.75">
      <c r="A172" t="s">
        <v>367</v>
      </c>
      <c r="B172" t="s">
        <v>368</v>
      </c>
      <c r="C172" s="64">
        <v>37104</v>
      </c>
      <c r="D172" s="36">
        <v>0.8144791666666666</v>
      </c>
    </row>
    <row r="173" spans="1:4" ht="12.75">
      <c r="A173" t="s">
        <v>369</v>
      </c>
      <c r="B173" t="s">
        <v>370</v>
      </c>
      <c r="C173" s="64">
        <v>37104</v>
      </c>
      <c r="D173" s="36">
        <v>0.8146064814814814</v>
      </c>
    </row>
    <row r="174" spans="1:4" ht="12.75">
      <c r="A174" t="s">
        <v>371</v>
      </c>
      <c r="B174" t="s">
        <v>372</v>
      </c>
      <c r="C174" s="64">
        <v>37104</v>
      </c>
      <c r="D174" s="36">
        <v>0.8147453703703703</v>
      </c>
    </row>
    <row r="175" spans="1:4" ht="12.75">
      <c r="A175" t="s">
        <v>373</v>
      </c>
      <c r="B175" t="s">
        <v>374</v>
      </c>
      <c r="C175" s="64">
        <v>37104</v>
      </c>
      <c r="D175" s="36">
        <v>0.8148842592592592</v>
      </c>
    </row>
    <row r="176" spans="1:4" ht="12.75">
      <c r="A176" t="s">
        <v>375</v>
      </c>
      <c r="B176" t="s">
        <v>376</v>
      </c>
      <c r="C176" s="64">
        <v>37104</v>
      </c>
      <c r="D176" s="36">
        <v>0.815</v>
      </c>
    </row>
    <row r="177" spans="1:4" ht="12.75">
      <c r="A177" t="s">
        <v>377</v>
      </c>
      <c r="B177" t="s">
        <v>378</v>
      </c>
      <c r="C177" s="64">
        <v>37104</v>
      </c>
      <c r="D177" s="36">
        <v>0.8151388888888889</v>
      </c>
    </row>
    <row r="178" spans="1:4" ht="12.75">
      <c r="A178" t="s">
        <v>379</v>
      </c>
      <c r="B178" t="s">
        <v>380</v>
      </c>
      <c r="C178" s="64">
        <v>37104</v>
      </c>
      <c r="D178" s="36">
        <v>0.8152662037037036</v>
      </c>
    </row>
    <row r="179" spans="1:4" ht="12.75">
      <c r="A179" t="s">
        <v>381</v>
      </c>
      <c r="B179" t="s">
        <v>382</v>
      </c>
      <c r="C179" s="64">
        <v>37104</v>
      </c>
      <c r="D179" s="36">
        <v>0.8154050925925925</v>
      </c>
    </row>
    <row r="180" spans="1:4" ht="12.75">
      <c r="A180" t="s">
        <v>383</v>
      </c>
      <c r="B180" t="s">
        <v>384</v>
      </c>
      <c r="C180" s="64">
        <v>37104</v>
      </c>
      <c r="D180" s="36">
        <v>0.8155208333333334</v>
      </c>
    </row>
    <row r="181" spans="1:4" ht="12.75">
      <c r="A181" t="s">
        <v>385</v>
      </c>
      <c r="B181" t="s">
        <v>386</v>
      </c>
      <c r="C181" s="64">
        <v>37104</v>
      </c>
      <c r="D181" s="36">
        <v>0.8156597222222222</v>
      </c>
    </row>
    <row r="182" spans="1:4" ht="12.75">
      <c r="A182" t="s">
        <v>387</v>
      </c>
      <c r="B182" t="s">
        <v>388</v>
      </c>
      <c r="C182" s="64">
        <v>37104</v>
      </c>
      <c r="D182" s="36">
        <v>0.8157986111111111</v>
      </c>
    </row>
    <row r="183" spans="1:4" ht="12.75">
      <c r="A183" t="s">
        <v>389</v>
      </c>
      <c r="B183" t="s">
        <v>390</v>
      </c>
      <c r="C183" s="64">
        <v>37104</v>
      </c>
      <c r="D183" s="36">
        <v>0.8159143518518519</v>
      </c>
    </row>
    <row r="184" spans="1:4" ht="12.75">
      <c r="A184" t="s">
        <v>391</v>
      </c>
      <c r="B184" t="s">
        <v>392</v>
      </c>
      <c r="C184" s="64">
        <v>37104</v>
      </c>
      <c r="D184" s="36">
        <v>0.8160416666666667</v>
      </c>
    </row>
    <row r="185" spans="1:4" ht="12.75">
      <c r="A185" t="s">
        <v>393</v>
      </c>
      <c r="B185" t="s">
        <v>394</v>
      </c>
      <c r="C185" s="64">
        <v>37104</v>
      </c>
      <c r="D185" s="36">
        <v>0.8161689814814815</v>
      </c>
    </row>
    <row r="186" spans="1:4" ht="12.75">
      <c r="A186" t="s">
        <v>395</v>
      </c>
      <c r="B186" t="s">
        <v>396</v>
      </c>
      <c r="C186" s="64">
        <v>37104</v>
      </c>
      <c r="D186" s="36">
        <v>0.8162962962962963</v>
      </c>
    </row>
    <row r="187" spans="1:4" ht="12.75">
      <c r="A187" t="s">
        <v>397</v>
      </c>
      <c r="B187" t="s">
        <v>398</v>
      </c>
      <c r="C187" s="64">
        <v>37104</v>
      </c>
      <c r="D187" s="36">
        <v>0.8164351851851852</v>
      </c>
    </row>
    <row r="188" spans="1:4" ht="12.75">
      <c r="A188" t="s">
        <v>399</v>
      </c>
      <c r="B188" t="s">
        <v>400</v>
      </c>
      <c r="C188" s="64">
        <v>37104</v>
      </c>
      <c r="D188" s="36">
        <v>0.8165625</v>
      </c>
    </row>
    <row r="189" spans="1:4" ht="12.75">
      <c r="A189" t="s">
        <v>401</v>
      </c>
      <c r="B189" t="s">
        <v>402</v>
      </c>
      <c r="C189" s="64">
        <v>37104</v>
      </c>
      <c r="D189" s="36">
        <v>0.8166782407407407</v>
      </c>
    </row>
    <row r="190" spans="1:4" ht="12.75">
      <c r="A190" t="s">
        <v>403</v>
      </c>
      <c r="B190" t="s">
        <v>404</v>
      </c>
      <c r="C190" s="64">
        <v>37104</v>
      </c>
      <c r="D190" s="36">
        <v>0.8168171296296296</v>
      </c>
    </row>
    <row r="191" spans="1:4" ht="12.75">
      <c r="A191" t="s">
        <v>405</v>
      </c>
      <c r="B191" t="s">
        <v>406</v>
      </c>
      <c r="C191" s="64">
        <v>37104</v>
      </c>
      <c r="D191" s="36">
        <v>0.8169444444444444</v>
      </c>
    </row>
    <row r="192" spans="1:4" ht="12.75">
      <c r="A192" t="s">
        <v>407</v>
      </c>
      <c r="B192" t="s">
        <v>408</v>
      </c>
      <c r="C192" s="64">
        <v>37104</v>
      </c>
      <c r="D192" s="36">
        <v>0.8170717592592592</v>
      </c>
    </row>
    <row r="193" spans="1:4" ht="12.75">
      <c r="A193" t="s">
        <v>409</v>
      </c>
      <c r="B193" t="s">
        <v>410</v>
      </c>
      <c r="C193" s="64">
        <v>37104</v>
      </c>
      <c r="D193" s="36">
        <v>0.8171990740740741</v>
      </c>
    </row>
    <row r="194" spans="1:4" ht="12.75">
      <c r="A194" t="s">
        <v>411</v>
      </c>
      <c r="B194" t="s">
        <v>412</v>
      </c>
      <c r="C194" s="64">
        <v>37104</v>
      </c>
      <c r="D194" s="36">
        <v>0.817326388888889</v>
      </c>
    </row>
    <row r="195" spans="1:4" ht="12.75">
      <c r="A195" t="s">
        <v>413</v>
      </c>
      <c r="B195" t="s">
        <v>414</v>
      </c>
      <c r="C195" s="64">
        <v>37104</v>
      </c>
      <c r="D195" s="36">
        <v>0.8174537037037037</v>
      </c>
    </row>
    <row r="196" spans="1:4" ht="12.75">
      <c r="A196" t="s">
        <v>415</v>
      </c>
      <c r="B196" t="s">
        <v>416</v>
      </c>
      <c r="C196" s="64">
        <v>37104</v>
      </c>
      <c r="D196" s="36">
        <v>0.8175925925925926</v>
      </c>
    </row>
    <row r="197" spans="1:4" ht="12.75">
      <c r="A197" t="s">
        <v>417</v>
      </c>
      <c r="B197" t="s">
        <v>418</v>
      </c>
      <c r="C197" s="64">
        <v>37104</v>
      </c>
      <c r="D197" s="36">
        <v>0.8177199074074074</v>
      </c>
    </row>
    <row r="198" spans="1:4" ht="12.75">
      <c r="A198" t="s">
        <v>419</v>
      </c>
      <c r="B198" t="s">
        <v>420</v>
      </c>
      <c r="C198" s="64">
        <v>37104</v>
      </c>
      <c r="D198" s="36">
        <v>0.8178587962962963</v>
      </c>
    </row>
    <row r="199" spans="1:4" ht="12.75">
      <c r="A199" t="s">
        <v>421</v>
      </c>
      <c r="B199" t="s">
        <v>422</v>
      </c>
      <c r="C199" s="64">
        <v>37104</v>
      </c>
      <c r="D199" s="36">
        <v>0.8179861111111112</v>
      </c>
    </row>
    <row r="200" spans="1:4" ht="12.75">
      <c r="A200" t="s">
        <v>423</v>
      </c>
      <c r="B200" t="s">
        <v>424</v>
      </c>
      <c r="C200" s="64">
        <v>37104</v>
      </c>
      <c r="D200" s="36">
        <v>0.818125</v>
      </c>
    </row>
    <row r="201" spans="1:4" ht="12.75">
      <c r="A201" t="s">
        <v>425</v>
      </c>
      <c r="B201" t="s">
        <v>426</v>
      </c>
      <c r="C201" s="64">
        <v>37104</v>
      </c>
      <c r="D201" s="36">
        <v>0.8182523148148149</v>
      </c>
    </row>
    <row r="202" spans="1:4" ht="12.75">
      <c r="A202" t="s">
        <v>427</v>
      </c>
      <c r="B202" t="s">
        <v>428</v>
      </c>
      <c r="C202" s="64">
        <v>37104</v>
      </c>
      <c r="D202" s="36">
        <v>0.8183912037037038</v>
      </c>
    </row>
    <row r="203" spans="1:4" ht="12.75">
      <c r="A203" t="s">
        <v>429</v>
      </c>
      <c r="B203" t="s">
        <v>430</v>
      </c>
      <c r="C203" s="64">
        <v>37104</v>
      </c>
      <c r="D203" s="36">
        <v>0.8185185185185185</v>
      </c>
    </row>
    <row r="204" spans="1:4" ht="12.75">
      <c r="A204" t="s">
        <v>431</v>
      </c>
      <c r="B204" t="s">
        <v>432</v>
      </c>
      <c r="C204" s="64">
        <v>37104</v>
      </c>
      <c r="D204" s="36">
        <v>0.8186458333333334</v>
      </c>
    </row>
    <row r="205" spans="1:4" ht="12.75">
      <c r="A205" t="s">
        <v>433</v>
      </c>
      <c r="B205" t="s">
        <v>434</v>
      </c>
      <c r="C205" s="64">
        <v>37104</v>
      </c>
      <c r="D205" s="36">
        <v>0.8187731481481482</v>
      </c>
    </row>
    <row r="206" spans="1:4" ht="12.75">
      <c r="A206" t="s">
        <v>435</v>
      </c>
      <c r="B206" t="s">
        <v>436</v>
      </c>
      <c r="C206" s="64">
        <v>37104</v>
      </c>
      <c r="D206" s="36">
        <v>0.8189004629629629</v>
      </c>
    </row>
    <row r="207" spans="1:4" ht="12.75">
      <c r="A207" t="s">
        <v>437</v>
      </c>
      <c r="B207" t="s">
        <v>438</v>
      </c>
      <c r="C207" s="64">
        <v>37104</v>
      </c>
      <c r="D207" s="36">
        <v>0.8190277777777778</v>
      </c>
    </row>
    <row r="208" spans="1:4" ht="12.75">
      <c r="A208" t="s">
        <v>439</v>
      </c>
      <c r="B208" t="s">
        <v>440</v>
      </c>
      <c r="C208" s="64">
        <v>37104</v>
      </c>
      <c r="D208" s="36">
        <v>0.8191666666666667</v>
      </c>
    </row>
    <row r="209" spans="1:4" ht="12.75">
      <c r="A209" t="s">
        <v>441</v>
      </c>
      <c r="B209" t="s">
        <v>442</v>
      </c>
      <c r="C209" s="64">
        <v>37104</v>
      </c>
      <c r="D209" s="36">
        <v>0.8192939814814815</v>
      </c>
    </row>
    <row r="210" spans="1:4" ht="12.75">
      <c r="A210" t="s">
        <v>443</v>
      </c>
      <c r="B210" t="s">
        <v>444</v>
      </c>
      <c r="C210" s="64">
        <v>37104</v>
      </c>
      <c r="D210" s="36">
        <v>0.8194097222222222</v>
      </c>
    </row>
    <row r="211" spans="1:4" ht="12.75">
      <c r="A211" t="s">
        <v>445</v>
      </c>
      <c r="B211" t="s">
        <v>446</v>
      </c>
      <c r="C211" s="64">
        <v>37104</v>
      </c>
      <c r="D211" s="36">
        <v>0.8195486111111111</v>
      </c>
    </row>
    <row r="212" spans="1:4" ht="12.75">
      <c r="A212" t="s">
        <v>447</v>
      </c>
      <c r="B212" t="s">
        <v>448</v>
      </c>
      <c r="C212" s="64">
        <v>37104</v>
      </c>
      <c r="D212" s="36">
        <v>0.8196759259259259</v>
      </c>
    </row>
    <row r="213" spans="1:4" ht="12.75">
      <c r="A213" t="s">
        <v>449</v>
      </c>
      <c r="B213" t="s">
        <v>450</v>
      </c>
      <c r="C213" s="64">
        <v>37104</v>
      </c>
      <c r="D213" s="36">
        <v>0.8198148148148148</v>
      </c>
    </row>
    <row r="214" spans="1:4" ht="12.75">
      <c r="A214" t="s">
        <v>451</v>
      </c>
      <c r="B214" t="s">
        <v>452</v>
      </c>
      <c r="C214" s="64">
        <v>37104</v>
      </c>
      <c r="D214" s="36">
        <v>0.8199421296296295</v>
      </c>
    </row>
    <row r="215" spans="1:4" ht="12.75">
      <c r="A215" t="s">
        <v>453</v>
      </c>
      <c r="B215" t="s">
        <v>454</v>
      </c>
      <c r="C215" s="64">
        <v>37104</v>
      </c>
      <c r="D215" s="36">
        <v>0.8200810185185184</v>
      </c>
    </row>
    <row r="216" spans="1:4" ht="12.75">
      <c r="A216" t="s">
        <v>455</v>
      </c>
      <c r="B216" t="s">
        <v>456</v>
      </c>
      <c r="C216" s="64">
        <v>37104</v>
      </c>
      <c r="D216" s="36">
        <v>0.8202083333333333</v>
      </c>
    </row>
    <row r="217" spans="1:4" ht="12.75">
      <c r="A217" t="s">
        <v>457</v>
      </c>
      <c r="B217" t="s">
        <v>458</v>
      </c>
      <c r="C217" s="64">
        <v>37104</v>
      </c>
      <c r="D217" s="36">
        <v>0.8203240740740741</v>
      </c>
    </row>
    <row r="218" spans="1:4" ht="12.75">
      <c r="A218" t="s">
        <v>459</v>
      </c>
      <c r="B218" t="s">
        <v>460</v>
      </c>
      <c r="C218" s="64">
        <v>37104</v>
      </c>
      <c r="D218" s="36">
        <v>0.8204398148148148</v>
      </c>
    </row>
    <row r="219" spans="1:4" ht="12.75">
      <c r="A219" t="s">
        <v>461</v>
      </c>
      <c r="B219" t="s">
        <v>462</v>
      </c>
      <c r="C219" s="64">
        <v>37104</v>
      </c>
      <c r="D219" s="36">
        <v>0.8205671296296296</v>
      </c>
    </row>
    <row r="220" spans="1:4" ht="12.75">
      <c r="A220" t="s">
        <v>463</v>
      </c>
      <c r="B220" t="s">
        <v>464</v>
      </c>
      <c r="C220" s="64">
        <v>37104</v>
      </c>
      <c r="D220" s="36">
        <v>0.8207060185185185</v>
      </c>
    </row>
    <row r="221" spans="1:4" ht="12.75">
      <c r="A221" t="s">
        <v>465</v>
      </c>
      <c r="B221" t="s">
        <v>466</v>
      </c>
      <c r="C221" s="64">
        <v>37104</v>
      </c>
      <c r="D221" s="36">
        <v>0.8208333333333333</v>
      </c>
    </row>
    <row r="222" spans="1:4" ht="12.75">
      <c r="A222" t="s">
        <v>467</v>
      </c>
      <c r="B222" t="s">
        <v>468</v>
      </c>
      <c r="C222" s="64">
        <v>37104</v>
      </c>
      <c r="D222" s="36">
        <v>0.8209490740740741</v>
      </c>
    </row>
    <row r="223" spans="1:4" ht="12.75">
      <c r="A223" t="s">
        <v>469</v>
      </c>
      <c r="B223" t="s">
        <v>470</v>
      </c>
      <c r="C223" s="64">
        <v>37104</v>
      </c>
      <c r="D223" s="36">
        <v>0.8210879629629629</v>
      </c>
    </row>
    <row r="224" spans="1:4" ht="12.75">
      <c r="A224" t="s">
        <v>471</v>
      </c>
      <c r="B224" t="s">
        <v>472</v>
      </c>
      <c r="C224" s="64">
        <v>37104</v>
      </c>
      <c r="D224" s="36">
        <v>0.8212152777777778</v>
      </c>
    </row>
    <row r="225" spans="1:4" ht="12.75">
      <c r="A225" t="s">
        <v>473</v>
      </c>
      <c r="B225" t="s">
        <v>474</v>
      </c>
      <c r="C225" s="64">
        <v>37104</v>
      </c>
      <c r="D225" s="36">
        <v>0.8213425925925927</v>
      </c>
    </row>
    <row r="226" spans="1:4" ht="12.75">
      <c r="A226" t="s">
        <v>475</v>
      </c>
      <c r="B226" t="s">
        <v>476</v>
      </c>
      <c r="C226" s="64">
        <v>37104</v>
      </c>
      <c r="D226" s="36">
        <v>0.8214699074074074</v>
      </c>
    </row>
    <row r="227" spans="1:4" ht="12.75">
      <c r="A227" t="s">
        <v>477</v>
      </c>
      <c r="B227" t="s">
        <v>478</v>
      </c>
      <c r="C227" s="64">
        <v>37104</v>
      </c>
      <c r="D227" s="36">
        <v>0.8215972222222222</v>
      </c>
    </row>
    <row r="228" spans="1:4" ht="12.75">
      <c r="A228" t="s">
        <v>479</v>
      </c>
      <c r="B228" t="s">
        <v>480</v>
      </c>
      <c r="C228" s="64">
        <v>37104</v>
      </c>
      <c r="D228" s="36">
        <v>0.8217245370370371</v>
      </c>
    </row>
    <row r="229" spans="1:4" ht="12.75">
      <c r="A229" t="s">
        <v>481</v>
      </c>
      <c r="B229" t="s">
        <v>482</v>
      </c>
      <c r="C229" s="64">
        <v>37104</v>
      </c>
      <c r="D229" s="36">
        <v>0.8218518518518518</v>
      </c>
    </row>
    <row r="230" spans="1:4" ht="12.75">
      <c r="A230" t="s">
        <v>483</v>
      </c>
      <c r="B230" t="s">
        <v>484</v>
      </c>
      <c r="C230" s="64">
        <v>37104</v>
      </c>
      <c r="D230" s="36">
        <v>0.8219791666666666</v>
      </c>
    </row>
    <row r="231" spans="1:4" ht="12.75">
      <c r="A231" t="s">
        <v>485</v>
      </c>
      <c r="B231" t="s">
        <v>486</v>
      </c>
      <c r="C231" s="64">
        <v>37104</v>
      </c>
      <c r="D231" s="36">
        <v>0.8221180555555555</v>
      </c>
    </row>
    <row r="232" spans="1:4" ht="12.75">
      <c r="A232" t="s">
        <v>487</v>
      </c>
      <c r="B232" t="s">
        <v>488</v>
      </c>
      <c r="C232" s="64">
        <v>37104</v>
      </c>
      <c r="D232" s="36">
        <v>0.8222453703703704</v>
      </c>
    </row>
    <row r="233" spans="1:4" ht="12.75">
      <c r="A233" t="s">
        <v>489</v>
      </c>
      <c r="B233" t="s">
        <v>490</v>
      </c>
      <c r="C233" s="64">
        <v>37104</v>
      </c>
      <c r="D233" s="36">
        <v>0.8223726851851851</v>
      </c>
    </row>
    <row r="234" spans="1:4" ht="12.75">
      <c r="A234" t="s">
        <v>491</v>
      </c>
      <c r="B234" t="s">
        <v>492</v>
      </c>
      <c r="C234" s="64">
        <v>37104</v>
      </c>
      <c r="D234" s="36">
        <v>0.8225</v>
      </c>
    </row>
    <row r="235" spans="1:4" ht="12.75">
      <c r="A235" t="s">
        <v>493</v>
      </c>
      <c r="B235" t="s">
        <v>494</v>
      </c>
      <c r="C235" s="64">
        <v>37104</v>
      </c>
      <c r="D235" s="36">
        <v>0.8226273148148149</v>
      </c>
    </row>
    <row r="236" spans="1:4" ht="12.75">
      <c r="A236" t="s">
        <v>495</v>
      </c>
      <c r="B236" t="s">
        <v>496</v>
      </c>
      <c r="C236" s="64">
        <v>37104</v>
      </c>
      <c r="D236" s="36">
        <v>0.8227662037037037</v>
      </c>
    </row>
    <row r="237" spans="1:4" ht="12.75">
      <c r="A237" t="s">
        <v>497</v>
      </c>
      <c r="B237" t="s">
        <v>498</v>
      </c>
      <c r="C237" s="64">
        <v>37104</v>
      </c>
      <c r="D237" s="36">
        <v>0.8229050925925926</v>
      </c>
    </row>
    <row r="238" spans="1:4" ht="12.75">
      <c r="A238" t="s">
        <v>499</v>
      </c>
      <c r="B238" t="s">
        <v>500</v>
      </c>
      <c r="C238" s="64">
        <v>37104</v>
      </c>
      <c r="D238" s="36">
        <v>0.8230324074074074</v>
      </c>
    </row>
    <row r="239" spans="1:4" ht="12.75">
      <c r="A239" t="s">
        <v>501</v>
      </c>
      <c r="B239" t="s">
        <v>502</v>
      </c>
      <c r="C239" s="64">
        <v>37104</v>
      </c>
      <c r="D239" s="36">
        <v>0.8231597222222223</v>
      </c>
    </row>
    <row r="240" spans="1:4" ht="12.75">
      <c r="A240" t="s">
        <v>503</v>
      </c>
      <c r="B240" t="s">
        <v>504</v>
      </c>
      <c r="C240" s="64">
        <v>37104</v>
      </c>
      <c r="D240" s="36">
        <v>0.8232870370370371</v>
      </c>
    </row>
    <row r="241" spans="1:4" ht="12.75">
      <c r="A241" t="s">
        <v>505</v>
      </c>
      <c r="B241" t="s">
        <v>506</v>
      </c>
      <c r="C241" s="64">
        <v>37104</v>
      </c>
      <c r="D241" s="36">
        <v>0.8234259259259259</v>
      </c>
    </row>
    <row r="242" spans="1:4" ht="12.75">
      <c r="A242" t="s">
        <v>507</v>
      </c>
      <c r="B242" t="s">
        <v>508</v>
      </c>
      <c r="C242" s="64">
        <v>37104</v>
      </c>
      <c r="D242" s="36">
        <v>0.8235416666666667</v>
      </c>
    </row>
    <row r="243" spans="1:4" ht="12.75">
      <c r="A243" t="s">
        <v>509</v>
      </c>
      <c r="B243" t="s">
        <v>510</v>
      </c>
      <c r="C243" s="64">
        <v>37104</v>
      </c>
      <c r="D243" s="36">
        <v>0.8236689814814815</v>
      </c>
    </row>
    <row r="244" spans="1:4" ht="12.75">
      <c r="A244" t="s">
        <v>511</v>
      </c>
      <c r="B244" t="s">
        <v>512</v>
      </c>
      <c r="C244" s="64">
        <v>37104</v>
      </c>
      <c r="D244" s="36">
        <v>0.8237962962962962</v>
      </c>
    </row>
    <row r="245" spans="1:4" ht="12.75">
      <c r="A245" t="s">
        <v>513</v>
      </c>
      <c r="B245" t="s">
        <v>514</v>
      </c>
      <c r="C245" s="64">
        <v>37104</v>
      </c>
      <c r="D245" s="36">
        <v>0.8239236111111111</v>
      </c>
    </row>
    <row r="246" spans="1:4" ht="12.75">
      <c r="A246" t="s">
        <v>515</v>
      </c>
      <c r="B246" t="s">
        <v>516</v>
      </c>
      <c r="C246" s="64">
        <v>37104</v>
      </c>
      <c r="D246" s="36">
        <v>0.8240509259259259</v>
      </c>
    </row>
    <row r="247" spans="1:4" ht="12.75">
      <c r="A247" t="s">
        <v>517</v>
      </c>
      <c r="B247" t="s">
        <v>518</v>
      </c>
      <c r="C247" s="64">
        <v>37104</v>
      </c>
      <c r="D247" s="36">
        <v>0.8241898148148148</v>
      </c>
    </row>
    <row r="248" spans="1:4" ht="12.75">
      <c r="A248" t="s">
        <v>519</v>
      </c>
      <c r="B248" t="s">
        <v>520</v>
      </c>
      <c r="C248" s="64">
        <v>37104</v>
      </c>
      <c r="D248" s="36">
        <v>0.8243171296296296</v>
      </c>
    </row>
    <row r="249" spans="1:4" ht="12.75">
      <c r="A249" t="s">
        <v>521</v>
      </c>
      <c r="B249" t="s">
        <v>522</v>
      </c>
      <c r="C249" s="64">
        <v>37104</v>
      </c>
      <c r="D249" s="36">
        <v>0.8244444444444444</v>
      </c>
    </row>
    <row r="250" spans="1:4" ht="12.75">
      <c r="A250" t="s">
        <v>523</v>
      </c>
      <c r="B250" t="s">
        <v>524</v>
      </c>
      <c r="C250" s="64">
        <v>37104</v>
      </c>
      <c r="D250" s="36">
        <v>0.8245833333333333</v>
      </c>
    </row>
    <row r="251" spans="1:4" ht="12.75">
      <c r="A251" t="s">
        <v>525</v>
      </c>
      <c r="B251" t="s">
        <v>526</v>
      </c>
      <c r="C251" s="64">
        <v>37104</v>
      </c>
      <c r="D251" s="36">
        <v>0.8247106481481481</v>
      </c>
    </row>
    <row r="252" spans="1:4" ht="12.75">
      <c r="A252" t="s">
        <v>527</v>
      </c>
      <c r="B252" t="s">
        <v>528</v>
      </c>
      <c r="C252" s="64">
        <v>37104</v>
      </c>
      <c r="D252" s="36">
        <v>0.8248379629629629</v>
      </c>
    </row>
    <row r="253" spans="1:4" ht="12.75">
      <c r="A253" t="s">
        <v>529</v>
      </c>
      <c r="B253" t="s">
        <v>530</v>
      </c>
      <c r="C253" s="64">
        <v>37104</v>
      </c>
      <c r="D253" s="36">
        <v>0.8249768518518518</v>
      </c>
    </row>
    <row r="254" spans="1:4" ht="12.75">
      <c r="A254" t="s">
        <v>531</v>
      </c>
      <c r="B254" t="s">
        <v>532</v>
      </c>
      <c r="C254" s="64">
        <v>37104</v>
      </c>
      <c r="D254" s="36">
        <v>0.8250925925925926</v>
      </c>
    </row>
    <row r="255" spans="1:4" ht="12.75">
      <c r="A255" t="s">
        <v>533</v>
      </c>
      <c r="B255" t="s">
        <v>534</v>
      </c>
      <c r="C255" s="64">
        <v>37104</v>
      </c>
      <c r="D255" s="36">
        <v>0.8252199074074075</v>
      </c>
    </row>
    <row r="256" spans="1:4" ht="12.75">
      <c r="A256" t="s">
        <v>535</v>
      </c>
      <c r="B256" t="s">
        <v>536</v>
      </c>
      <c r="C256" s="64">
        <v>37104</v>
      </c>
      <c r="D256" s="36">
        <v>0.8253472222222222</v>
      </c>
    </row>
    <row r="257" spans="1:4" ht="12.75">
      <c r="A257" t="s">
        <v>537</v>
      </c>
      <c r="B257" t="s">
        <v>538</v>
      </c>
      <c r="C257" s="64">
        <v>37104</v>
      </c>
      <c r="D257" s="36">
        <v>0.825474537037037</v>
      </c>
    </row>
    <row r="258" spans="1:4" ht="12.75">
      <c r="A258" t="s">
        <v>539</v>
      </c>
      <c r="B258" t="s">
        <v>540</v>
      </c>
      <c r="C258" s="64">
        <v>37104</v>
      </c>
      <c r="D258" s="36">
        <v>0.8256134259259259</v>
      </c>
    </row>
    <row r="259" spans="1:4" ht="12.75">
      <c r="A259" t="s">
        <v>541</v>
      </c>
      <c r="B259" t="s">
        <v>542</v>
      </c>
      <c r="C259" s="64">
        <v>37104</v>
      </c>
      <c r="D259" s="36">
        <v>0.8257407407407408</v>
      </c>
    </row>
    <row r="260" spans="1:4" ht="12.75">
      <c r="A260" t="s">
        <v>543</v>
      </c>
      <c r="B260" t="s">
        <v>544</v>
      </c>
      <c r="C260" s="64">
        <v>37104</v>
      </c>
      <c r="D260" s="36">
        <v>0.8258680555555555</v>
      </c>
    </row>
    <row r="261" spans="1:4" ht="12.75">
      <c r="A261" t="s">
        <v>545</v>
      </c>
      <c r="B261" t="s">
        <v>546</v>
      </c>
      <c r="C261" s="64">
        <v>37104</v>
      </c>
      <c r="D261" s="36">
        <v>0.8260069444444444</v>
      </c>
    </row>
    <row r="262" spans="1:4" ht="12.75">
      <c r="A262" t="s">
        <v>547</v>
      </c>
      <c r="B262" t="s">
        <v>548</v>
      </c>
      <c r="C262" s="64">
        <v>37104</v>
      </c>
      <c r="D262" s="36">
        <v>0.8261342592592592</v>
      </c>
    </row>
    <row r="263" spans="1:4" ht="12.75">
      <c r="A263" t="s">
        <v>549</v>
      </c>
      <c r="B263" t="s">
        <v>550</v>
      </c>
      <c r="C263" s="64">
        <v>37104</v>
      </c>
      <c r="D263" s="36">
        <v>0.8262731481481481</v>
      </c>
    </row>
    <row r="264" spans="1:4" ht="12.75">
      <c r="A264" t="s">
        <v>551</v>
      </c>
      <c r="B264" t="s">
        <v>552</v>
      </c>
      <c r="C264" s="64">
        <v>37104</v>
      </c>
      <c r="D264" s="36">
        <v>0.826400462962963</v>
      </c>
    </row>
    <row r="265" spans="1:4" ht="12.75">
      <c r="A265" t="s">
        <v>553</v>
      </c>
      <c r="B265" t="s">
        <v>554</v>
      </c>
      <c r="C265" s="64">
        <v>37104</v>
      </c>
      <c r="D265" s="36">
        <v>0.8265393518518519</v>
      </c>
    </row>
    <row r="266" spans="1:4" ht="12.75">
      <c r="A266" t="s">
        <v>555</v>
      </c>
      <c r="B266" t="s">
        <v>556</v>
      </c>
      <c r="C266" s="64">
        <v>37104</v>
      </c>
      <c r="D266" s="36">
        <v>0.8266666666666667</v>
      </c>
    </row>
    <row r="267" spans="1:4" ht="12.75">
      <c r="A267" t="s">
        <v>557</v>
      </c>
      <c r="B267" t="s">
        <v>558</v>
      </c>
      <c r="C267" s="64">
        <v>37104</v>
      </c>
      <c r="D267" s="36">
        <v>0.8267939814814814</v>
      </c>
    </row>
    <row r="268" spans="1:4" ht="12.75">
      <c r="A268" t="s">
        <v>559</v>
      </c>
      <c r="B268" t="s">
        <v>560</v>
      </c>
      <c r="C268" s="64">
        <v>37104</v>
      </c>
      <c r="D268" s="36">
        <v>0.8269212962962963</v>
      </c>
    </row>
    <row r="269" spans="1:4" ht="12.75">
      <c r="A269" t="s">
        <v>561</v>
      </c>
      <c r="B269" t="s">
        <v>400</v>
      </c>
      <c r="C269" s="64">
        <v>37104</v>
      </c>
      <c r="D269" s="36">
        <v>0.827048611111111</v>
      </c>
    </row>
    <row r="270" spans="1:4" ht="12.75">
      <c r="A270" t="s">
        <v>562</v>
      </c>
      <c r="B270" t="s">
        <v>563</v>
      </c>
      <c r="C270" s="64">
        <v>37104</v>
      </c>
      <c r="D270" s="36">
        <v>0.8271875</v>
      </c>
    </row>
    <row r="271" spans="1:4" ht="12.75">
      <c r="A271" t="s">
        <v>564</v>
      </c>
      <c r="B271" t="s">
        <v>565</v>
      </c>
      <c r="C271" s="64">
        <v>37104</v>
      </c>
      <c r="D271" s="36">
        <v>0.8273148148148147</v>
      </c>
    </row>
    <row r="272" spans="1:4" ht="12.75">
      <c r="A272" t="s">
        <v>566</v>
      </c>
      <c r="B272" t="s">
        <v>567</v>
      </c>
      <c r="C272" s="64">
        <v>37104</v>
      </c>
      <c r="D272" s="36">
        <v>0.8274537037037036</v>
      </c>
    </row>
    <row r="273" spans="1:4" ht="12.75">
      <c r="A273" t="s">
        <v>568</v>
      </c>
      <c r="B273" t="s">
        <v>569</v>
      </c>
      <c r="C273" s="64">
        <v>37104</v>
      </c>
      <c r="D273" s="36">
        <v>0.8275925925925925</v>
      </c>
    </row>
    <row r="274" spans="1:4" ht="12.75">
      <c r="A274" t="s">
        <v>570</v>
      </c>
      <c r="B274" t="s">
        <v>245</v>
      </c>
      <c r="C274" s="64">
        <v>37104</v>
      </c>
      <c r="D274" s="36">
        <v>0.8277199074074074</v>
      </c>
    </row>
    <row r="275" spans="1:4" ht="12.75">
      <c r="A275" t="s">
        <v>571</v>
      </c>
      <c r="B275" t="s">
        <v>392</v>
      </c>
      <c r="C275" s="64">
        <v>37104</v>
      </c>
      <c r="D275" s="36">
        <v>0.8278587962962963</v>
      </c>
    </row>
    <row r="276" spans="1:4" ht="12.75">
      <c r="A276" t="s">
        <v>572</v>
      </c>
      <c r="B276" t="s">
        <v>573</v>
      </c>
      <c r="C276" s="64">
        <v>37104</v>
      </c>
      <c r="D276" s="36">
        <v>0.8279861111111111</v>
      </c>
    </row>
    <row r="277" spans="1:4" ht="12.75">
      <c r="A277" t="s">
        <v>574</v>
      </c>
      <c r="B277" t="s">
        <v>575</v>
      </c>
      <c r="C277" s="64">
        <v>37104</v>
      </c>
      <c r="D277" s="36">
        <v>0.828125</v>
      </c>
    </row>
    <row r="278" spans="1:4" ht="12.75">
      <c r="A278" t="s">
        <v>576</v>
      </c>
      <c r="B278" t="s">
        <v>577</v>
      </c>
      <c r="C278" s="64">
        <v>37104</v>
      </c>
      <c r="D278" s="36">
        <v>0.8282523148148148</v>
      </c>
    </row>
    <row r="279" spans="1:4" ht="12.75">
      <c r="A279" t="s">
        <v>578</v>
      </c>
      <c r="B279" t="s">
        <v>579</v>
      </c>
      <c r="C279" s="64">
        <v>37104</v>
      </c>
      <c r="D279" s="36">
        <v>0.8283796296296296</v>
      </c>
    </row>
    <row r="280" spans="1:4" ht="12.75">
      <c r="A280" t="s">
        <v>580</v>
      </c>
      <c r="B280" t="s">
        <v>581</v>
      </c>
      <c r="C280" s="64">
        <v>37104</v>
      </c>
      <c r="D280" s="36">
        <v>0.8285185185185185</v>
      </c>
    </row>
    <row r="281" spans="1:4" ht="12.75">
      <c r="A281" t="s">
        <v>582</v>
      </c>
      <c r="B281" t="s">
        <v>583</v>
      </c>
      <c r="C281" s="64">
        <v>37104</v>
      </c>
      <c r="D281" s="36">
        <v>0.8286342592592592</v>
      </c>
    </row>
    <row r="282" spans="1:4" ht="12.75">
      <c r="A282" t="s">
        <v>584</v>
      </c>
      <c r="B282" t="s">
        <v>585</v>
      </c>
      <c r="C282" s="64">
        <v>37104</v>
      </c>
      <c r="D282" s="36">
        <v>0.8287731481481481</v>
      </c>
    </row>
    <row r="283" spans="1:4" ht="12.75">
      <c r="A283" t="s">
        <v>586</v>
      </c>
      <c r="B283" t="s">
        <v>587</v>
      </c>
      <c r="C283" s="64">
        <v>37104</v>
      </c>
      <c r="D283" s="36">
        <v>0.8288888888888889</v>
      </c>
    </row>
    <row r="284" spans="1:4" ht="12.75">
      <c r="A284" t="s">
        <v>588</v>
      </c>
      <c r="B284" t="s">
        <v>589</v>
      </c>
      <c r="C284" s="64">
        <v>37104</v>
      </c>
      <c r="D284" s="36">
        <v>0.8290277777777778</v>
      </c>
    </row>
    <row r="285" spans="1:4" ht="12.75">
      <c r="A285" t="s">
        <v>590</v>
      </c>
      <c r="B285" t="s">
        <v>591</v>
      </c>
      <c r="C285" s="64">
        <v>37104</v>
      </c>
      <c r="D285" s="36">
        <v>0.8291550925925927</v>
      </c>
    </row>
    <row r="286" spans="1:4" ht="12.75">
      <c r="A286" t="s">
        <v>592</v>
      </c>
      <c r="B286" t="s">
        <v>593</v>
      </c>
      <c r="C286" s="64">
        <v>37104</v>
      </c>
      <c r="D286" s="36">
        <v>0.8292939814814814</v>
      </c>
    </row>
    <row r="287" spans="1:4" ht="12.75">
      <c r="A287" t="s">
        <v>594</v>
      </c>
      <c r="B287" t="s">
        <v>595</v>
      </c>
      <c r="C287" s="64">
        <v>37104</v>
      </c>
      <c r="D287" s="36">
        <v>0.8294212962962964</v>
      </c>
    </row>
    <row r="288" spans="1:4" ht="12.75">
      <c r="A288" t="s">
        <v>596</v>
      </c>
      <c r="B288" t="s">
        <v>597</v>
      </c>
      <c r="C288" s="64">
        <v>37104</v>
      </c>
      <c r="D288" s="36">
        <v>0.8295486111111111</v>
      </c>
    </row>
    <row r="289" spans="1:4" ht="12.75">
      <c r="A289" t="s">
        <v>598</v>
      </c>
      <c r="B289" t="s">
        <v>599</v>
      </c>
      <c r="C289" s="64">
        <v>37104</v>
      </c>
      <c r="D289" s="36">
        <v>0.829675925925926</v>
      </c>
    </row>
    <row r="290" spans="1:4" ht="12.75">
      <c r="A290" t="s">
        <v>600</v>
      </c>
      <c r="B290" t="s">
        <v>412</v>
      </c>
      <c r="C290" s="64">
        <v>37104</v>
      </c>
      <c r="D290" s="36">
        <v>0.8298148148148149</v>
      </c>
    </row>
    <row r="291" spans="1:4" ht="12.75">
      <c r="A291" t="s">
        <v>601</v>
      </c>
      <c r="B291" t="s">
        <v>602</v>
      </c>
      <c r="C291" s="64">
        <v>37104</v>
      </c>
      <c r="D291" s="36">
        <v>0.8299421296296297</v>
      </c>
    </row>
    <row r="292" spans="1:4" ht="12.75">
      <c r="A292" t="s">
        <v>603</v>
      </c>
      <c r="B292" t="s">
        <v>604</v>
      </c>
      <c r="C292" s="64">
        <v>37104</v>
      </c>
      <c r="D292" s="36">
        <v>0.8300810185185186</v>
      </c>
    </row>
    <row r="293" spans="1:4" ht="12.75">
      <c r="A293" t="s">
        <v>605</v>
      </c>
      <c r="B293" t="s">
        <v>606</v>
      </c>
      <c r="C293" s="64">
        <v>37104</v>
      </c>
      <c r="D293" s="36">
        <v>0.8302083333333333</v>
      </c>
    </row>
    <row r="294" spans="1:4" ht="12.75">
      <c r="A294" t="s">
        <v>607</v>
      </c>
      <c r="B294" t="s">
        <v>608</v>
      </c>
      <c r="C294" s="64">
        <v>37104</v>
      </c>
      <c r="D294" s="36">
        <v>0.8303472222222222</v>
      </c>
    </row>
    <row r="295" spans="1:4" ht="12.75">
      <c r="A295" t="s">
        <v>609</v>
      </c>
      <c r="B295" t="s">
        <v>610</v>
      </c>
      <c r="C295" s="64">
        <v>37104</v>
      </c>
      <c r="D295" s="36">
        <v>0.8304745370370371</v>
      </c>
    </row>
    <row r="296" spans="1:4" ht="12.75">
      <c r="A296" t="s">
        <v>611</v>
      </c>
      <c r="B296" t="s">
        <v>612</v>
      </c>
      <c r="C296" s="64">
        <v>37104</v>
      </c>
      <c r="D296" s="36">
        <v>0.8306018518518519</v>
      </c>
    </row>
    <row r="297" spans="1:4" ht="12.75">
      <c r="A297" t="s">
        <v>613</v>
      </c>
      <c r="B297" t="s">
        <v>614</v>
      </c>
      <c r="C297" s="64">
        <v>37104</v>
      </c>
      <c r="D297" s="36">
        <v>0.8307407407407408</v>
      </c>
    </row>
    <row r="298" spans="1:4" ht="12.75">
      <c r="A298" t="s">
        <v>615</v>
      </c>
      <c r="B298" t="s">
        <v>616</v>
      </c>
      <c r="C298" s="64">
        <v>37104</v>
      </c>
      <c r="D298" s="36">
        <v>0.8308680555555555</v>
      </c>
    </row>
    <row r="299" spans="1:4" ht="12.75">
      <c r="A299" t="s">
        <v>617</v>
      </c>
      <c r="B299" t="s">
        <v>618</v>
      </c>
      <c r="C299" s="64">
        <v>37104</v>
      </c>
      <c r="D299" s="36">
        <v>0.8310069444444445</v>
      </c>
    </row>
    <row r="300" spans="1:4" ht="12.75">
      <c r="A300" t="s">
        <v>619</v>
      </c>
      <c r="B300" t="s">
        <v>620</v>
      </c>
      <c r="C300" s="64">
        <v>37104</v>
      </c>
      <c r="D300" s="36">
        <v>0.8311458333333334</v>
      </c>
    </row>
    <row r="301" spans="1:4" ht="12.75">
      <c r="A301" t="s">
        <v>621</v>
      </c>
      <c r="B301" t="s">
        <v>622</v>
      </c>
      <c r="C301" s="64">
        <v>37104</v>
      </c>
      <c r="D301" s="36">
        <v>0.8312731481481482</v>
      </c>
    </row>
    <row r="302" spans="1:4" ht="12.75">
      <c r="A302" t="s">
        <v>623</v>
      </c>
      <c r="B302" t="s">
        <v>624</v>
      </c>
      <c r="C302" s="64">
        <v>37104</v>
      </c>
      <c r="D302" s="36">
        <v>0.831400462962963</v>
      </c>
    </row>
    <row r="303" spans="1:4" ht="12.75">
      <c r="A303" t="s">
        <v>625</v>
      </c>
      <c r="B303" t="s">
        <v>626</v>
      </c>
      <c r="C303" s="64">
        <v>37104</v>
      </c>
      <c r="D303" s="36">
        <v>0.8315277777777778</v>
      </c>
    </row>
    <row r="304" spans="1:4" ht="12.75">
      <c r="A304" t="s">
        <v>627</v>
      </c>
      <c r="B304" t="s">
        <v>628</v>
      </c>
      <c r="C304" s="64">
        <v>37104</v>
      </c>
      <c r="D304" s="36">
        <v>0.8316666666666667</v>
      </c>
    </row>
    <row r="305" spans="1:4" ht="12.75">
      <c r="A305" t="s">
        <v>629</v>
      </c>
      <c r="B305" t="s">
        <v>630</v>
      </c>
      <c r="C305" s="64">
        <v>37104</v>
      </c>
      <c r="D305" s="36">
        <v>0.8318055555555556</v>
      </c>
    </row>
    <row r="306" spans="1:4" ht="12.75">
      <c r="A306" t="s">
        <v>631</v>
      </c>
      <c r="B306" t="s">
        <v>632</v>
      </c>
      <c r="C306" s="64">
        <v>37104</v>
      </c>
      <c r="D306" s="36">
        <v>0.8319328703703704</v>
      </c>
    </row>
    <row r="307" spans="1:4" ht="12.75">
      <c r="A307" t="s">
        <v>633</v>
      </c>
      <c r="B307" t="s">
        <v>634</v>
      </c>
      <c r="C307" s="64">
        <v>37104</v>
      </c>
      <c r="D307" s="36">
        <v>0.8320601851851852</v>
      </c>
    </row>
    <row r="308" spans="1:4" ht="12.75">
      <c r="A308" t="s">
        <v>635</v>
      </c>
      <c r="B308" t="s">
        <v>636</v>
      </c>
      <c r="C308" s="64">
        <v>37104</v>
      </c>
      <c r="D308" s="36">
        <v>0.8321875</v>
      </c>
    </row>
    <row r="309" spans="1:4" ht="12.75">
      <c r="A309" t="s">
        <v>637</v>
      </c>
      <c r="B309" t="s">
        <v>638</v>
      </c>
      <c r="C309" s="64">
        <v>37104</v>
      </c>
      <c r="D309" s="36">
        <v>0.8323263888888889</v>
      </c>
    </row>
    <row r="310" spans="1:4" ht="12.75">
      <c r="A310" t="s">
        <v>639</v>
      </c>
      <c r="B310" t="s">
        <v>640</v>
      </c>
      <c r="C310" s="64">
        <v>37104</v>
      </c>
      <c r="D310" s="36">
        <v>0.8324537037037038</v>
      </c>
    </row>
    <row r="311" spans="1:4" ht="12.75">
      <c r="A311" t="s">
        <v>641</v>
      </c>
      <c r="B311" t="s">
        <v>642</v>
      </c>
      <c r="C311" s="64">
        <v>37104</v>
      </c>
      <c r="D311" s="36">
        <v>0.8325810185185185</v>
      </c>
    </row>
    <row r="312" spans="1:4" ht="12.75">
      <c r="A312" t="s">
        <v>643</v>
      </c>
      <c r="B312" t="s">
        <v>644</v>
      </c>
      <c r="C312" s="64">
        <v>37104</v>
      </c>
      <c r="D312" s="36">
        <v>0.8327083333333333</v>
      </c>
    </row>
    <row r="313" spans="1:4" ht="12.75">
      <c r="A313" t="s">
        <v>645</v>
      </c>
      <c r="B313" t="s">
        <v>646</v>
      </c>
      <c r="C313" s="64">
        <v>37104</v>
      </c>
      <c r="D313" s="36">
        <v>0.8328356481481481</v>
      </c>
    </row>
    <row r="314" spans="1:4" ht="12.75">
      <c r="A314" t="s">
        <v>647</v>
      </c>
      <c r="B314" t="s">
        <v>648</v>
      </c>
      <c r="C314" s="64">
        <v>37104</v>
      </c>
      <c r="D314" s="36">
        <v>0.8329629629629629</v>
      </c>
    </row>
    <row r="315" spans="1:4" ht="12.75">
      <c r="A315" t="s">
        <v>649</v>
      </c>
      <c r="B315" t="s">
        <v>650</v>
      </c>
      <c r="C315" s="64">
        <v>37104</v>
      </c>
      <c r="D315" s="36">
        <v>0.8330902777777777</v>
      </c>
    </row>
    <row r="316" spans="1:4" ht="12.75">
      <c r="A316" t="s">
        <v>651</v>
      </c>
      <c r="B316" t="s">
        <v>652</v>
      </c>
      <c r="C316" s="64">
        <v>37104</v>
      </c>
      <c r="D316" s="36">
        <v>0.8332175925925926</v>
      </c>
    </row>
    <row r="317" spans="1:4" ht="12.75">
      <c r="A317" t="s">
        <v>653</v>
      </c>
      <c r="B317" t="s">
        <v>654</v>
      </c>
      <c r="C317" s="64">
        <v>37104</v>
      </c>
      <c r="D317" s="36">
        <v>0.8333564814814814</v>
      </c>
    </row>
    <row r="318" spans="1:4" ht="12.75">
      <c r="A318" t="s">
        <v>655</v>
      </c>
      <c r="B318" t="s">
        <v>656</v>
      </c>
      <c r="C318" s="64">
        <v>37104</v>
      </c>
      <c r="D318" s="36">
        <v>0.8334837962962963</v>
      </c>
    </row>
    <row r="319" spans="1:4" ht="12.75">
      <c r="A319" t="s">
        <v>657</v>
      </c>
      <c r="B319" t="s">
        <v>658</v>
      </c>
      <c r="C319" s="64">
        <v>37104</v>
      </c>
      <c r="D319" s="36">
        <v>0.8336111111111112</v>
      </c>
    </row>
    <row r="320" spans="1:4" ht="12.75">
      <c r="A320" t="s">
        <v>659</v>
      </c>
      <c r="B320" t="s">
        <v>660</v>
      </c>
      <c r="C320" s="64">
        <v>37104</v>
      </c>
      <c r="D320" s="36">
        <v>0.833738425925926</v>
      </c>
    </row>
    <row r="321" spans="1:4" ht="12.75">
      <c r="A321" t="s">
        <v>661</v>
      </c>
      <c r="B321" t="s">
        <v>662</v>
      </c>
      <c r="C321" s="64">
        <v>37104</v>
      </c>
      <c r="D321" s="36">
        <v>0.8338541666666667</v>
      </c>
    </row>
    <row r="322" spans="1:4" ht="12.75">
      <c r="A322" t="s">
        <v>663</v>
      </c>
      <c r="B322" t="s">
        <v>664</v>
      </c>
      <c r="C322" s="64">
        <v>37104</v>
      </c>
      <c r="D322" s="36">
        <v>0.8339930555555556</v>
      </c>
    </row>
    <row r="323" spans="1:4" ht="12.75">
      <c r="A323" t="s">
        <v>665</v>
      </c>
      <c r="B323" t="s">
        <v>666</v>
      </c>
      <c r="C323" s="64">
        <v>37104</v>
      </c>
      <c r="D323" s="36">
        <v>0.8341203703703703</v>
      </c>
    </row>
    <row r="324" spans="1:4" ht="12.75">
      <c r="A324" t="s">
        <v>667</v>
      </c>
      <c r="B324" t="s">
        <v>668</v>
      </c>
      <c r="C324" s="64">
        <v>37104</v>
      </c>
      <c r="D324" s="36">
        <v>0.8342592592592593</v>
      </c>
    </row>
    <row r="325" spans="1:4" ht="12.75">
      <c r="A325" t="s">
        <v>669</v>
      </c>
      <c r="B325" t="s">
        <v>670</v>
      </c>
      <c r="C325" s="64">
        <v>37104</v>
      </c>
      <c r="D325" s="36">
        <v>0.834386574074074</v>
      </c>
    </row>
    <row r="326" spans="1:4" ht="12.75">
      <c r="A326" t="s">
        <v>671</v>
      </c>
      <c r="B326" t="s">
        <v>672</v>
      </c>
      <c r="C326" s="64">
        <v>37104</v>
      </c>
      <c r="D326" s="36">
        <v>0.8345138888888889</v>
      </c>
    </row>
    <row r="327" spans="1:4" ht="12.75">
      <c r="A327" t="s">
        <v>673</v>
      </c>
      <c r="B327" t="s">
        <v>674</v>
      </c>
      <c r="C327" s="64">
        <v>37104</v>
      </c>
      <c r="D327" s="36">
        <v>0.8346412037037036</v>
      </c>
    </row>
    <row r="328" spans="1:4" ht="12.75">
      <c r="A328" t="s">
        <v>675</v>
      </c>
      <c r="B328" t="s">
        <v>676</v>
      </c>
      <c r="C328" s="64">
        <v>37104</v>
      </c>
      <c r="D328" s="36">
        <v>0.8347800925925926</v>
      </c>
    </row>
    <row r="329" spans="1:4" ht="12.75">
      <c r="A329" t="s">
        <v>677</v>
      </c>
      <c r="B329" t="s">
        <v>678</v>
      </c>
      <c r="C329" s="64">
        <v>37104</v>
      </c>
      <c r="D329" s="36">
        <v>0.8349074074074073</v>
      </c>
    </row>
    <row r="330" spans="1:4" ht="12.75">
      <c r="A330" t="s">
        <v>679</v>
      </c>
      <c r="B330" t="s">
        <v>680</v>
      </c>
      <c r="C330" s="64">
        <v>37104</v>
      </c>
      <c r="D330" s="36">
        <v>0.8350347222222222</v>
      </c>
    </row>
    <row r="331" spans="1:4" ht="12.75">
      <c r="A331" t="s">
        <v>681</v>
      </c>
      <c r="B331" t="s">
        <v>682</v>
      </c>
      <c r="C331" s="64">
        <v>37104</v>
      </c>
      <c r="D331" s="36">
        <v>0.8351736111111111</v>
      </c>
    </row>
    <row r="332" spans="1:4" ht="12.75">
      <c r="A332" t="s">
        <v>683</v>
      </c>
      <c r="B332" t="s">
        <v>684</v>
      </c>
      <c r="C332" s="64">
        <v>37104</v>
      </c>
      <c r="D332" s="36">
        <v>0.8352893518518519</v>
      </c>
    </row>
    <row r="333" spans="1:4" ht="12.75">
      <c r="A333" t="s">
        <v>685</v>
      </c>
      <c r="B333" t="s">
        <v>686</v>
      </c>
      <c r="C333" s="64">
        <v>37104</v>
      </c>
      <c r="D333" s="36">
        <v>0.8354166666666667</v>
      </c>
    </row>
    <row r="334" spans="1:4" ht="12.75">
      <c r="A334" t="s">
        <v>687</v>
      </c>
      <c r="B334" t="s">
        <v>688</v>
      </c>
      <c r="C334" s="64">
        <v>37104</v>
      </c>
      <c r="D334" s="36">
        <v>0.8355555555555556</v>
      </c>
    </row>
    <row r="335" spans="1:4" ht="12.75">
      <c r="A335" t="s">
        <v>689</v>
      </c>
      <c r="B335" t="s">
        <v>690</v>
      </c>
      <c r="C335" s="64">
        <v>37104</v>
      </c>
      <c r="D335" s="36">
        <v>0.8356712962962963</v>
      </c>
    </row>
    <row r="336" spans="1:4" ht="12.75">
      <c r="A336" t="s">
        <v>691</v>
      </c>
      <c r="B336" t="s">
        <v>692</v>
      </c>
      <c r="C336" s="64">
        <v>37104</v>
      </c>
      <c r="D336" s="36">
        <v>0.8357986111111111</v>
      </c>
    </row>
    <row r="337" spans="1:4" ht="12.75">
      <c r="A337" t="s">
        <v>693</v>
      </c>
      <c r="B337" t="s">
        <v>694</v>
      </c>
      <c r="C337" s="64">
        <v>37104</v>
      </c>
      <c r="D337" s="36">
        <v>0.8359143518518519</v>
      </c>
    </row>
    <row r="338" spans="1:4" ht="12.75">
      <c r="A338" t="s">
        <v>695</v>
      </c>
      <c r="B338" t="s">
        <v>696</v>
      </c>
      <c r="C338" s="64">
        <v>37104</v>
      </c>
      <c r="D338" s="36">
        <v>0.8360532407407407</v>
      </c>
    </row>
    <row r="339" spans="1:4" ht="12.75">
      <c r="A339" t="s">
        <v>697</v>
      </c>
      <c r="B339" t="s">
        <v>698</v>
      </c>
      <c r="C339" s="64">
        <v>37104</v>
      </c>
      <c r="D339" s="36">
        <v>0.8361805555555555</v>
      </c>
    </row>
    <row r="340" spans="1:4" ht="12.75">
      <c r="A340" t="s">
        <v>699</v>
      </c>
      <c r="B340" t="s">
        <v>700</v>
      </c>
      <c r="C340" s="64">
        <v>37104</v>
      </c>
      <c r="D340" s="36">
        <v>0.8363078703703705</v>
      </c>
    </row>
    <row r="341" spans="1:4" ht="12.75">
      <c r="A341" t="s">
        <v>701</v>
      </c>
      <c r="B341" t="s">
        <v>702</v>
      </c>
      <c r="C341" s="64">
        <v>37104</v>
      </c>
      <c r="D341" s="36">
        <v>0.8364351851851852</v>
      </c>
    </row>
    <row r="342" spans="1:4" ht="12.75">
      <c r="A342" t="s">
        <v>703</v>
      </c>
      <c r="B342" t="s">
        <v>704</v>
      </c>
      <c r="C342" s="64">
        <v>37104</v>
      </c>
      <c r="D342" s="36">
        <v>0.8365625</v>
      </c>
    </row>
    <row r="343" spans="1:4" ht="12.75">
      <c r="A343" t="s">
        <v>705</v>
      </c>
      <c r="B343" t="s">
        <v>706</v>
      </c>
      <c r="C343" s="64">
        <v>37104</v>
      </c>
      <c r="D343" s="36">
        <v>0.8366898148148149</v>
      </c>
    </row>
    <row r="344" spans="1:4" ht="12.75">
      <c r="A344" t="s">
        <v>707</v>
      </c>
      <c r="B344" t="s">
        <v>708</v>
      </c>
      <c r="C344" s="64">
        <v>37104</v>
      </c>
      <c r="D344" s="36">
        <v>0.8368287037037038</v>
      </c>
    </row>
    <row r="345" spans="1:4" ht="12.75">
      <c r="A345" t="s">
        <v>709</v>
      </c>
      <c r="B345" t="s">
        <v>710</v>
      </c>
      <c r="C345" s="64">
        <v>37104</v>
      </c>
      <c r="D345" s="36">
        <v>0.8369675925925927</v>
      </c>
    </row>
    <row r="346" spans="1:4" ht="12.75">
      <c r="A346" t="s">
        <v>711</v>
      </c>
      <c r="B346" t="s">
        <v>712</v>
      </c>
      <c r="C346" s="64">
        <v>37104</v>
      </c>
      <c r="D346" s="36">
        <v>0.8371064814814816</v>
      </c>
    </row>
    <row r="347" spans="1:4" ht="12.75">
      <c r="A347" t="s">
        <v>713</v>
      </c>
      <c r="B347" t="s">
        <v>714</v>
      </c>
      <c r="C347" s="64">
        <v>37104</v>
      </c>
      <c r="D347" s="36">
        <v>0.8372222222222222</v>
      </c>
    </row>
    <row r="348" spans="1:4" ht="12.75">
      <c r="A348" t="s">
        <v>715</v>
      </c>
      <c r="B348" t="s">
        <v>716</v>
      </c>
      <c r="C348" s="64">
        <v>37104</v>
      </c>
      <c r="D348" s="36">
        <v>0.8373611111111111</v>
      </c>
    </row>
    <row r="349" spans="1:4" ht="12.75">
      <c r="A349" t="s">
        <v>717</v>
      </c>
      <c r="B349" t="s">
        <v>718</v>
      </c>
      <c r="C349" s="64">
        <v>37104</v>
      </c>
      <c r="D349" s="36">
        <v>0.837488425925926</v>
      </c>
    </row>
    <row r="350" spans="1:4" ht="12.75">
      <c r="A350" t="s">
        <v>719</v>
      </c>
      <c r="B350" t="s">
        <v>720</v>
      </c>
      <c r="C350" s="64">
        <v>37104</v>
      </c>
      <c r="D350" s="36">
        <v>0.8376157407407407</v>
      </c>
    </row>
    <row r="351" spans="1:4" ht="12.75">
      <c r="A351" t="s">
        <v>721</v>
      </c>
      <c r="B351" t="s">
        <v>722</v>
      </c>
      <c r="C351" s="64">
        <v>37104</v>
      </c>
      <c r="D351" s="36">
        <v>0.8377430555555555</v>
      </c>
    </row>
    <row r="352" spans="1:4" ht="12.75">
      <c r="A352" t="s">
        <v>723</v>
      </c>
      <c r="B352" t="s">
        <v>724</v>
      </c>
      <c r="C352" s="64">
        <v>37104</v>
      </c>
      <c r="D352" s="36">
        <v>0.8378703703703704</v>
      </c>
    </row>
    <row r="353" spans="1:4" ht="12.75">
      <c r="A353" t="s">
        <v>725</v>
      </c>
      <c r="B353" t="s">
        <v>726</v>
      </c>
      <c r="C353" s="64">
        <v>37104</v>
      </c>
      <c r="D353" s="36">
        <v>0.8379976851851851</v>
      </c>
    </row>
    <row r="354" spans="1:4" ht="12.75">
      <c r="A354" t="s">
        <v>727</v>
      </c>
      <c r="B354" t="s">
        <v>728</v>
      </c>
      <c r="C354" s="64">
        <v>37104</v>
      </c>
      <c r="D354" s="36">
        <v>0.838125</v>
      </c>
    </row>
    <row r="355" spans="1:4" ht="12.75">
      <c r="A355" t="s">
        <v>729</v>
      </c>
      <c r="B355" t="s">
        <v>730</v>
      </c>
      <c r="C355" s="64">
        <v>37104</v>
      </c>
      <c r="D355" s="36">
        <v>0.8382523148148149</v>
      </c>
    </row>
    <row r="356" spans="1:4" ht="12.75">
      <c r="A356" t="s">
        <v>731</v>
      </c>
      <c r="B356" t="s">
        <v>732</v>
      </c>
      <c r="C356" s="64">
        <v>37104</v>
      </c>
      <c r="D356" s="36">
        <v>0.8383796296296296</v>
      </c>
    </row>
    <row r="357" spans="1:4" ht="12.75">
      <c r="A357" t="s">
        <v>733</v>
      </c>
      <c r="B357" t="s">
        <v>734</v>
      </c>
      <c r="C357" s="64">
        <v>37104</v>
      </c>
      <c r="D357" s="36">
        <v>0.8385069444444445</v>
      </c>
    </row>
    <row r="358" spans="1:4" ht="12.75">
      <c r="A358" t="s">
        <v>735</v>
      </c>
      <c r="B358" t="s">
        <v>736</v>
      </c>
      <c r="C358" s="64">
        <v>37104</v>
      </c>
      <c r="D358" s="36">
        <v>0.8386342592592593</v>
      </c>
    </row>
    <row r="359" spans="1:4" ht="12.75">
      <c r="A359" t="s">
        <v>737</v>
      </c>
      <c r="B359" t="s">
        <v>738</v>
      </c>
      <c r="C359" s="64">
        <v>37104</v>
      </c>
      <c r="D359" s="36">
        <v>0.8387847222222221</v>
      </c>
    </row>
    <row r="360" spans="1:4" ht="12.75">
      <c r="A360" t="s">
        <v>739</v>
      </c>
      <c r="B360" t="s">
        <v>740</v>
      </c>
      <c r="C360" s="64">
        <v>37104</v>
      </c>
      <c r="D360" s="36">
        <v>0.838923611111111</v>
      </c>
    </row>
    <row r="361" spans="1:4" ht="12.75">
      <c r="A361" t="s">
        <v>741</v>
      </c>
      <c r="B361" t="s">
        <v>742</v>
      </c>
      <c r="C361" s="64">
        <v>37104</v>
      </c>
      <c r="D361" s="36">
        <v>0.8390393518518519</v>
      </c>
    </row>
    <row r="362" spans="1:4" ht="12.75">
      <c r="A362" t="s">
        <v>743</v>
      </c>
      <c r="B362" t="s">
        <v>744</v>
      </c>
      <c r="C362" s="64">
        <v>37104</v>
      </c>
      <c r="D362" s="36">
        <v>0.8391666666666667</v>
      </c>
    </row>
    <row r="363" spans="1:4" ht="12.75">
      <c r="A363" t="s">
        <v>745</v>
      </c>
      <c r="B363" t="s">
        <v>746</v>
      </c>
      <c r="C363" s="64">
        <v>37104</v>
      </c>
      <c r="D363" s="36">
        <v>0.8392824074074073</v>
      </c>
    </row>
    <row r="364" spans="1:4" ht="12.75">
      <c r="A364" t="s">
        <v>747</v>
      </c>
      <c r="B364" t="s">
        <v>748</v>
      </c>
      <c r="C364" s="64">
        <v>37104</v>
      </c>
      <c r="D364" s="36">
        <v>0.8394097222222222</v>
      </c>
    </row>
    <row r="365" spans="1:4" ht="12.75">
      <c r="A365" t="s">
        <v>749</v>
      </c>
      <c r="B365" t="s">
        <v>750</v>
      </c>
      <c r="C365" s="64">
        <v>37104</v>
      </c>
      <c r="D365" s="36">
        <v>0.839537037037037</v>
      </c>
    </row>
    <row r="366" spans="1:4" ht="12.75">
      <c r="A366" t="s">
        <v>751</v>
      </c>
      <c r="B366" t="s">
        <v>752</v>
      </c>
      <c r="C366" s="64">
        <v>37104</v>
      </c>
      <c r="D366" s="36">
        <v>0.839664351851852</v>
      </c>
    </row>
    <row r="367" spans="1:4" ht="12.75">
      <c r="A367" t="s">
        <v>753</v>
      </c>
      <c r="B367" t="s">
        <v>754</v>
      </c>
      <c r="C367" s="64">
        <v>37104</v>
      </c>
      <c r="D367" s="36">
        <v>0.8397916666666667</v>
      </c>
    </row>
    <row r="368" spans="1:4" ht="12.75">
      <c r="A368" t="s">
        <v>755</v>
      </c>
      <c r="B368" t="s">
        <v>756</v>
      </c>
      <c r="C368" s="64">
        <v>37104</v>
      </c>
      <c r="D368" s="36">
        <v>0.8399189814814815</v>
      </c>
    </row>
    <row r="369" spans="1:4" ht="12.75">
      <c r="A369" t="s">
        <v>757</v>
      </c>
      <c r="B369" t="s">
        <v>758</v>
      </c>
      <c r="C369" s="64">
        <v>37104</v>
      </c>
      <c r="D369" s="36">
        <v>0.8400578703703704</v>
      </c>
    </row>
    <row r="370" spans="1:4" ht="12.75">
      <c r="A370" t="s">
        <v>759</v>
      </c>
      <c r="B370" t="s">
        <v>760</v>
      </c>
      <c r="C370" s="64">
        <v>37104</v>
      </c>
      <c r="D370" s="36">
        <v>0.8401851851851853</v>
      </c>
    </row>
    <row r="371" spans="1:4" ht="12.75">
      <c r="A371" t="s">
        <v>761</v>
      </c>
      <c r="B371" t="s">
        <v>762</v>
      </c>
      <c r="C371" s="64">
        <v>37104</v>
      </c>
      <c r="D371" s="36">
        <v>0.8403125</v>
      </c>
    </row>
    <row r="372" spans="1:4" ht="12.75">
      <c r="A372" t="s">
        <v>763</v>
      </c>
      <c r="B372" t="s">
        <v>764</v>
      </c>
      <c r="C372" s="64">
        <v>37104</v>
      </c>
      <c r="D372" s="36">
        <v>0.8404398148148148</v>
      </c>
    </row>
    <row r="373" spans="1:4" ht="12.75">
      <c r="A373" t="s">
        <v>765</v>
      </c>
      <c r="B373" t="s">
        <v>766</v>
      </c>
      <c r="C373" s="64">
        <v>37104</v>
      </c>
      <c r="D373" s="36">
        <v>0.8405671296296297</v>
      </c>
    </row>
    <row r="374" spans="1:4" ht="12.75">
      <c r="A374" t="s">
        <v>767</v>
      </c>
      <c r="B374" t="s">
        <v>768</v>
      </c>
      <c r="C374" s="64">
        <v>37104</v>
      </c>
      <c r="D374" s="36">
        <v>0.8407060185185186</v>
      </c>
    </row>
    <row r="375" spans="1:4" ht="12.75">
      <c r="A375" t="s">
        <v>769</v>
      </c>
      <c r="B375" t="s">
        <v>770</v>
      </c>
      <c r="C375" s="64">
        <v>37104</v>
      </c>
      <c r="D375" s="36">
        <v>0.8408333333333333</v>
      </c>
    </row>
    <row r="376" spans="1:4" ht="12.75">
      <c r="A376" t="s">
        <v>771</v>
      </c>
      <c r="B376" t="s">
        <v>772</v>
      </c>
      <c r="C376" s="64">
        <v>37104</v>
      </c>
      <c r="D376" s="36">
        <v>0.840949074074074</v>
      </c>
    </row>
    <row r="377" spans="1:4" ht="12.75">
      <c r="A377" t="s">
        <v>773</v>
      </c>
      <c r="B377" t="s">
        <v>774</v>
      </c>
      <c r="C377" s="64">
        <v>37104</v>
      </c>
      <c r="D377" s="36">
        <v>0.8410763888888889</v>
      </c>
    </row>
    <row r="378" spans="1:4" ht="12.75">
      <c r="A378" t="s">
        <v>775</v>
      </c>
      <c r="B378" t="s">
        <v>776</v>
      </c>
      <c r="C378" s="64">
        <v>37104</v>
      </c>
      <c r="D378" s="36">
        <v>0.8412152777777777</v>
      </c>
    </row>
    <row r="379" spans="1:4" ht="12.75">
      <c r="A379" t="s">
        <v>777</v>
      </c>
      <c r="B379" t="s">
        <v>778</v>
      </c>
      <c r="C379" s="64">
        <v>37104</v>
      </c>
      <c r="D379" s="36">
        <v>0.8413425925925927</v>
      </c>
    </row>
    <row r="380" spans="1:4" ht="12.75">
      <c r="A380" t="s">
        <v>779</v>
      </c>
      <c r="B380" t="s">
        <v>780</v>
      </c>
      <c r="C380" s="64">
        <v>37104</v>
      </c>
      <c r="D380" s="36">
        <v>0.8414699074074075</v>
      </c>
    </row>
    <row r="381" spans="1:4" ht="12.75">
      <c r="A381" t="s">
        <v>781</v>
      </c>
      <c r="B381" t="s">
        <v>782</v>
      </c>
      <c r="C381" s="64">
        <v>37104</v>
      </c>
      <c r="D381" s="36">
        <v>0.8415972222222222</v>
      </c>
    </row>
    <row r="382" spans="1:4" ht="12.75">
      <c r="A382" t="s">
        <v>783</v>
      </c>
      <c r="B382" t="s">
        <v>784</v>
      </c>
      <c r="C382" s="64">
        <v>37104</v>
      </c>
      <c r="D382" s="36">
        <v>0.8417129629629629</v>
      </c>
    </row>
    <row r="383" spans="1:4" ht="12.75">
      <c r="A383" t="s">
        <v>785</v>
      </c>
      <c r="B383" t="s">
        <v>786</v>
      </c>
      <c r="C383" s="64">
        <v>37104</v>
      </c>
      <c r="D383" s="36">
        <v>0.8418402777777777</v>
      </c>
    </row>
    <row r="384" spans="1:4" ht="12.75">
      <c r="A384" t="s">
        <v>787</v>
      </c>
      <c r="B384" t="s">
        <v>788</v>
      </c>
      <c r="C384" s="64">
        <v>37104</v>
      </c>
      <c r="D384" s="36">
        <v>0.8419675925925926</v>
      </c>
    </row>
    <row r="385" spans="1:4" ht="12.75">
      <c r="A385" t="s">
        <v>789</v>
      </c>
      <c r="B385" t="s">
        <v>790</v>
      </c>
      <c r="C385" s="64">
        <v>37104</v>
      </c>
      <c r="D385" s="36">
        <v>0.8420949074074073</v>
      </c>
    </row>
    <row r="386" spans="1:4" ht="12.75">
      <c r="A386" t="s">
        <v>791</v>
      </c>
      <c r="B386" t="s">
        <v>792</v>
      </c>
      <c r="C386" s="64">
        <v>37104</v>
      </c>
      <c r="D386" s="36">
        <v>0.8422337962962962</v>
      </c>
    </row>
    <row r="387" spans="1:4" ht="12.75">
      <c r="A387" t="s">
        <v>793</v>
      </c>
      <c r="B387" t="s">
        <v>794</v>
      </c>
      <c r="C387" s="64">
        <v>37104</v>
      </c>
      <c r="D387" s="36">
        <v>0.842361111111111</v>
      </c>
    </row>
    <row r="388" spans="1:4" ht="12.75">
      <c r="A388" t="s">
        <v>795</v>
      </c>
      <c r="B388" t="s">
        <v>796</v>
      </c>
      <c r="C388" s="64">
        <v>37104</v>
      </c>
      <c r="D388" s="36">
        <v>0.842488425925926</v>
      </c>
    </row>
    <row r="389" spans="1:4" ht="12.75">
      <c r="A389" t="s">
        <v>797</v>
      </c>
      <c r="B389" t="s">
        <v>798</v>
      </c>
      <c r="C389" s="64">
        <v>37104</v>
      </c>
      <c r="D389" s="36">
        <v>0.8426273148148148</v>
      </c>
    </row>
    <row r="390" spans="1:4" ht="12.75">
      <c r="A390" t="s">
        <v>799</v>
      </c>
      <c r="B390" t="s">
        <v>800</v>
      </c>
      <c r="C390" s="64">
        <v>37104</v>
      </c>
      <c r="D390" s="36">
        <v>0.8427430555555556</v>
      </c>
    </row>
    <row r="391" spans="1:4" ht="12.75">
      <c r="A391" t="s">
        <v>801</v>
      </c>
      <c r="B391" t="s">
        <v>802</v>
      </c>
      <c r="C391" s="64">
        <v>37104</v>
      </c>
      <c r="D391" s="36">
        <v>0.8428703703703704</v>
      </c>
    </row>
    <row r="392" spans="1:4" ht="12.75">
      <c r="A392" t="s">
        <v>803</v>
      </c>
      <c r="B392" t="s">
        <v>804</v>
      </c>
      <c r="C392" s="64">
        <v>37104</v>
      </c>
      <c r="D392" s="36">
        <v>0.8430324074074074</v>
      </c>
    </row>
    <row r="393" spans="1:4" ht="12.75">
      <c r="A393" t="s">
        <v>805</v>
      </c>
      <c r="B393" t="s">
        <v>806</v>
      </c>
      <c r="C393" s="64">
        <v>37104</v>
      </c>
      <c r="D393" s="36">
        <v>0.8431712962962963</v>
      </c>
    </row>
    <row r="394" spans="1:4" ht="12.75">
      <c r="A394" t="s">
        <v>807</v>
      </c>
      <c r="B394" t="s">
        <v>808</v>
      </c>
      <c r="C394" s="64">
        <v>37104</v>
      </c>
      <c r="D394" s="36">
        <v>0.843298611111111</v>
      </c>
    </row>
    <row r="395" spans="1:4" ht="12.75">
      <c r="A395" t="s">
        <v>809</v>
      </c>
      <c r="B395" t="s">
        <v>810</v>
      </c>
      <c r="C395" s="64">
        <v>37104</v>
      </c>
      <c r="D395" s="36">
        <v>0.8434375</v>
      </c>
    </row>
    <row r="396" spans="1:4" ht="12.75">
      <c r="A396" t="s">
        <v>811</v>
      </c>
      <c r="B396" t="s">
        <v>812</v>
      </c>
      <c r="C396" s="64">
        <v>37104</v>
      </c>
      <c r="D396" s="36">
        <v>0.8435648148148148</v>
      </c>
    </row>
    <row r="397" spans="1:4" ht="12.75">
      <c r="A397" t="s">
        <v>813</v>
      </c>
      <c r="B397" t="s">
        <v>814</v>
      </c>
      <c r="C397" s="64">
        <v>37104</v>
      </c>
      <c r="D397" s="36">
        <v>0.8436805555555557</v>
      </c>
    </row>
    <row r="398" spans="1:4" ht="12.75">
      <c r="A398" t="s">
        <v>815</v>
      </c>
      <c r="B398" t="s">
        <v>816</v>
      </c>
      <c r="C398" s="64">
        <v>37104</v>
      </c>
      <c r="D398" s="36">
        <v>0.8438194444444443</v>
      </c>
    </row>
    <row r="399" spans="1:4" ht="12.75">
      <c r="A399" t="s">
        <v>817</v>
      </c>
      <c r="B399" t="s">
        <v>818</v>
      </c>
      <c r="C399" s="64">
        <v>37104</v>
      </c>
      <c r="D399" s="36">
        <v>0.8439467592592593</v>
      </c>
    </row>
    <row r="400" spans="1:4" ht="12.75">
      <c r="A400" t="s">
        <v>819</v>
      </c>
      <c r="B400" t="s">
        <v>820</v>
      </c>
      <c r="C400" s="64">
        <v>37104</v>
      </c>
      <c r="D400" s="36">
        <v>0.8440740740740741</v>
      </c>
    </row>
    <row r="401" spans="1:4" ht="12.75">
      <c r="A401" t="s">
        <v>821</v>
      </c>
      <c r="B401" t="s">
        <v>822</v>
      </c>
      <c r="C401" s="64">
        <v>37104</v>
      </c>
      <c r="D401" s="36">
        <v>0.8441898148148148</v>
      </c>
    </row>
    <row r="402" spans="1:4" ht="12.75">
      <c r="A402" t="s">
        <v>823</v>
      </c>
      <c r="B402" t="s">
        <v>824</v>
      </c>
      <c r="C402" s="64">
        <v>37104</v>
      </c>
      <c r="D402" s="36">
        <v>0.8443171296296296</v>
      </c>
    </row>
    <row r="403" spans="1:4" ht="12.75">
      <c r="A403" t="s">
        <v>825</v>
      </c>
      <c r="B403" t="s">
        <v>826</v>
      </c>
      <c r="C403" s="64">
        <v>37104</v>
      </c>
      <c r="D403" s="36">
        <v>0.8444444444444444</v>
      </c>
    </row>
    <row r="404" spans="1:4" ht="12.75">
      <c r="A404" t="s">
        <v>827</v>
      </c>
      <c r="B404" t="s">
        <v>828</v>
      </c>
      <c r="C404" s="64">
        <v>37104</v>
      </c>
      <c r="D404" s="36">
        <v>0.8445833333333334</v>
      </c>
    </row>
    <row r="405" spans="1:4" ht="12.75">
      <c r="A405" t="s">
        <v>829</v>
      </c>
      <c r="B405" t="s">
        <v>830</v>
      </c>
      <c r="C405" s="64">
        <v>37104</v>
      </c>
      <c r="D405" s="36">
        <v>0.8447106481481481</v>
      </c>
    </row>
    <row r="406" spans="1:4" ht="12.75">
      <c r="A406" t="s">
        <v>831</v>
      </c>
      <c r="B406" t="s">
        <v>832</v>
      </c>
      <c r="C406" s="64">
        <v>37104</v>
      </c>
      <c r="D406" s="36">
        <v>0.8448379629629629</v>
      </c>
    </row>
    <row r="407" spans="1:4" ht="12.75">
      <c r="A407" t="s">
        <v>833</v>
      </c>
      <c r="B407" t="s">
        <v>834</v>
      </c>
      <c r="C407" s="64">
        <v>37104</v>
      </c>
      <c r="D407" s="36">
        <v>0.845011574074074</v>
      </c>
    </row>
    <row r="408" spans="1:4" ht="12.75">
      <c r="A408" t="s">
        <v>835</v>
      </c>
      <c r="B408" t="s">
        <v>836</v>
      </c>
      <c r="C408" s="64">
        <v>37104</v>
      </c>
      <c r="D408" s="36">
        <v>0.8451273148148148</v>
      </c>
    </row>
    <row r="409" spans="1:4" ht="12.75">
      <c r="A409" t="s">
        <v>837</v>
      </c>
      <c r="B409" t="s">
        <v>838</v>
      </c>
      <c r="C409" s="64">
        <v>37104</v>
      </c>
      <c r="D409" s="36">
        <v>0.8452546296296296</v>
      </c>
    </row>
    <row r="410" spans="1:4" ht="12.75">
      <c r="A410" t="s">
        <v>839</v>
      </c>
      <c r="B410" t="s">
        <v>840</v>
      </c>
      <c r="C410" s="64">
        <v>37104</v>
      </c>
      <c r="D410" s="36">
        <v>0.8453819444444445</v>
      </c>
    </row>
    <row r="411" spans="1:4" ht="12.75">
      <c r="A411" t="s">
        <v>841</v>
      </c>
      <c r="B411" t="s">
        <v>842</v>
      </c>
      <c r="C411" s="64">
        <v>37104</v>
      </c>
      <c r="D411" s="36">
        <v>0.8455092592592592</v>
      </c>
    </row>
    <row r="412" spans="1:4" ht="12.75">
      <c r="A412" t="s">
        <v>843</v>
      </c>
      <c r="B412" t="s">
        <v>844</v>
      </c>
      <c r="C412" s="64">
        <v>37104</v>
      </c>
      <c r="D412" s="36">
        <v>0.845636574074074</v>
      </c>
    </row>
    <row r="413" spans="1:4" ht="12.75">
      <c r="A413" t="s">
        <v>845</v>
      </c>
      <c r="B413" t="s">
        <v>846</v>
      </c>
      <c r="C413" s="64">
        <v>37104</v>
      </c>
      <c r="D413" s="36">
        <v>0.8457754629629629</v>
      </c>
    </row>
    <row r="414" spans="1:4" ht="12.75">
      <c r="A414" t="s">
        <v>847</v>
      </c>
      <c r="B414" t="s">
        <v>848</v>
      </c>
      <c r="C414" s="64">
        <v>37104</v>
      </c>
      <c r="D414" s="36">
        <v>0.8459027777777778</v>
      </c>
    </row>
    <row r="415" spans="1:4" ht="12.75">
      <c r="A415" t="s">
        <v>849</v>
      </c>
      <c r="B415" t="s">
        <v>850</v>
      </c>
      <c r="C415" s="64">
        <v>37104</v>
      </c>
      <c r="D415" s="36">
        <v>0.8460300925925925</v>
      </c>
    </row>
    <row r="416" spans="1:4" ht="12.75">
      <c r="A416" t="s">
        <v>851</v>
      </c>
      <c r="B416" t="s">
        <v>852</v>
      </c>
      <c r="C416" s="64">
        <v>37104</v>
      </c>
      <c r="D416" s="36">
        <v>0.8461805555555556</v>
      </c>
    </row>
    <row r="417" spans="1:4" ht="12.75">
      <c r="A417" t="s">
        <v>853</v>
      </c>
      <c r="B417" t="s">
        <v>854</v>
      </c>
      <c r="C417" s="64">
        <v>37104</v>
      </c>
      <c r="D417" s="36">
        <v>0.8463194444444445</v>
      </c>
    </row>
    <row r="418" spans="1:4" ht="12.75">
      <c r="A418" t="s">
        <v>855</v>
      </c>
      <c r="B418" t="s">
        <v>856</v>
      </c>
      <c r="C418" s="64">
        <v>37104</v>
      </c>
      <c r="D418" s="36">
        <v>0.8464467592592593</v>
      </c>
    </row>
    <row r="419" spans="1:4" ht="12.75">
      <c r="A419" t="s">
        <v>857</v>
      </c>
      <c r="B419" t="s">
        <v>858</v>
      </c>
      <c r="C419" s="64">
        <v>37104</v>
      </c>
      <c r="D419" s="36">
        <v>0.846574074074074</v>
      </c>
    </row>
    <row r="420" spans="1:4" ht="12.75">
      <c r="A420" t="s">
        <v>859</v>
      </c>
      <c r="B420" t="s">
        <v>860</v>
      </c>
      <c r="C420" s="64">
        <v>37104</v>
      </c>
      <c r="D420" s="36">
        <v>0.8467013888888889</v>
      </c>
    </row>
    <row r="421" spans="1:4" ht="12.75">
      <c r="A421" t="s">
        <v>861</v>
      </c>
      <c r="B421" t="s">
        <v>862</v>
      </c>
      <c r="C421" s="64">
        <v>37104</v>
      </c>
      <c r="D421" s="36">
        <v>0.8468402777777778</v>
      </c>
    </row>
    <row r="422" spans="1:4" ht="12.75">
      <c r="A422" t="s">
        <v>863</v>
      </c>
      <c r="B422" t="s">
        <v>864</v>
      </c>
      <c r="C422" s="64">
        <v>37104</v>
      </c>
      <c r="D422" s="36">
        <v>0.8469560185185184</v>
      </c>
    </row>
    <row r="423" spans="1:4" ht="12.75">
      <c r="A423" t="s">
        <v>865</v>
      </c>
      <c r="B423" t="s">
        <v>866</v>
      </c>
      <c r="C423" s="64">
        <v>37104</v>
      </c>
      <c r="D423" s="36">
        <v>0.8470717592592593</v>
      </c>
    </row>
    <row r="424" spans="1:4" ht="12.75">
      <c r="A424" t="s">
        <v>867</v>
      </c>
      <c r="B424" t="s">
        <v>868</v>
      </c>
      <c r="C424" s="64">
        <v>37104</v>
      </c>
      <c r="D424" s="36">
        <v>0.8472106481481482</v>
      </c>
    </row>
    <row r="425" spans="1:4" ht="12.75">
      <c r="A425" t="s">
        <v>869</v>
      </c>
      <c r="B425" t="s">
        <v>870</v>
      </c>
      <c r="C425" s="64">
        <v>37104</v>
      </c>
      <c r="D425" s="36">
        <v>0.8473726851851852</v>
      </c>
    </row>
    <row r="426" spans="1:4" ht="12.75">
      <c r="A426" t="s">
        <v>871</v>
      </c>
      <c r="B426" t="s">
        <v>872</v>
      </c>
      <c r="C426" s="64">
        <v>37104</v>
      </c>
      <c r="D426" s="36">
        <v>0.8474884259259259</v>
      </c>
    </row>
    <row r="427" spans="1:4" ht="12.75">
      <c r="A427" t="s">
        <v>873</v>
      </c>
      <c r="B427" t="s">
        <v>874</v>
      </c>
      <c r="C427" s="64">
        <v>37104</v>
      </c>
      <c r="D427" s="36">
        <v>0.8476273148148148</v>
      </c>
    </row>
    <row r="428" spans="1:4" ht="12.75">
      <c r="A428" t="s">
        <v>875</v>
      </c>
      <c r="B428" t="s">
        <v>876</v>
      </c>
      <c r="C428" s="64">
        <v>37104</v>
      </c>
      <c r="D428" s="36">
        <v>0.8477546296296296</v>
      </c>
    </row>
    <row r="429" spans="1:4" ht="12.75">
      <c r="A429" t="s">
        <v>877</v>
      </c>
      <c r="B429" t="s">
        <v>878</v>
      </c>
      <c r="C429" s="64">
        <v>37104</v>
      </c>
      <c r="D429" s="36">
        <v>0.8478819444444444</v>
      </c>
    </row>
    <row r="430" spans="1:4" ht="12.75">
      <c r="A430" t="s">
        <v>879</v>
      </c>
      <c r="B430" t="s">
        <v>880</v>
      </c>
      <c r="C430" s="64">
        <v>37104</v>
      </c>
      <c r="D430" s="36">
        <v>0.8480092592592593</v>
      </c>
    </row>
    <row r="431" spans="1:4" ht="12.75">
      <c r="A431" t="s">
        <v>881</v>
      </c>
      <c r="B431" t="s">
        <v>882</v>
      </c>
      <c r="C431" s="64">
        <v>37104</v>
      </c>
      <c r="D431" s="36">
        <v>0.8481365740740742</v>
      </c>
    </row>
    <row r="432" spans="1:4" ht="12.75">
      <c r="A432" t="s">
        <v>883</v>
      </c>
      <c r="B432" t="s">
        <v>884</v>
      </c>
      <c r="C432" s="64">
        <v>37104</v>
      </c>
      <c r="D432" s="36">
        <v>0.8482638888888889</v>
      </c>
    </row>
    <row r="433" spans="1:4" ht="12.75">
      <c r="A433" t="s">
        <v>885</v>
      </c>
      <c r="B433" t="s">
        <v>886</v>
      </c>
      <c r="C433" s="64">
        <v>37104</v>
      </c>
      <c r="D433" s="36">
        <v>0.8483912037037037</v>
      </c>
    </row>
    <row r="434" spans="1:4" ht="12.75">
      <c r="A434" t="s">
        <v>887</v>
      </c>
      <c r="B434" t="s">
        <v>888</v>
      </c>
      <c r="C434" s="64">
        <v>37104</v>
      </c>
      <c r="D434" s="36">
        <v>0.8485069444444444</v>
      </c>
    </row>
    <row r="435" spans="1:4" ht="12.75">
      <c r="A435" t="s">
        <v>889</v>
      </c>
      <c r="B435" t="s">
        <v>890</v>
      </c>
      <c r="C435" s="64">
        <v>37104</v>
      </c>
      <c r="D435" s="36">
        <v>0.8486342592592592</v>
      </c>
    </row>
    <row r="436" spans="1:4" ht="12.75">
      <c r="A436" t="s">
        <v>891</v>
      </c>
      <c r="B436" t="s">
        <v>892</v>
      </c>
      <c r="C436" s="64">
        <v>37104</v>
      </c>
      <c r="D436" s="36">
        <v>0.84875</v>
      </c>
    </row>
    <row r="437" spans="1:4" ht="12.75">
      <c r="A437" t="s">
        <v>893</v>
      </c>
      <c r="B437" t="s">
        <v>894</v>
      </c>
      <c r="C437" s="64">
        <v>37104</v>
      </c>
      <c r="D437" s="36">
        <v>0.8488773148148149</v>
      </c>
    </row>
    <row r="438" spans="1:4" ht="12.75">
      <c r="A438" t="s">
        <v>895</v>
      </c>
      <c r="B438" t="s">
        <v>896</v>
      </c>
      <c r="C438" s="64">
        <v>37104</v>
      </c>
      <c r="D438" s="36">
        <v>0.8490046296296296</v>
      </c>
    </row>
    <row r="439" spans="1:4" ht="12.75">
      <c r="A439" t="s">
        <v>897</v>
      </c>
      <c r="B439" t="s">
        <v>898</v>
      </c>
      <c r="C439" s="64">
        <v>37104</v>
      </c>
      <c r="D439" s="36">
        <v>0.8491319444444444</v>
      </c>
    </row>
    <row r="440" spans="1:4" ht="12.75">
      <c r="A440" t="s">
        <v>899</v>
      </c>
      <c r="B440" t="s">
        <v>900</v>
      </c>
      <c r="C440" s="64">
        <v>37104</v>
      </c>
      <c r="D440" s="36">
        <v>0.8492476851851851</v>
      </c>
    </row>
    <row r="441" spans="1:4" ht="12.75">
      <c r="A441" t="s">
        <v>901</v>
      </c>
      <c r="B441" t="s">
        <v>902</v>
      </c>
      <c r="C441" s="64">
        <v>37104</v>
      </c>
      <c r="D441" s="36">
        <v>0.849363425925926</v>
      </c>
    </row>
    <row r="442" spans="1:4" ht="12.75">
      <c r="A442" t="s">
        <v>903</v>
      </c>
      <c r="B442" t="s">
        <v>904</v>
      </c>
      <c r="C442" s="64">
        <v>37104</v>
      </c>
      <c r="D442" s="36">
        <v>0.8494907407407407</v>
      </c>
    </row>
    <row r="443" spans="1:4" ht="12.75">
      <c r="A443" t="s">
        <v>905</v>
      </c>
      <c r="B443" t="s">
        <v>906</v>
      </c>
      <c r="C443" s="64">
        <v>37104</v>
      </c>
      <c r="D443" s="36">
        <v>0.8496180555555556</v>
      </c>
    </row>
    <row r="444" spans="1:4" ht="12.75">
      <c r="A444" t="s">
        <v>907</v>
      </c>
      <c r="B444" t="s">
        <v>908</v>
      </c>
      <c r="C444" s="64">
        <v>37104</v>
      </c>
      <c r="D444" s="36">
        <v>0.8497337962962962</v>
      </c>
    </row>
    <row r="445" spans="1:4" ht="12.75">
      <c r="A445" t="s">
        <v>909</v>
      </c>
      <c r="B445" t="s">
        <v>910</v>
      </c>
      <c r="C445" s="64">
        <v>37104</v>
      </c>
      <c r="D445" s="36">
        <v>0.849849537037037</v>
      </c>
    </row>
    <row r="446" spans="1:4" ht="12.75">
      <c r="A446" t="s">
        <v>911</v>
      </c>
      <c r="B446" t="s">
        <v>912</v>
      </c>
      <c r="C446" s="64">
        <v>37104</v>
      </c>
      <c r="D446" s="36">
        <v>0.8499652777777778</v>
      </c>
    </row>
    <row r="447" spans="1:4" ht="12.75">
      <c r="A447" t="s">
        <v>913</v>
      </c>
      <c r="B447" t="s">
        <v>914</v>
      </c>
      <c r="C447" s="64">
        <v>37104</v>
      </c>
      <c r="D447" s="36">
        <v>0.8501041666666667</v>
      </c>
    </row>
    <row r="448" spans="1:4" ht="12.75">
      <c r="A448" t="s">
        <v>915</v>
      </c>
      <c r="B448" t="s">
        <v>916</v>
      </c>
      <c r="C448" s="64">
        <v>37104</v>
      </c>
      <c r="D448" s="36">
        <v>0.8502314814814814</v>
      </c>
    </row>
    <row r="449" spans="1:4" ht="12.75">
      <c r="A449" t="s">
        <v>917</v>
      </c>
      <c r="B449" t="s">
        <v>918</v>
      </c>
      <c r="C449" s="64">
        <v>37104</v>
      </c>
      <c r="D449" s="36">
        <v>0.8503587962962963</v>
      </c>
    </row>
    <row r="450" spans="1:4" ht="12.75">
      <c r="A450" t="s">
        <v>919</v>
      </c>
      <c r="B450" t="s">
        <v>920</v>
      </c>
      <c r="C450" s="64">
        <v>37104</v>
      </c>
      <c r="D450" s="36">
        <v>0.850486111111111</v>
      </c>
    </row>
    <row r="451" spans="1:4" ht="12.75">
      <c r="A451" t="s">
        <v>921</v>
      </c>
      <c r="B451" t="s">
        <v>922</v>
      </c>
      <c r="C451" s="64">
        <v>37104</v>
      </c>
      <c r="D451" s="36">
        <v>0.850613425925926</v>
      </c>
    </row>
    <row r="452" spans="1:4" ht="12.75">
      <c r="A452" t="s">
        <v>923</v>
      </c>
      <c r="B452" t="s">
        <v>924</v>
      </c>
      <c r="C452" s="64">
        <v>37104</v>
      </c>
      <c r="D452" s="36">
        <v>0.8507523148148147</v>
      </c>
    </row>
    <row r="453" spans="1:4" ht="12.75">
      <c r="A453" t="s">
        <v>925</v>
      </c>
      <c r="B453" t="s">
        <v>926</v>
      </c>
      <c r="C453" s="64">
        <v>37104</v>
      </c>
      <c r="D453" s="36">
        <v>0.8508796296296296</v>
      </c>
    </row>
    <row r="454" spans="1:4" ht="12.75">
      <c r="A454" t="s">
        <v>927</v>
      </c>
      <c r="B454" t="s">
        <v>928</v>
      </c>
      <c r="C454" s="64">
        <v>37104</v>
      </c>
      <c r="D454" s="36">
        <v>0.8510069444444445</v>
      </c>
    </row>
    <row r="455" spans="1:4" ht="12.75">
      <c r="A455" t="s">
        <v>929</v>
      </c>
      <c r="B455" t="s">
        <v>930</v>
      </c>
      <c r="C455" s="64">
        <v>37104</v>
      </c>
      <c r="D455" s="36">
        <v>0.8511342592592593</v>
      </c>
    </row>
    <row r="456" spans="1:4" ht="12.75">
      <c r="A456" t="s">
        <v>931</v>
      </c>
      <c r="B456" t="s">
        <v>932</v>
      </c>
      <c r="C456" s="64">
        <v>37104</v>
      </c>
      <c r="D456" s="36">
        <v>0.8512731481481483</v>
      </c>
    </row>
    <row r="457" spans="1:4" ht="12.75">
      <c r="A457" t="s">
        <v>933</v>
      </c>
      <c r="B457" t="s">
        <v>934</v>
      </c>
      <c r="C457" s="64">
        <v>37104</v>
      </c>
      <c r="D457" s="36">
        <v>0.851400462962963</v>
      </c>
    </row>
    <row r="458" spans="1:4" ht="12.75">
      <c r="A458" t="s">
        <v>935</v>
      </c>
      <c r="B458" t="s">
        <v>936</v>
      </c>
      <c r="C458" s="64">
        <v>37104</v>
      </c>
      <c r="D458" s="36">
        <v>0.8515277777777778</v>
      </c>
    </row>
    <row r="459" spans="1:4" ht="12.75">
      <c r="A459" t="s">
        <v>937</v>
      </c>
      <c r="B459" t="s">
        <v>938</v>
      </c>
      <c r="C459" s="64">
        <v>37104</v>
      </c>
      <c r="D459" s="36">
        <v>0.8516550925925926</v>
      </c>
    </row>
    <row r="460" spans="1:4" ht="12.75">
      <c r="A460" t="s">
        <v>939</v>
      </c>
      <c r="B460" t="s">
        <v>940</v>
      </c>
      <c r="C460" s="64">
        <v>37104</v>
      </c>
      <c r="D460" s="36">
        <v>0.8517824074074074</v>
      </c>
    </row>
    <row r="461" spans="1:4" ht="12.75">
      <c r="A461" t="s">
        <v>941</v>
      </c>
      <c r="B461" t="s">
        <v>942</v>
      </c>
      <c r="C461" s="64">
        <v>37104</v>
      </c>
      <c r="D461" s="36">
        <v>0.8519097222222222</v>
      </c>
    </row>
    <row r="462" spans="1:4" ht="12.75">
      <c r="A462" t="s">
        <v>943</v>
      </c>
      <c r="B462" t="s">
        <v>944</v>
      </c>
      <c r="C462" s="64">
        <v>37104</v>
      </c>
      <c r="D462" s="36">
        <v>0.8520601851851852</v>
      </c>
    </row>
    <row r="463" spans="1:4" ht="12.75">
      <c r="A463" t="s">
        <v>945</v>
      </c>
      <c r="B463" t="s">
        <v>946</v>
      </c>
      <c r="C463" s="64">
        <v>37104</v>
      </c>
      <c r="D463" s="36">
        <v>0.8521990740740741</v>
      </c>
    </row>
    <row r="464" spans="1:4" ht="12.75">
      <c r="A464" t="s">
        <v>947</v>
      </c>
      <c r="B464" t="s">
        <v>948</v>
      </c>
      <c r="C464" s="64">
        <v>37104</v>
      </c>
      <c r="D464" s="36">
        <v>0.8523263888888889</v>
      </c>
    </row>
    <row r="465" spans="1:4" ht="12.75">
      <c r="A465" t="s">
        <v>949</v>
      </c>
      <c r="B465" t="s">
        <v>950</v>
      </c>
      <c r="C465" s="64">
        <v>37104</v>
      </c>
      <c r="D465" s="36">
        <v>0.8524884259259259</v>
      </c>
    </row>
    <row r="466" spans="1:4" ht="12.75">
      <c r="A466" t="s">
        <v>951</v>
      </c>
      <c r="B466" t="s">
        <v>952</v>
      </c>
      <c r="C466" s="64">
        <v>37104</v>
      </c>
      <c r="D466" s="36">
        <v>0.8526041666666666</v>
      </c>
    </row>
    <row r="467" spans="1:4" ht="12.75">
      <c r="A467" t="s">
        <v>953</v>
      </c>
      <c r="B467" t="s">
        <v>954</v>
      </c>
      <c r="C467" s="64">
        <v>37104</v>
      </c>
      <c r="D467" s="36">
        <v>0.8527199074074074</v>
      </c>
    </row>
    <row r="468" spans="1:4" ht="12.75">
      <c r="A468" t="s">
        <v>955</v>
      </c>
      <c r="B468" t="s">
        <v>956</v>
      </c>
      <c r="C468" s="64">
        <v>37104</v>
      </c>
      <c r="D468" s="36">
        <v>0.8528472222222222</v>
      </c>
    </row>
    <row r="469" spans="1:4" ht="12.75">
      <c r="A469" t="s">
        <v>957</v>
      </c>
      <c r="B469" t="s">
        <v>958</v>
      </c>
      <c r="C469" s="64">
        <v>37104</v>
      </c>
      <c r="D469" s="36">
        <v>0.8529745370370371</v>
      </c>
    </row>
    <row r="470" spans="1:4" ht="12.75">
      <c r="A470" t="s">
        <v>959</v>
      </c>
      <c r="B470" t="s">
        <v>960</v>
      </c>
      <c r="C470" s="64">
        <v>37104</v>
      </c>
      <c r="D470" s="36">
        <v>0.853113425925926</v>
      </c>
    </row>
    <row r="471" spans="1:4" ht="12.75">
      <c r="A471" t="s">
        <v>961</v>
      </c>
      <c r="B471" t="s">
        <v>962</v>
      </c>
      <c r="C471" s="64">
        <v>37104</v>
      </c>
      <c r="D471" s="36">
        <v>0.8532407407407407</v>
      </c>
    </row>
    <row r="472" spans="1:4" ht="12.75">
      <c r="A472" t="s">
        <v>963</v>
      </c>
      <c r="B472" t="s">
        <v>964</v>
      </c>
      <c r="C472" s="64">
        <v>37104</v>
      </c>
      <c r="D472" s="36">
        <v>0.8533680555555555</v>
      </c>
    </row>
    <row r="473" spans="1:4" ht="12.75">
      <c r="A473" t="s">
        <v>965</v>
      </c>
      <c r="B473" t="s">
        <v>966</v>
      </c>
      <c r="C473" s="64">
        <v>37104</v>
      </c>
      <c r="D473" s="36">
        <v>0.8534953703703704</v>
      </c>
    </row>
    <row r="474" spans="1:4" ht="12.75">
      <c r="A474" t="s">
        <v>967</v>
      </c>
      <c r="B474" t="s">
        <v>968</v>
      </c>
      <c r="C474" s="64">
        <v>37104</v>
      </c>
      <c r="D474" s="36">
        <v>0.8536342592592593</v>
      </c>
    </row>
    <row r="475" spans="1:4" ht="12.75">
      <c r="A475" t="s">
        <v>969</v>
      </c>
      <c r="B475" t="s">
        <v>970</v>
      </c>
      <c r="C475" s="64">
        <v>37104</v>
      </c>
      <c r="D475" s="36">
        <v>0.8537731481481482</v>
      </c>
    </row>
    <row r="476" spans="1:4" ht="12.75">
      <c r="A476" t="s">
        <v>971</v>
      </c>
      <c r="B476" t="s">
        <v>972</v>
      </c>
      <c r="C476" s="64">
        <v>37104</v>
      </c>
      <c r="D476" s="36">
        <v>0.8539120370370371</v>
      </c>
    </row>
    <row r="477" spans="1:4" ht="12.75">
      <c r="A477" t="s">
        <v>973</v>
      </c>
      <c r="B477" t="s">
        <v>974</v>
      </c>
      <c r="C477" s="64">
        <v>37104</v>
      </c>
      <c r="D477" s="36">
        <v>0.8540393518518519</v>
      </c>
    </row>
    <row r="478" spans="1:4" ht="12.75">
      <c r="A478" t="s">
        <v>975</v>
      </c>
      <c r="B478" t="s">
        <v>976</v>
      </c>
      <c r="C478" s="64">
        <v>37104</v>
      </c>
      <c r="D478" s="36">
        <v>0.8541666666666666</v>
      </c>
    </row>
    <row r="479" spans="1:4" ht="12.75">
      <c r="A479" t="s">
        <v>977</v>
      </c>
      <c r="B479" t="s">
        <v>978</v>
      </c>
      <c r="C479" s="64">
        <v>37104</v>
      </c>
      <c r="D479" s="36">
        <v>0.8542939814814815</v>
      </c>
    </row>
    <row r="480" spans="1:4" ht="12.75">
      <c r="A480" t="s">
        <v>979</v>
      </c>
      <c r="B480" t="s">
        <v>980</v>
      </c>
      <c r="C480" s="64">
        <v>37104</v>
      </c>
      <c r="D480" s="36">
        <v>0.8544212962962963</v>
      </c>
    </row>
    <row r="481" spans="1:4" ht="12.75">
      <c r="A481" t="s">
        <v>981</v>
      </c>
      <c r="B481" t="s">
        <v>982</v>
      </c>
      <c r="C481" s="64">
        <v>37104</v>
      </c>
      <c r="D481" s="36">
        <v>0.854548611111111</v>
      </c>
    </row>
    <row r="482" spans="1:4" ht="12.75">
      <c r="A482" t="s">
        <v>983</v>
      </c>
      <c r="B482" t="s">
        <v>984</v>
      </c>
      <c r="C482" s="64">
        <v>37104</v>
      </c>
      <c r="D482" s="36">
        <v>0.8546990740740741</v>
      </c>
    </row>
    <row r="483" spans="1:4" ht="12.75">
      <c r="A483" t="s">
        <v>985</v>
      </c>
      <c r="B483" t="s">
        <v>986</v>
      </c>
      <c r="C483" s="64">
        <v>37104</v>
      </c>
      <c r="D483" s="36">
        <v>0.8548148148148148</v>
      </c>
    </row>
    <row r="484" spans="1:4" ht="12.75">
      <c r="A484" t="s">
        <v>987</v>
      </c>
      <c r="B484" t="s">
        <v>988</v>
      </c>
      <c r="C484" s="64">
        <v>37104</v>
      </c>
      <c r="D484" s="36">
        <v>0.8549421296296296</v>
      </c>
    </row>
    <row r="485" spans="1:4" ht="12.75">
      <c r="A485" t="s">
        <v>989</v>
      </c>
      <c r="B485" t="s">
        <v>990</v>
      </c>
      <c r="C485" s="64">
        <v>37104</v>
      </c>
      <c r="D485" s="36">
        <v>0.8551157407407407</v>
      </c>
    </row>
    <row r="486" spans="1:4" ht="12.75">
      <c r="A486" t="s">
        <v>991</v>
      </c>
      <c r="B486" t="s">
        <v>992</v>
      </c>
      <c r="C486" s="64">
        <v>37104</v>
      </c>
      <c r="D486" s="36">
        <v>0.8552430555555556</v>
      </c>
    </row>
    <row r="487" spans="1:4" ht="12.75">
      <c r="A487" t="s">
        <v>993</v>
      </c>
      <c r="B487" t="s">
        <v>994</v>
      </c>
      <c r="C487" s="64">
        <v>37104</v>
      </c>
      <c r="D487" s="36">
        <v>0.8553703703703704</v>
      </c>
    </row>
    <row r="488" spans="1:4" ht="12.75">
      <c r="A488" t="s">
        <v>995</v>
      </c>
      <c r="B488" t="s">
        <v>996</v>
      </c>
      <c r="C488" s="64">
        <v>37104</v>
      </c>
      <c r="D488" s="36">
        <v>0.8554861111111111</v>
      </c>
    </row>
    <row r="489" spans="1:4" ht="12.75">
      <c r="A489" t="s">
        <v>997</v>
      </c>
      <c r="B489" t="s">
        <v>998</v>
      </c>
      <c r="C489" s="64">
        <v>37104</v>
      </c>
      <c r="D489" s="36">
        <v>0.8556134259259259</v>
      </c>
    </row>
    <row r="490" spans="1:4" ht="12.75">
      <c r="A490" t="s">
        <v>999</v>
      </c>
      <c r="B490" t="s">
        <v>1000</v>
      </c>
      <c r="C490" s="64">
        <v>37104</v>
      </c>
      <c r="D490" s="36">
        <v>0.8557523148148148</v>
      </c>
    </row>
    <row r="491" spans="1:4" ht="12.75">
      <c r="A491" t="s">
        <v>1001</v>
      </c>
      <c r="B491" t="s">
        <v>1002</v>
      </c>
      <c r="C491" s="64">
        <v>37104</v>
      </c>
      <c r="D491" s="36">
        <v>0.8558680555555555</v>
      </c>
    </row>
    <row r="492" spans="1:4" ht="12.75">
      <c r="A492" t="s">
        <v>1003</v>
      </c>
      <c r="B492" t="s">
        <v>1004</v>
      </c>
      <c r="C492" s="64">
        <v>37104</v>
      </c>
      <c r="D492" s="36">
        <v>0.8560416666666667</v>
      </c>
    </row>
    <row r="493" spans="1:4" ht="12.75">
      <c r="A493" t="s">
        <v>1005</v>
      </c>
      <c r="B493" t="s">
        <v>1006</v>
      </c>
      <c r="C493" s="64">
        <v>37104</v>
      </c>
      <c r="D493" s="36">
        <v>0.8561805555555555</v>
      </c>
    </row>
    <row r="494" spans="1:4" ht="12.75">
      <c r="A494" t="s">
        <v>1007</v>
      </c>
      <c r="B494" t="s">
        <v>1008</v>
      </c>
      <c r="C494" s="64">
        <v>37104</v>
      </c>
      <c r="D494" s="36">
        <v>0.8563078703703703</v>
      </c>
    </row>
    <row r="495" spans="1:4" ht="12.75">
      <c r="A495" t="s">
        <v>1009</v>
      </c>
      <c r="B495" t="s">
        <v>1010</v>
      </c>
      <c r="C495" s="64">
        <v>37104</v>
      </c>
      <c r="D495" s="36">
        <v>0.8564351851851852</v>
      </c>
    </row>
    <row r="496" spans="1:4" ht="12.75">
      <c r="A496" t="s">
        <v>1011</v>
      </c>
      <c r="B496" t="s">
        <v>1012</v>
      </c>
      <c r="C496" s="64">
        <v>37104</v>
      </c>
      <c r="D496" s="36">
        <v>0.8565625</v>
      </c>
    </row>
    <row r="497" spans="1:4" ht="12.75">
      <c r="A497" t="s">
        <v>1013</v>
      </c>
      <c r="B497" t="s">
        <v>1014</v>
      </c>
      <c r="C497" s="64">
        <v>37104</v>
      </c>
      <c r="D497" s="36">
        <v>0.8566898148148149</v>
      </c>
    </row>
    <row r="498" spans="1:4" ht="12.75">
      <c r="A498" t="s">
        <v>1015</v>
      </c>
      <c r="B498" t="s">
        <v>1016</v>
      </c>
      <c r="C498" s="64">
        <v>37104</v>
      </c>
      <c r="D498" s="36">
        <v>0.8568287037037038</v>
      </c>
    </row>
    <row r="499" spans="1:4" ht="12.75">
      <c r="A499" t="s">
        <v>1017</v>
      </c>
      <c r="B499" t="s">
        <v>1018</v>
      </c>
      <c r="C499" s="64">
        <v>37104</v>
      </c>
      <c r="D499" s="36">
        <v>0.8569560185185185</v>
      </c>
    </row>
    <row r="500" spans="1:4" ht="12.75">
      <c r="A500" t="s">
        <v>1019</v>
      </c>
      <c r="B500" t="s">
        <v>1020</v>
      </c>
      <c r="C500" s="64">
        <v>37104</v>
      </c>
      <c r="D500" s="36">
        <v>0.8570833333333333</v>
      </c>
    </row>
    <row r="501" spans="1:4" ht="12.75">
      <c r="A501" t="s">
        <v>1021</v>
      </c>
      <c r="B501" t="s">
        <v>1022</v>
      </c>
      <c r="C501" s="64">
        <v>37104</v>
      </c>
      <c r="D501" s="36">
        <v>0.8572106481481482</v>
      </c>
    </row>
    <row r="502" spans="1:4" ht="12.75">
      <c r="A502" t="s">
        <v>1023</v>
      </c>
      <c r="B502" t="s">
        <v>1024</v>
      </c>
      <c r="C502" s="64">
        <v>37104</v>
      </c>
      <c r="D502" s="36">
        <v>0.8573495370370371</v>
      </c>
    </row>
    <row r="503" spans="1:4" ht="12.75">
      <c r="A503" t="s">
        <v>1025</v>
      </c>
      <c r="B503" t="s">
        <v>1026</v>
      </c>
      <c r="C503" s="64">
        <v>37104</v>
      </c>
      <c r="D503" s="36">
        <v>0.8574768518518519</v>
      </c>
    </row>
    <row r="504" spans="1:4" ht="12.75">
      <c r="A504" t="s">
        <v>1027</v>
      </c>
      <c r="B504" t="s">
        <v>1028</v>
      </c>
      <c r="C504" s="64">
        <v>37104</v>
      </c>
      <c r="D504" s="36">
        <v>0.8576041666666666</v>
      </c>
    </row>
    <row r="505" spans="1:4" ht="12.75">
      <c r="A505" t="s">
        <v>1029</v>
      </c>
      <c r="B505" t="s">
        <v>1030</v>
      </c>
      <c r="C505" s="64">
        <v>37104</v>
      </c>
      <c r="D505" s="36">
        <v>0.8577430555555555</v>
      </c>
    </row>
    <row r="506" spans="1:4" ht="12.75">
      <c r="A506" t="s">
        <v>1031</v>
      </c>
      <c r="B506" t="s">
        <v>1032</v>
      </c>
      <c r="C506" s="64">
        <v>37104</v>
      </c>
      <c r="D506" s="36">
        <v>0.8578587962962962</v>
      </c>
    </row>
    <row r="507" spans="1:4" ht="12.75">
      <c r="A507" t="s">
        <v>1033</v>
      </c>
      <c r="B507" t="s">
        <v>1034</v>
      </c>
      <c r="C507" s="64">
        <v>37104</v>
      </c>
      <c r="D507" s="36">
        <v>0.8579976851851852</v>
      </c>
    </row>
    <row r="508" spans="1:4" ht="12.75">
      <c r="A508" t="s">
        <v>1035</v>
      </c>
      <c r="B508" t="s">
        <v>1036</v>
      </c>
      <c r="C508" s="64">
        <v>37104</v>
      </c>
      <c r="D508" s="36">
        <v>0.858125</v>
      </c>
    </row>
    <row r="509" spans="1:4" ht="12.75">
      <c r="A509" t="s">
        <v>1037</v>
      </c>
      <c r="B509" t="s">
        <v>1038</v>
      </c>
      <c r="C509" s="64">
        <v>37104</v>
      </c>
      <c r="D509" s="36">
        <v>0.8582523148148148</v>
      </c>
    </row>
    <row r="510" spans="1:4" ht="12.75">
      <c r="A510" t="s">
        <v>1039</v>
      </c>
      <c r="B510" t="s">
        <v>1040</v>
      </c>
      <c r="C510" s="64">
        <v>37104</v>
      </c>
      <c r="D510" s="36">
        <v>0.8583796296296297</v>
      </c>
    </row>
    <row r="511" spans="1:4" ht="12.75">
      <c r="A511" t="s">
        <v>1041</v>
      </c>
      <c r="B511" t="s">
        <v>1042</v>
      </c>
      <c r="C511" s="64">
        <v>37104</v>
      </c>
      <c r="D511" s="36">
        <v>0.8585185185185185</v>
      </c>
    </row>
    <row r="512" spans="1:4" ht="12.75">
      <c r="A512" t="s">
        <v>1043</v>
      </c>
      <c r="B512" t="s">
        <v>1044</v>
      </c>
      <c r="C512" s="64">
        <v>37104</v>
      </c>
      <c r="D512" s="36">
        <v>0.8586458333333334</v>
      </c>
    </row>
    <row r="513" spans="1:4" ht="12.75">
      <c r="A513" t="s">
        <v>1045</v>
      </c>
      <c r="B513" t="s">
        <v>1046</v>
      </c>
      <c r="C513" s="64">
        <v>37104</v>
      </c>
      <c r="D513" s="36">
        <v>0.858761574074074</v>
      </c>
    </row>
    <row r="514" spans="1:4" ht="12.75">
      <c r="A514" t="s">
        <v>1047</v>
      </c>
      <c r="B514" t="s">
        <v>1048</v>
      </c>
      <c r="C514" s="64">
        <v>37104</v>
      </c>
      <c r="D514" s="36">
        <v>0.858900462962963</v>
      </c>
    </row>
    <row r="515" spans="1:4" ht="12.75">
      <c r="A515" t="s">
        <v>1049</v>
      </c>
      <c r="B515" t="s">
        <v>1050</v>
      </c>
      <c r="C515" s="64">
        <v>37104</v>
      </c>
      <c r="D515" s="36">
        <v>0.8590277777777778</v>
      </c>
    </row>
    <row r="516" spans="1:4" ht="12.75">
      <c r="A516" t="s">
        <v>1051</v>
      </c>
      <c r="B516" t="s">
        <v>1052</v>
      </c>
      <c r="C516" s="64">
        <v>37104</v>
      </c>
      <c r="D516" s="36">
        <v>0.8591550925925926</v>
      </c>
    </row>
    <row r="517" spans="1:4" ht="12.75">
      <c r="A517" t="s">
        <v>1053</v>
      </c>
      <c r="B517" t="s">
        <v>1054</v>
      </c>
      <c r="C517" s="64">
        <v>37104</v>
      </c>
      <c r="D517" s="36">
        <v>0.8592939814814815</v>
      </c>
    </row>
    <row r="518" spans="1:4" ht="12.75">
      <c r="A518" t="s">
        <v>1055</v>
      </c>
      <c r="B518" t="s">
        <v>1056</v>
      </c>
      <c r="C518" s="64">
        <v>37104</v>
      </c>
      <c r="D518" s="36">
        <v>0.8594212962962963</v>
      </c>
    </row>
    <row r="519" spans="1:4" ht="12.75">
      <c r="A519" t="s">
        <v>1057</v>
      </c>
      <c r="B519" t="s">
        <v>1058</v>
      </c>
      <c r="C519" s="64">
        <v>37104</v>
      </c>
      <c r="D519" s="36">
        <v>0.8595486111111111</v>
      </c>
    </row>
    <row r="520" spans="1:4" ht="12.75">
      <c r="A520" t="s">
        <v>1059</v>
      </c>
      <c r="B520" t="s">
        <v>1060</v>
      </c>
      <c r="C520" s="64">
        <v>37104</v>
      </c>
      <c r="D520" s="36">
        <v>0.8596759259259259</v>
      </c>
    </row>
    <row r="521" spans="1:4" ht="12.75">
      <c r="A521" t="s">
        <v>1061</v>
      </c>
      <c r="B521" t="s">
        <v>1062</v>
      </c>
      <c r="C521" s="64">
        <v>37104</v>
      </c>
      <c r="D521" s="36">
        <v>0.8598032407407407</v>
      </c>
    </row>
    <row r="522" spans="1:4" ht="12.75">
      <c r="A522" t="s">
        <v>1063</v>
      </c>
      <c r="B522" t="s">
        <v>1064</v>
      </c>
      <c r="C522" s="64">
        <v>37104</v>
      </c>
      <c r="D522" s="36">
        <v>0.8599305555555555</v>
      </c>
    </row>
    <row r="523" spans="1:4" ht="12.75">
      <c r="A523" t="s">
        <v>1065</v>
      </c>
      <c r="B523" t="s">
        <v>1066</v>
      </c>
      <c r="C523" s="64">
        <v>37104</v>
      </c>
      <c r="D523" s="36">
        <v>0.8600694444444444</v>
      </c>
    </row>
    <row r="524" spans="1:4" ht="12.75">
      <c r="A524" t="s">
        <v>1067</v>
      </c>
      <c r="B524" t="s">
        <v>1068</v>
      </c>
      <c r="C524" s="64">
        <v>37104</v>
      </c>
      <c r="D524" s="36">
        <v>0.8602083333333334</v>
      </c>
    </row>
    <row r="525" spans="1:4" ht="12.75">
      <c r="A525" t="s">
        <v>1069</v>
      </c>
      <c r="B525" t="s">
        <v>1070</v>
      </c>
      <c r="C525" s="64">
        <v>37104</v>
      </c>
      <c r="D525" s="36">
        <v>0.8603356481481481</v>
      </c>
    </row>
    <row r="526" spans="1:4" ht="12.75">
      <c r="A526" t="s">
        <v>1071</v>
      </c>
      <c r="B526" t="s">
        <v>1072</v>
      </c>
      <c r="C526" s="64">
        <v>37104</v>
      </c>
      <c r="D526" s="36">
        <v>0.860451388888889</v>
      </c>
    </row>
    <row r="527" spans="1:4" ht="12.75">
      <c r="A527" t="s">
        <v>1073</v>
      </c>
      <c r="B527" t="s">
        <v>1074</v>
      </c>
      <c r="C527" s="64">
        <v>37104</v>
      </c>
      <c r="D527" s="36">
        <v>0.8605902777777777</v>
      </c>
    </row>
    <row r="528" spans="1:4" ht="12.75">
      <c r="A528" t="s">
        <v>1075</v>
      </c>
      <c r="B528" t="s">
        <v>1076</v>
      </c>
      <c r="C528" s="64">
        <v>37104</v>
      </c>
      <c r="D528" s="36">
        <v>0.8607175925925926</v>
      </c>
    </row>
    <row r="529" spans="1:4" ht="12.75">
      <c r="A529" t="s">
        <v>1077</v>
      </c>
      <c r="B529" t="s">
        <v>1078</v>
      </c>
      <c r="C529" s="64">
        <v>37104</v>
      </c>
      <c r="D529" s="36">
        <v>0.8608449074074075</v>
      </c>
    </row>
    <row r="530" spans="1:4" ht="12.75">
      <c r="A530" t="s">
        <v>1079</v>
      </c>
      <c r="B530" t="s">
        <v>1080</v>
      </c>
      <c r="C530" s="64">
        <v>37104</v>
      </c>
      <c r="D530" s="36">
        <v>0.8609722222222222</v>
      </c>
    </row>
    <row r="531" spans="1:4" ht="12.75">
      <c r="A531" t="s">
        <v>1081</v>
      </c>
      <c r="B531" t="s">
        <v>1082</v>
      </c>
      <c r="C531" s="64">
        <v>37104</v>
      </c>
      <c r="D531" s="36">
        <v>0.861099537037037</v>
      </c>
    </row>
    <row r="532" spans="1:4" ht="12.75">
      <c r="A532" t="s">
        <v>1083</v>
      </c>
      <c r="B532" t="s">
        <v>1084</v>
      </c>
      <c r="C532" s="64">
        <v>37104</v>
      </c>
      <c r="D532" s="36">
        <v>0.8612268518518519</v>
      </c>
    </row>
    <row r="533" spans="1:4" ht="12.75">
      <c r="A533" t="s">
        <v>1085</v>
      </c>
      <c r="B533" t="s">
        <v>1086</v>
      </c>
      <c r="C533" s="64">
        <v>37104</v>
      </c>
      <c r="D533" s="36">
        <v>0.8613541666666666</v>
      </c>
    </row>
    <row r="534" spans="1:4" ht="12.75">
      <c r="A534" t="s">
        <v>1087</v>
      </c>
      <c r="B534" t="s">
        <v>1088</v>
      </c>
      <c r="C534" s="64">
        <v>37104</v>
      </c>
      <c r="D534" s="36">
        <v>0.8614930555555556</v>
      </c>
    </row>
    <row r="535" spans="1:4" ht="12.75">
      <c r="A535" t="s">
        <v>1089</v>
      </c>
      <c r="B535" t="s">
        <v>1090</v>
      </c>
      <c r="C535" s="64">
        <v>37104</v>
      </c>
      <c r="D535" s="36">
        <v>0.8616087962962963</v>
      </c>
    </row>
    <row r="536" spans="1:4" ht="12.75">
      <c r="A536" t="s">
        <v>1091</v>
      </c>
      <c r="B536" t="s">
        <v>1092</v>
      </c>
      <c r="C536" s="64">
        <v>37104</v>
      </c>
      <c r="D536" s="36">
        <v>0.861736111111111</v>
      </c>
    </row>
    <row r="537" spans="1:4" ht="12.75">
      <c r="A537" t="s">
        <v>1093</v>
      </c>
      <c r="B537" t="s">
        <v>1094</v>
      </c>
      <c r="C537" s="64">
        <v>37104</v>
      </c>
      <c r="D537" s="36">
        <v>0.861875</v>
      </c>
    </row>
    <row r="538" spans="1:4" ht="12.75">
      <c r="A538" t="s">
        <v>1095</v>
      </c>
      <c r="B538" t="s">
        <v>1096</v>
      </c>
      <c r="C538" s="64">
        <v>37104</v>
      </c>
      <c r="D538" s="36">
        <v>0.8620023148148147</v>
      </c>
    </row>
    <row r="539" spans="1:4" ht="12.75">
      <c r="A539" t="s">
        <v>1097</v>
      </c>
      <c r="B539" t="s">
        <v>1098</v>
      </c>
      <c r="C539" s="64">
        <v>37104</v>
      </c>
      <c r="D539" s="36">
        <v>0.8621296296296297</v>
      </c>
    </row>
    <row r="540" spans="1:4" ht="12.75">
      <c r="A540" t="s">
        <v>1099</v>
      </c>
      <c r="B540" t="s">
        <v>1100</v>
      </c>
      <c r="C540" s="64">
        <v>37104</v>
      </c>
      <c r="D540" s="36">
        <v>0.8622800925925925</v>
      </c>
    </row>
    <row r="541" spans="1:4" ht="12.75">
      <c r="A541" t="s">
        <v>1101</v>
      </c>
      <c r="B541" t="s">
        <v>1102</v>
      </c>
      <c r="C541" s="64">
        <v>37104</v>
      </c>
      <c r="D541" s="36">
        <v>0.8623958333333334</v>
      </c>
    </row>
    <row r="542" spans="1:4" ht="12.75">
      <c r="A542" t="s">
        <v>1103</v>
      </c>
      <c r="B542" t="s">
        <v>1104</v>
      </c>
      <c r="C542" s="64">
        <v>37104</v>
      </c>
      <c r="D542" s="36">
        <v>0.8625115740740741</v>
      </c>
    </row>
    <row r="543" spans="1:4" ht="12.75">
      <c r="A543" t="s">
        <v>1105</v>
      </c>
      <c r="B543" t="s">
        <v>1106</v>
      </c>
      <c r="C543" s="64">
        <v>37104</v>
      </c>
      <c r="D543" s="36">
        <v>0.8626273148148148</v>
      </c>
    </row>
    <row r="544" spans="1:4" ht="12.75">
      <c r="A544" t="s">
        <v>1107</v>
      </c>
      <c r="B544" t="s">
        <v>1108</v>
      </c>
      <c r="C544" s="64">
        <v>37104</v>
      </c>
      <c r="D544" s="36">
        <v>0.8627546296296296</v>
      </c>
    </row>
    <row r="545" spans="1:4" ht="12.75">
      <c r="A545" t="s">
        <v>1109</v>
      </c>
      <c r="B545" t="s">
        <v>1110</v>
      </c>
      <c r="C545" s="64">
        <v>37104</v>
      </c>
      <c r="D545" s="36">
        <v>0.8628703703703704</v>
      </c>
    </row>
    <row r="546" spans="1:4" ht="12.75">
      <c r="A546" t="s">
        <v>1111</v>
      </c>
      <c r="B546" t="s">
        <v>1112</v>
      </c>
      <c r="C546" s="64">
        <v>37104</v>
      </c>
      <c r="D546" s="36">
        <v>0.8630092592592593</v>
      </c>
    </row>
    <row r="547" spans="1:4" ht="12.75">
      <c r="A547" t="s">
        <v>1113</v>
      </c>
      <c r="B547" t="s">
        <v>1114</v>
      </c>
      <c r="C547" s="64">
        <v>37104</v>
      </c>
      <c r="D547" s="36">
        <v>0.8631828703703704</v>
      </c>
    </row>
    <row r="548" spans="1:4" ht="12.75">
      <c r="A548" t="s">
        <v>1115</v>
      </c>
      <c r="B548" t="s">
        <v>1116</v>
      </c>
      <c r="C548" s="64">
        <v>37104</v>
      </c>
      <c r="D548" s="36">
        <v>0.8633101851851852</v>
      </c>
    </row>
    <row r="549" spans="1:4" ht="12.75">
      <c r="A549" t="s">
        <v>1117</v>
      </c>
      <c r="B549" t="s">
        <v>1118</v>
      </c>
      <c r="C549" s="64">
        <v>37104</v>
      </c>
      <c r="D549" s="36">
        <v>0.8634259259259259</v>
      </c>
    </row>
    <row r="550" spans="1:4" ht="12.75">
      <c r="A550" t="s">
        <v>1119</v>
      </c>
      <c r="B550" t="s">
        <v>1120</v>
      </c>
      <c r="C550" s="64">
        <v>37104</v>
      </c>
      <c r="D550" s="36">
        <v>0.8635532407407407</v>
      </c>
    </row>
    <row r="551" spans="1:4" ht="12.75">
      <c r="A551" t="s">
        <v>1121</v>
      </c>
      <c r="B551" t="s">
        <v>1122</v>
      </c>
      <c r="C551" s="64">
        <v>37104</v>
      </c>
      <c r="D551" s="36">
        <v>0.8636805555555555</v>
      </c>
    </row>
    <row r="552" spans="1:4" ht="12.75">
      <c r="A552" t="s">
        <v>1123</v>
      </c>
      <c r="B552" t="s">
        <v>1124</v>
      </c>
      <c r="C552" s="64">
        <v>37104</v>
      </c>
      <c r="D552" s="36">
        <v>0.8638194444444444</v>
      </c>
    </row>
    <row r="553" spans="1:4" ht="12.75">
      <c r="A553" t="s">
        <v>1125</v>
      </c>
      <c r="B553" t="s">
        <v>1126</v>
      </c>
      <c r="C553" s="64">
        <v>37104</v>
      </c>
      <c r="D553" s="36">
        <v>0.8639467592592592</v>
      </c>
    </row>
    <row r="554" spans="1:4" ht="12.75">
      <c r="A554" t="s">
        <v>1127</v>
      </c>
      <c r="B554" t="s">
        <v>1128</v>
      </c>
      <c r="C554" s="64">
        <v>37104</v>
      </c>
      <c r="D554" s="36">
        <v>0.8640856481481481</v>
      </c>
    </row>
    <row r="555" spans="1:4" ht="12.75">
      <c r="A555" t="s">
        <v>1129</v>
      </c>
      <c r="B555" t="s">
        <v>1130</v>
      </c>
      <c r="C555" s="64">
        <v>37104</v>
      </c>
      <c r="D555" s="36">
        <v>0.8642129629629629</v>
      </c>
    </row>
    <row r="556" spans="1:4" ht="12.75">
      <c r="A556" t="s">
        <v>1131</v>
      </c>
      <c r="B556" t="s">
        <v>1132</v>
      </c>
      <c r="C556" s="64">
        <v>37104</v>
      </c>
      <c r="D556" s="36">
        <v>0.8643518518518518</v>
      </c>
    </row>
    <row r="557" spans="1:4" ht="12.75">
      <c r="A557" t="s">
        <v>1133</v>
      </c>
      <c r="B557" t="s">
        <v>1134</v>
      </c>
      <c r="C557" s="64">
        <v>37104</v>
      </c>
      <c r="D557" s="36">
        <v>0.8644675925925926</v>
      </c>
    </row>
    <row r="558" spans="1:4" ht="12.75">
      <c r="A558" t="s">
        <v>1135</v>
      </c>
      <c r="B558" t="s">
        <v>1136</v>
      </c>
      <c r="C558" s="64">
        <v>37104</v>
      </c>
      <c r="D558" s="36">
        <v>0.8645833333333334</v>
      </c>
    </row>
    <row r="559" spans="1:4" ht="12.75">
      <c r="A559" t="s">
        <v>1137</v>
      </c>
      <c r="B559" t="s">
        <v>1138</v>
      </c>
      <c r="C559" s="64">
        <v>37104</v>
      </c>
      <c r="D559" s="36">
        <v>0.8647106481481481</v>
      </c>
    </row>
    <row r="560" spans="1:4" ht="12.75">
      <c r="A560" t="s">
        <v>1139</v>
      </c>
      <c r="B560" t="s">
        <v>1140</v>
      </c>
      <c r="C560" s="64">
        <v>37104</v>
      </c>
      <c r="D560" s="36">
        <v>0.8648379629629629</v>
      </c>
    </row>
    <row r="561" spans="1:4" ht="12.75">
      <c r="A561" t="s">
        <v>1141</v>
      </c>
      <c r="B561" t="s">
        <v>1142</v>
      </c>
      <c r="C561" s="64">
        <v>37104</v>
      </c>
      <c r="D561" s="36">
        <v>0.8649652777777778</v>
      </c>
    </row>
    <row r="562" spans="1:4" ht="12.75">
      <c r="A562" t="s">
        <v>1143</v>
      </c>
      <c r="B562" t="s">
        <v>1144</v>
      </c>
      <c r="C562" s="64">
        <v>37104</v>
      </c>
      <c r="D562" s="36">
        <v>0.8650810185185186</v>
      </c>
    </row>
    <row r="563" spans="1:4" ht="12.75">
      <c r="A563" t="s">
        <v>1145</v>
      </c>
      <c r="B563" t="s">
        <v>1146</v>
      </c>
      <c r="C563" s="64">
        <v>37104</v>
      </c>
      <c r="D563" s="36">
        <v>0.8652199074074075</v>
      </c>
    </row>
    <row r="564" spans="1:4" ht="12.75">
      <c r="A564" t="s">
        <v>1147</v>
      </c>
      <c r="B564" t="s">
        <v>1148</v>
      </c>
      <c r="C564" s="64">
        <v>37104</v>
      </c>
      <c r="D564" s="36">
        <v>0.8653356481481481</v>
      </c>
    </row>
    <row r="565" spans="1:4" ht="12.75">
      <c r="A565" t="s">
        <v>1149</v>
      </c>
      <c r="B565" t="s">
        <v>1150</v>
      </c>
      <c r="C565" s="64">
        <v>37104</v>
      </c>
      <c r="D565" s="36">
        <v>0.8654861111111112</v>
      </c>
    </row>
    <row r="566" spans="1:4" ht="12.75">
      <c r="A566" t="s">
        <v>1151</v>
      </c>
      <c r="B566" t="s">
        <v>1152</v>
      </c>
      <c r="C566" s="64">
        <v>37104</v>
      </c>
      <c r="D566" s="36">
        <v>0.8656018518518519</v>
      </c>
    </row>
    <row r="567" spans="1:4" ht="12.75">
      <c r="A567" t="s">
        <v>1153</v>
      </c>
      <c r="B567" t="s">
        <v>1154</v>
      </c>
      <c r="C567" s="64">
        <v>37104</v>
      </c>
      <c r="D567" s="36">
        <v>0.8657175925925925</v>
      </c>
    </row>
    <row r="568" spans="1:4" ht="12.75">
      <c r="A568" t="s">
        <v>1155</v>
      </c>
      <c r="B568" t="s">
        <v>1156</v>
      </c>
      <c r="C568" s="64">
        <v>37104</v>
      </c>
      <c r="D568" s="36">
        <v>0.8658449074074074</v>
      </c>
    </row>
    <row r="569" spans="1:4" ht="12.75">
      <c r="A569" t="s">
        <v>1157</v>
      </c>
      <c r="B569" t="s">
        <v>1158</v>
      </c>
      <c r="C569" s="64">
        <v>37104</v>
      </c>
      <c r="D569" s="36">
        <v>0.8659722222222223</v>
      </c>
    </row>
    <row r="570" spans="1:4" ht="12.75">
      <c r="A570" t="s">
        <v>1159</v>
      </c>
      <c r="B570" t="s">
        <v>1160</v>
      </c>
      <c r="C570" s="64">
        <v>37104</v>
      </c>
      <c r="D570" s="36">
        <v>0.866111111111111</v>
      </c>
    </row>
    <row r="571" spans="1:4" ht="12.75">
      <c r="A571" t="s">
        <v>1161</v>
      </c>
      <c r="B571" t="s">
        <v>1162</v>
      </c>
      <c r="C571" s="64">
        <v>37104</v>
      </c>
      <c r="D571" s="36">
        <v>0.866238425925926</v>
      </c>
    </row>
    <row r="572" spans="1:4" ht="12.75">
      <c r="A572" t="s">
        <v>1163</v>
      </c>
      <c r="B572" t="s">
        <v>1164</v>
      </c>
      <c r="C572" s="64">
        <v>37104</v>
      </c>
      <c r="D572" s="36">
        <v>0.8663657407407408</v>
      </c>
    </row>
    <row r="573" spans="1:4" ht="12.75">
      <c r="A573" t="s">
        <v>1165</v>
      </c>
      <c r="B573" t="s">
        <v>1166</v>
      </c>
      <c r="C573" s="64">
        <v>37104</v>
      </c>
      <c r="D573" s="36">
        <v>0.8665046296296296</v>
      </c>
    </row>
    <row r="574" spans="1:4" ht="12.75">
      <c r="A574" t="s">
        <v>1167</v>
      </c>
      <c r="B574" t="s">
        <v>1168</v>
      </c>
      <c r="C574" s="64">
        <v>37104</v>
      </c>
      <c r="D574" s="36">
        <v>0.8666319444444445</v>
      </c>
    </row>
    <row r="575" spans="1:4" ht="12.75">
      <c r="A575" t="s">
        <v>1169</v>
      </c>
      <c r="B575" t="s">
        <v>1170</v>
      </c>
      <c r="C575" s="64">
        <v>37104</v>
      </c>
      <c r="D575" s="36">
        <v>0.8667592592592593</v>
      </c>
    </row>
    <row r="576" spans="1:4" ht="12.75">
      <c r="A576" t="s">
        <v>1171</v>
      </c>
      <c r="B576" t="s">
        <v>1172</v>
      </c>
      <c r="C576" s="64">
        <v>37104</v>
      </c>
      <c r="D576" s="36">
        <v>0.8668865740740741</v>
      </c>
    </row>
    <row r="577" spans="1:4" ht="12.75">
      <c r="A577" t="s">
        <v>1173</v>
      </c>
      <c r="B577" t="s">
        <v>1174</v>
      </c>
      <c r="C577" s="64">
        <v>37104</v>
      </c>
      <c r="D577" s="36">
        <v>0.867025462962963</v>
      </c>
    </row>
    <row r="578" spans="1:4" ht="12.75">
      <c r="A578" t="s">
        <v>1175</v>
      </c>
      <c r="B578" t="s">
        <v>1176</v>
      </c>
      <c r="C578" s="64">
        <v>37104</v>
      </c>
      <c r="D578" s="36">
        <v>0.8671527777777778</v>
      </c>
    </row>
    <row r="579" spans="1:4" ht="12.75">
      <c r="A579" t="s">
        <v>1177</v>
      </c>
      <c r="B579" t="s">
        <v>1178</v>
      </c>
      <c r="C579" s="64">
        <v>37104</v>
      </c>
      <c r="D579" s="36">
        <v>0.8672800925925926</v>
      </c>
    </row>
    <row r="580" spans="1:4" ht="12.75">
      <c r="A580" t="s">
        <v>1179</v>
      </c>
      <c r="B580" t="s">
        <v>1180</v>
      </c>
      <c r="C580" s="64">
        <v>37104</v>
      </c>
      <c r="D580" s="36">
        <v>0.8674074074074074</v>
      </c>
    </row>
    <row r="581" spans="1:4" ht="12.75">
      <c r="A581" t="s">
        <v>1181</v>
      </c>
      <c r="B581" t="s">
        <v>1182</v>
      </c>
      <c r="C581" s="64">
        <v>37104</v>
      </c>
      <c r="D581" s="36">
        <v>0.8675231481481481</v>
      </c>
    </row>
    <row r="582" spans="1:4" ht="12.75">
      <c r="A582" t="s">
        <v>1183</v>
      </c>
      <c r="B582" t="s">
        <v>1184</v>
      </c>
      <c r="C582" s="64">
        <v>37104</v>
      </c>
      <c r="D582" s="36">
        <v>0.867662037037037</v>
      </c>
    </row>
    <row r="583" spans="1:4" ht="12.75">
      <c r="A583" t="s">
        <v>1185</v>
      </c>
      <c r="B583" t="s">
        <v>1186</v>
      </c>
      <c r="C583" s="64">
        <v>37104</v>
      </c>
      <c r="D583" s="36">
        <v>0.8677893518518518</v>
      </c>
    </row>
    <row r="584" spans="1:4" ht="12.75">
      <c r="A584" t="s">
        <v>1187</v>
      </c>
      <c r="B584" t="s">
        <v>1188</v>
      </c>
      <c r="C584" s="64">
        <v>37104</v>
      </c>
      <c r="D584" s="36">
        <v>0.8679166666666666</v>
      </c>
    </row>
    <row r="585" spans="1:4" ht="12.75">
      <c r="A585" t="s">
        <v>1189</v>
      </c>
      <c r="B585" t="s">
        <v>1190</v>
      </c>
      <c r="C585" s="64">
        <v>37104</v>
      </c>
      <c r="D585" s="36">
        <v>0.8680555555555555</v>
      </c>
    </row>
    <row r="586" spans="1:4" ht="12.75">
      <c r="A586" t="s">
        <v>1191</v>
      </c>
      <c r="B586" t="s">
        <v>1192</v>
      </c>
      <c r="C586" s="64">
        <v>37104</v>
      </c>
      <c r="D586" s="36">
        <v>0.8681828703703703</v>
      </c>
    </row>
    <row r="587" spans="1:4" ht="12.75">
      <c r="A587" t="s">
        <v>1193</v>
      </c>
      <c r="B587" t="s">
        <v>1194</v>
      </c>
      <c r="C587" s="64">
        <v>37104</v>
      </c>
      <c r="D587" s="36">
        <v>0.8683217592592593</v>
      </c>
    </row>
    <row r="588" spans="1:4" ht="12.75">
      <c r="A588" t="s">
        <v>1195</v>
      </c>
      <c r="B588" t="s">
        <v>1196</v>
      </c>
      <c r="C588" s="64">
        <v>37104</v>
      </c>
      <c r="D588" s="36">
        <v>0.8684375</v>
      </c>
    </row>
    <row r="589" spans="1:4" ht="12.75">
      <c r="A589" t="s">
        <v>1197</v>
      </c>
      <c r="B589" t="s">
        <v>1198</v>
      </c>
      <c r="C589" s="64">
        <v>37104</v>
      </c>
      <c r="D589" s="36">
        <v>0.868576388888889</v>
      </c>
    </row>
    <row r="590" spans="1:4" ht="12.75">
      <c r="A590" t="s">
        <v>1199</v>
      </c>
      <c r="B590" t="s">
        <v>1200</v>
      </c>
      <c r="C590" s="64">
        <v>37104</v>
      </c>
      <c r="D590" s="36">
        <v>0.8687152777777777</v>
      </c>
    </row>
    <row r="591" spans="1:4" ht="12.75">
      <c r="A591" t="s">
        <v>1201</v>
      </c>
      <c r="B591" t="s">
        <v>1202</v>
      </c>
      <c r="C591" s="64">
        <v>37104</v>
      </c>
      <c r="D591" s="36">
        <v>0.8688310185185185</v>
      </c>
    </row>
    <row r="592" spans="1:4" ht="12.75">
      <c r="A592" t="s">
        <v>1203</v>
      </c>
      <c r="B592" t="s">
        <v>1204</v>
      </c>
      <c r="C592" s="64">
        <v>37104</v>
      </c>
      <c r="D592" s="36">
        <v>0.8689467592592592</v>
      </c>
    </row>
    <row r="593" spans="1:4" ht="12.75">
      <c r="A593" t="s">
        <v>1205</v>
      </c>
      <c r="B593" t="s">
        <v>1206</v>
      </c>
      <c r="C593" s="64">
        <v>37104</v>
      </c>
      <c r="D593" s="36">
        <v>0.8690856481481481</v>
      </c>
    </row>
    <row r="594" spans="1:4" ht="12.75">
      <c r="A594" t="s">
        <v>1207</v>
      </c>
      <c r="B594" t="s">
        <v>1208</v>
      </c>
      <c r="C594" s="64">
        <v>37104</v>
      </c>
      <c r="D594" s="36">
        <v>0.8692245370370371</v>
      </c>
    </row>
    <row r="595" spans="1:4" ht="12.75">
      <c r="A595" t="s">
        <v>1209</v>
      </c>
      <c r="B595" t="s">
        <v>1210</v>
      </c>
      <c r="C595" s="64">
        <v>37104</v>
      </c>
      <c r="D595" s="36">
        <v>0.8693518518518518</v>
      </c>
    </row>
    <row r="596" spans="1:4" ht="12.75">
      <c r="A596" t="s">
        <v>1211</v>
      </c>
      <c r="B596" t="s">
        <v>1212</v>
      </c>
      <c r="C596" s="64">
        <v>37104</v>
      </c>
      <c r="D596" s="36">
        <v>0.8694907407407407</v>
      </c>
    </row>
    <row r="597" spans="1:4" ht="12.75">
      <c r="A597" t="s">
        <v>1213</v>
      </c>
      <c r="B597" t="s">
        <v>1214</v>
      </c>
      <c r="C597" s="64">
        <v>37104</v>
      </c>
      <c r="D597" s="36">
        <v>0.8696180555555556</v>
      </c>
    </row>
    <row r="598" spans="1:4" ht="12.75">
      <c r="A598" t="s">
        <v>1215</v>
      </c>
      <c r="B598" t="s">
        <v>1216</v>
      </c>
      <c r="C598" s="64">
        <v>37104</v>
      </c>
      <c r="D598" s="36">
        <v>0.8697453703703704</v>
      </c>
    </row>
    <row r="599" spans="1:4" ht="12.75">
      <c r="A599" t="s">
        <v>1217</v>
      </c>
      <c r="B599" t="s">
        <v>1218</v>
      </c>
      <c r="C599" s="64">
        <v>37104</v>
      </c>
      <c r="D599" s="36">
        <v>0.8698611111111111</v>
      </c>
    </row>
    <row r="600" spans="1:4" ht="12.75">
      <c r="A600" t="s">
        <v>1219</v>
      </c>
      <c r="B600" t="s">
        <v>1220</v>
      </c>
      <c r="C600" s="64">
        <v>37104</v>
      </c>
      <c r="D600" s="36">
        <v>0.87</v>
      </c>
    </row>
    <row r="601" spans="1:4" ht="12.75">
      <c r="A601" t="s">
        <v>1221</v>
      </c>
      <c r="B601" t="s">
        <v>1222</v>
      </c>
      <c r="C601" s="64">
        <v>37104</v>
      </c>
      <c r="D601" s="36">
        <v>0.8701273148148148</v>
      </c>
    </row>
    <row r="602" spans="1:4" ht="12.75">
      <c r="A602" t="s">
        <v>1223</v>
      </c>
      <c r="B602" t="s">
        <v>1224</v>
      </c>
      <c r="C602" s="64">
        <v>37104</v>
      </c>
      <c r="D602" s="36">
        <v>0.8702662037037037</v>
      </c>
    </row>
    <row r="603" spans="1:4" ht="12.75">
      <c r="A603" t="s">
        <v>1225</v>
      </c>
      <c r="B603" t="s">
        <v>1226</v>
      </c>
      <c r="C603" s="64">
        <v>37104</v>
      </c>
      <c r="D603" s="36">
        <v>0.8703935185185184</v>
      </c>
    </row>
    <row r="604" spans="1:4" ht="12.75">
      <c r="A604" t="s">
        <v>1227</v>
      </c>
      <c r="B604" t="s">
        <v>1228</v>
      </c>
      <c r="C604" s="64">
        <v>37104</v>
      </c>
      <c r="D604" s="36">
        <v>0.8705208333333333</v>
      </c>
    </row>
    <row r="605" spans="1:4" ht="12.75">
      <c r="A605" t="s">
        <v>1229</v>
      </c>
      <c r="B605" t="s">
        <v>1230</v>
      </c>
      <c r="C605" s="64">
        <v>37104</v>
      </c>
      <c r="D605" s="36">
        <v>0.8706481481481482</v>
      </c>
    </row>
    <row r="606" spans="1:4" ht="12.75">
      <c r="A606" t="s">
        <v>1231</v>
      </c>
      <c r="B606" t="s">
        <v>1232</v>
      </c>
      <c r="C606" s="64">
        <v>37104</v>
      </c>
      <c r="D606" s="36">
        <v>0.870787037037037</v>
      </c>
    </row>
    <row r="607" spans="1:4" ht="12.75">
      <c r="A607" t="s">
        <v>1233</v>
      </c>
      <c r="B607" t="s">
        <v>1234</v>
      </c>
      <c r="C607" s="64">
        <v>37104</v>
      </c>
      <c r="D607" s="36">
        <v>0.870914351851852</v>
      </c>
    </row>
    <row r="608" spans="1:4" ht="12.75">
      <c r="A608" t="s">
        <v>1235</v>
      </c>
      <c r="B608" t="s">
        <v>1236</v>
      </c>
      <c r="C608" s="64">
        <v>37104</v>
      </c>
      <c r="D608" s="36">
        <v>0.8710416666666667</v>
      </c>
    </row>
    <row r="609" spans="1:4" ht="12.75">
      <c r="A609" t="s">
        <v>1237</v>
      </c>
      <c r="B609" t="s">
        <v>1238</v>
      </c>
      <c r="C609" s="64">
        <v>37104</v>
      </c>
      <c r="D609" s="36">
        <v>0.8711689814814815</v>
      </c>
    </row>
    <row r="610" spans="1:4" ht="12.75">
      <c r="A610" t="s">
        <v>1239</v>
      </c>
      <c r="B610" t="s">
        <v>1240</v>
      </c>
      <c r="C610" s="64">
        <v>37104</v>
      </c>
      <c r="D610" s="36">
        <v>0.8712847222222222</v>
      </c>
    </row>
    <row r="611" spans="1:4" ht="12.75">
      <c r="A611" t="s">
        <v>1241</v>
      </c>
      <c r="B611" t="s">
        <v>1242</v>
      </c>
      <c r="C611" s="64">
        <v>37104</v>
      </c>
      <c r="D611" s="36">
        <v>0.871412037037037</v>
      </c>
    </row>
    <row r="612" spans="1:4" ht="12.75">
      <c r="A612" t="s">
        <v>1243</v>
      </c>
      <c r="B612" t="s">
        <v>1244</v>
      </c>
      <c r="C612" s="64">
        <v>37104</v>
      </c>
      <c r="D612" s="36">
        <v>0.8715509259259259</v>
      </c>
    </row>
    <row r="613" spans="1:4" ht="12.75">
      <c r="A613" t="s">
        <v>1245</v>
      </c>
      <c r="B613" t="s">
        <v>1246</v>
      </c>
      <c r="C613" s="64">
        <v>37104</v>
      </c>
      <c r="D613" s="36">
        <v>0.8716782407407407</v>
      </c>
    </row>
    <row r="614" spans="1:4" ht="12.75">
      <c r="A614" t="s">
        <v>1247</v>
      </c>
      <c r="B614" t="s">
        <v>1248</v>
      </c>
      <c r="C614" s="64">
        <v>37104</v>
      </c>
      <c r="D614" s="36">
        <v>0.8718518518518518</v>
      </c>
    </row>
    <row r="615" spans="1:4" ht="12.75">
      <c r="A615" t="s">
        <v>1249</v>
      </c>
      <c r="B615" t="s">
        <v>1250</v>
      </c>
      <c r="C615" s="64">
        <v>37104</v>
      </c>
      <c r="D615" s="36">
        <v>0.8719907407407407</v>
      </c>
    </row>
    <row r="616" spans="1:4" ht="12.75">
      <c r="A616" t="s">
        <v>1251</v>
      </c>
      <c r="B616" t="s">
        <v>1252</v>
      </c>
      <c r="C616" s="64">
        <v>37104</v>
      </c>
      <c r="D616" s="36">
        <v>0.8721180555555555</v>
      </c>
    </row>
    <row r="617" spans="1:4" ht="12.75">
      <c r="A617" t="s">
        <v>1253</v>
      </c>
      <c r="B617" t="s">
        <v>1254</v>
      </c>
      <c r="C617" s="64">
        <v>37104</v>
      </c>
      <c r="D617" s="36">
        <v>0.8722453703703703</v>
      </c>
    </row>
    <row r="618" spans="1:4" ht="12.75">
      <c r="A618" t="s">
        <v>1255</v>
      </c>
      <c r="B618" t="s">
        <v>1256</v>
      </c>
      <c r="C618" s="64">
        <v>37104</v>
      </c>
      <c r="D618" s="36">
        <v>0.8723726851851853</v>
      </c>
    </row>
    <row r="619" spans="1:4" ht="12.75">
      <c r="A619" t="s">
        <v>1257</v>
      </c>
      <c r="B619" t="s">
        <v>1258</v>
      </c>
      <c r="C619" s="64">
        <v>37104</v>
      </c>
      <c r="D619" s="36">
        <v>0.8724884259259259</v>
      </c>
    </row>
    <row r="620" spans="1:4" ht="12.75">
      <c r="A620" t="s">
        <v>1259</v>
      </c>
      <c r="B620" t="s">
        <v>1260</v>
      </c>
      <c r="C620" s="64">
        <v>37104</v>
      </c>
      <c r="D620" s="36">
        <v>0.872638888888889</v>
      </c>
    </row>
    <row r="621" spans="1:4" ht="12.75">
      <c r="A621" t="s">
        <v>1261</v>
      </c>
      <c r="B621" t="s">
        <v>1262</v>
      </c>
      <c r="C621" s="64">
        <v>37104</v>
      </c>
      <c r="D621" s="36">
        <v>0.8727662037037037</v>
      </c>
    </row>
    <row r="622" spans="1:4" ht="12.75">
      <c r="A622" t="s">
        <v>1263</v>
      </c>
      <c r="B622" t="s">
        <v>1264</v>
      </c>
      <c r="C622" s="64">
        <v>37104</v>
      </c>
      <c r="D622" s="36">
        <v>0.8728935185185186</v>
      </c>
    </row>
    <row r="623" spans="1:4" ht="12.75">
      <c r="A623" t="s">
        <v>1265</v>
      </c>
      <c r="B623" t="s">
        <v>1266</v>
      </c>
      <c r="C623" s="64">
        <v>37104</v>
      </c>
      <c r="D623" s="36">
        <v>0.8730208333333334</v>
      </c>
    </row>
    <row r="624" spans="1:4" ht="12.75">
      <c r="A624" t="s">
        <v>1267</v>
      </c>
      <c r="B624" t="s">
        <v>1268</v>
      </c>
      <c r="C624" s="64">
        <v>37104</v>
      </c>
      <c r="D624" s="36">
        <v>0.8731481481481481</v>
      </c>
    </row>
    <row r="625" spans="1:4" ht="12.75">
      <c r="A625" t="s">
        <v>1269</v>
      </c>
      <c r="B625" t="s">
        <v>1270</v>
      </c>
      <c r="C625" s="64">
        <v>37104</v>
      </c>
      <c r="D625" s="36">
        <v>0.873275462962963</v>
      </c>
    </row>
    <row r="626" spans="1:4" ht="12.75">
      <c r="A626" t="s">
        <v>1271</v>
      </c>
      <c r="B626" t="s">
        <v>1272</v>
      </c>
      <c r="C626" s="64">
        <v>37104</v>
      </c>
      <c r="D626" s="36">
        <v>0.8734027777777778</v>
      </c>
    </row>
    <row r="627" spans="1:4" ht="12.75">
      <c r="A627" t="s">
        <v>1273</v>
      </c>
      <c r="B627" t="s">
        <v>1274</v>
      </c>
      <c r="C627" s="64">
        <v>37104</v>
      </c>
      <c r="D627" s="36">
        <v>0.8735300925925925</v>
      </c>
    </row>
    <row r="628" spans="1:4" ht="12.75">
      <c r="A628" t="s">
        <v>1275</v>
      </c>
      <c r="B628" t="s">
        <v>1276</v>
      </c>
      <c r="C628" s="64">
        <v>37104</v>
      </c>
      <c r="D628" s="36">
        <v>0.8736689814814814</v>
      </c>
    </row>
    <row r="629" spans="1:4" ht="12.75">
      <c r="A629" t="s">
        <v>1277</v>
      </c>
      <c r="B629" t="s">
        <v>1278</v>
      </c>
      <c r="C629" s="64">
        <v>37104</v>
      </c>
      <c r="D629" s="36">
        <v>0.8737847222222223</v>
      </c>
    </row>
    <row r="630" spans="1:4" ht="12.75">
      <c r="A630" t="s">
        <v>1279</v>
      </c>
      <c r="B630" t="s">
        <v>1280</v>
      </c>
      <c r="C630" s="64">
        <v>37104</v>
      </c>
      <c r="D630" s="36">
        <v>0.873923611111111</v>
      </c>
    </row>
    <row r="631" spans="1:4" ht="12.75">
      <c r="A631" t="s">
        <v>1281</v>
      </c>
      <c r="B631" t="s">
        <v>1282</v>
      </c>
      <c r="C631" s="64">
        <v>37104</v>
      </c>
      <c r="D631" s="36">
        <v>0.874050925925926</v>
      </c>
    </row>
    <row r="632" spans="1:4" ht="12.75">
      <c r="A632" t="s">
        <v>1283</v>
      </c>
      <c r="B632" t="s">
        <v>1284</v>
      </c>
      <c r="C632" s="64">
        <v>37104</v>
      </c>
      <c r="D632" s="36">
        <v>0.8741782407407408</v>
      </c>
    </row>
    <row r="633" spans="1:4" ht="12.75">
      <c r="A633" t="s">
        <v>1285</v>
      </c>
      <c r="B633" t="s">
        <v>1286</v>
      </c>
      <c r="C633" s="64">
        <v>37104</v>
      </c>
      <c r="D633" s="36">
        <v>0.8743171296296296</v>
      </c>
    </row>
    <row r="634" spans="1:4" ht="12.75">
      <c r="A634" t="s">
        <v>1287</v>
      </c>
      <c r="B634" t="s">
        <v>1288</v>
      </c>
      <c r="C634" s="64">
        <v>37104</v>
      </c>
      <c r="D634" s="36">
        <v>0.8744444444444445</v>
      </c>
    </row>
    <row r="635" spans="1:4" ht="12.75">
      <c r="A635" t="s">
        <v>1289</v>
      </c>
      <c r="B635" t="s">
        <v>1290</v>
      </c>
      <c r="C635" s="64">
        <v>37104</v>
      </c>
      <c r="D635" s="36">
        <v>0.8745717592592593</v>
      </c>
    </row>
    <row r="636" spans="1:4" ht="12.75">
      <c r="A636" t="s">
        <v>1291</v>
      </c>
      <c r="B636" t="s">
        <v>1292</v>
      </c>
      <c r="C636" s="64">
        <v>37104</v>
      </c>
      <c r="D636" s="36">
        <v>0.8746875</v>
      </c>
    </row>
    <row r="637" spans="1:4" ht="12.75">
      <c r="A637" t="s">
        <v>1293</v>
      </c>
      <c r="B637" t="s">
        <v>1294</v>
      </c>
      <c r="C637" s="64">
        <v>37104</v>
      </c>
      <c r="D637" s="36">
        <v>0.8748032407407407</v>
      </c>
    </row>
    <row r="638" spans="1:4" ht="12.75">
      <c r="A638" t="s">
        <v>1295</v>
      </c>
      <c r="B638" t="s">
        <v>1296</v>
      </c>
      <c r="C638" s="64">
        <v>37104</v>
      </c>
      <c r="D638" s="36">
        <v>0.8749189814814815</v>
      </c>
    </row>
    <row r="639" spans="1:4" ht="12.75">
      <c r="A639" t="s">
        <v>1297</v>
      </c>
      <c r="B639" t="s">
        <v>1298</v>
      </c>
      <c r="C639" s="64">
        <v>37104</v>
      </c>
      <c r="D639" s="36">
        <v>0.8750462962962963</v>
      </c>
    </row>
    <row r="640" spans="1:4" ht="12.75">
      <c r="A640" t="s">
        <v>1299</v>
      </c>
      <c r="B640" t="s">
        <v>1300</v>
      </c>
      <c r="C640" s="64">
        <v>37104</v>
      </c>
      <c r="D640" s="36">
        <v>0.8752083333333333</v>
      </c>
    </row>
    <row r="641" spans="1:4" ht="12.75">
      <c r="A641" t="s">
        <v>1301</v>
      </c>
      <c r="B641" t="s">
        <v>1302</v>
      </c>
      <c r="C641" s="64">
        <v>37104</v>
      </c>
      <c r="D641" s="36">
        <v>0.8753240740740741</v>
      </c>
    </row>
    <row r="642" spans="1:4" ht="12.75">
      <c r="A642" t="s">
        <v>1303</v>
      </c>
      <c r="B642" t="s">
        <v>1304</v>
      </c>
      <c r="C642" s="64">
        <v>37104</v>
      </c>
      <c r="D642" s="36">
        <v>0.875474537037037</v>
      </c>
    </row>
    <row r="643" spans="1:4" ht="12.75">
      <c r="A643" t="s">
        <v>1305</v>
      </c>
      <c r="B643" t="s">
        <v>1306</v>
      </c>
      <c r="C643" s="64">
        <v>37104</v>
      </c>
      <c r="D643" s="36">
        <v>0.8756365740740741</v>
      </c>
    </row>
    <row r="644" spans="1:4" ht="12.75">
      <c r="A644" t="s">
        <v>1307</v>
      </c>
      <c r="B644" t="s">
        <v>1308</v>
      </c>
      <c r="C644" s="64">
        <v>37104</v>
      </c>
      <c r="D644" s="36">
        <v>0.8757523148148149</v>
      </c>
    </row>
    <row r="645" spans="1:4" ht="12.75">
      <c r="A645" t="s">
        <v>1309</v>
      </c>
      <c r="B645" t="s">
        <v>1310</v>
      </c>
      <c r="C645" s="64">
        <v>37104</v>
      </c>
      <c r="D645" s="36">
        <v>0.8758796296296296</v>
      </c>
    </row>
    <row r="646" spans="1:4" ht="12.75">
      <c r="A646" t="s">
        <v>1311</v>
      </c>
      <c r="B646" t="s">
        <v>1312</v>
      </c>
      <c r="C646" s="64">
        <v>37104</v>
      </c>
      <c r="D646" s="36">
        <v>0.8760185185185185</v>
      </c>
    </row>
    <row r="647" spans="1:4" ht="12.75">
      <c r="A647" t="s">
        <v>1313</v>
      </c>
      <c r="B647" t="s">
        <v>1314</v>
      </c>
      <c r="C647" s="64">
        <v>37104</v>
      </c>
      <c r="D647" s="36">
        <v>0.8761689814814816</v>
      </c>
    </row>
    <row r="648" spans="1:4" ht="12.75">
      <c r="A648" t="s">
        <v>1315</v>
      </c>
      <c r="B648" t="s">
        <v>1316</v>
      </c>
      <c r="C648" s="64">
        <v>37104</v>
      </c>
      <c r="D648" s="36">
        <v>0.8762847222222222</v>
      </c>
    </row>
    <row r="649" spans="1:4" ht="12.75">
      <c r="A649" t="s">
        <v>1317</v>
      </c>
      <c r="B649" t="s">
        <v>1318</v>
      </c>
      <c r="C649" s="64">
        <v>37104</v>
      </c>
      <c r="D649" s="36">
        <v>0.8764236111111111</v>
      </c>
    </row>
    <row r="650" spans="1:4" ht="12.75">
      <c r="A650" t="s">
        <v>1319</v>
      </c>
      <c r="B650" t="s">
        <v>1320</v>
      </c>
      <c r="C650" s="64">
        <v>37104</v>
      </c>
      <c r="D650" s="36">
        <v>0.876550925925926</v>
      </c>
    </row>
    <row r="651" spans="1:4" ht="12.75">
      <c r="A651" t="s">
        <v>1321</v>
      </c>
      <c r="B651" t="s">
        <v>1322</v>
      </c>
      <c r="C651" s="64">
        <v>37104</v>
      </c>
      <c r="D651" s="36">
        <v>0.8766666666666666</v>
      </c>
    </row>
    <row r="652" spans="1:4" ht="12.75">
      <c r="A652" t="s">
        <v>1323</v>
      </c>
      <c r="B652" t="s">
        <v>1324</v>
      </c>
      <c r="C652" s="64">
        <v>37104</v>
      </c>
      <c r="D652" s="36">
        <v>0.8767939814814815</v>
      </c>
    </row>
    <row r="653" spans="1:4" ht="12.75">
      <c r="A653" t="s">
        <v>1325</v>
      </c>
      <c r="B653" t="s">
        <v>1326</v>
      </c>
      <c r="C653" s="64">
        <v>37104</v>
      </c>
      <c r="D653" s="36">
        <v>0.8769212962962962</v>
      </c>
    </row>
    <row r="654" spans="1:4" ht="12.75">
      <c r="A654" t="s">
        <v>1327</v>
      </c>
      <c r="B654" t="s">
        <v>1328</v>
      </c>
      <c r="C654" s="64">
        <v>37104</v>
      </c>
      <c r="D654" s="36">
        <v>0.8770833333333333</v>
      </c>
    </row>
    <row r="655" spans="1:4" ht="12.75">
      <c r="A655" t="s">
        <v>1329</v>
      </c>
      <c r="B655" t="s">
        <v>1330</v>
      </c>
      <c r="C655" s="64">
        <v>37104</v>
      </c>
      <c r="D655" s="36">
        <v>0.8772106481481482</v>
      </c>
    </row>
    <row r="656" spans="1:4" ht="12.75">
      <c r="A656" t="s">
        <v>1331</v>
      </c>
      <c r="B656" t="s">
        <v>1332</v>
      </c>
      <c r="C656" s="64">
        <v>37104</v>
      </c>
      <c r="D656" s="36">
        <v>0.8773611111111111</v>
      </c>
    </row>
    <row r="657" spans="1:4" ht="12.75">
      <c r="A657" t="s">
        <v>1333</v>
      </c>
      <c r="B657" t="s">
        <v>1334</v>
      </c>
      <c r="C657" s="64">
        <v>37104</v>
      </c>
      <c r="D657" s="36">
        <v>0.8775</v>
      </c>
    </row>
    <row r="658" spans="1:4" ht="12.75">
      <c r="A658" t="s">
        <v>1335</v>
      </c>
      <c r="B658" t="s">
        <v>1336</v>
      </c>
      <c r="C658" s="64">
        <v>37104</v>
      </c>
      <c r="D658" s="36">
        <v>0.8776273148148147</v>
      </c>
    </row>
    <row r="659" spans="1:4" ht="12.75">
      <c r="A659" t="s">
        <v>1337</v>
      </c>
      <c r="B659" t="s">
        <v>1338</v>
      </c>
      <c r="C659" s="64">
        <v>37104</v>
      </c>
      <c r="D659" s="36">
        <v>0.8777430555555555</v>
      </c>
    </row>
    <row r="660" spans="1:4" ht="12.75">
      <c r="A660" t="s">
        <v>1339</v>
      </c>
      <c r="B660" t="s">
        <v>1340</v>
      </c>
      <c r="C660" s="64">
        <v>37104</v>
      </c>
      <c r="D660" s="36">
        <v>0.8778819444444445</v>
      </c>
    </row>
    <row r="661" spans="1:4" ht="12.75">
      <c r="A661" t="s">
        <v>1341</v>
      </c>
      <c r="B661" t="s">
        <v>1342</v>
      </c>
      <c r="C661" s="64">
        <v>37104</v>
      </c>
      <c r="D661" s="36">
        <v>0.8780092592592593</v>
      </c>
    </row>
    <row r="662" spans="1:4" ht="12.75">
      <c r="A662" t="s">
        <v>1343</v>
      </c>
      <c r="B662" t="s">
        <v>1344</v>
      </c>
      <c r="C662" s="64">
        <v>37104</v>
      </c>
      <c r="D662" s="36">
        <v>0.8781365740740741</v>
      </c>
    </row>
    <row r="663" spans="1:4" ht="12.75">
      <c r="A663" t="s">
        <v>1345</v>
      </c>
      <c r="B663" t="s">
        <v>1346</v>
      </c>
      <c r="C663" s="64">
        <v>37104</v>
      </c>
      <c r="D663" s="36">
        <v>0.8782523148148148</v>
      </c>
    </row>
    <row r="664" spans="1:4" ht="12.75">
      <c r="A664" t="s">
        <v>1347</v>
      </c>
      <c r="B664" t="s">
        <v>1348</v>
      </c>
      <c r="C664" s="64">
        <v>37104</v>
      </c>
      <c r="D664" s="36">
        <v>0.8783796296296296</v>
      </c>
    </row>
    <row r="665" spans="1:4" ht="12.75">
      <c r="A665" t="s">
        <v>1349</v>
      </c>
      <c r="B665" t="s">
        <v>1350</v>
      </c>
      <c r="C665" s="64">
        <v>37104</v>
      </c>
      <c r="D665" s="36">
        <v>0.8785069444444445</v>
      </c>
    </row>
    <row r="666" spans="1:4" ht="12.75">
      <c r="A666" t="s">
        <v>1351</v>
      </c>
      <c r="B666" t="s">
        <v>1352</v>
      </c>
      <c r="C666" s="64">
        <v>37104</v>
      </c>
      <c r="D666" s="36">
        <v>0.8786458333333332</v>
      </c>
    </row>
    <row r="667" spans="1:4" ht="12.75">
      <c r="A667" t="s">
        <v>1353</v>
      </c>
      <c r="B667" t="s">
        <v>1354</v>
      </c>
      <c r="C667" s="64">
        <v>37104</v>
      </c>
      <c r="D667" s="36">
        <v>0.8787731481481482</v>
      </c>
    </row>
    <row r="668" spans="1:4" ht="12.75">
      <c r="A668" t="s">
        <v>1355</v>
      </c>
      <c r="B668" t="s">
        <v>1356</v>
      </c>
      <c r="C668" s="64">
        <v>37104</v>
      </c>
      <c r="D668" s="36">
        <v>0.878912037037037</v>
      </c>
    </row>
    <row r="669" spans="1:4" ht="12.75">
      <c r="A669" t="s">
        <v>1357</v>
      </c>
      <c r="B669" t="s">
        <v>1358</v>
      </c>
      <c r="C669" s="64">
        <v>37104</v>
      </c>
      <c r="D669" s="36">
        <v>0.8790277777777779</v>
      </c>
    </row>
    <row r="670" spans="1:4" ht="12.75">
      <c r="A670" t="s">
        <v>1359</v>
      </c>
      <c r="B670" t="s">
        <v>1360</v>
      </c>
      <c r="C670" s="64">
        <v>37104</v>
      </c>
      <c r="D670" s="36">
        <v>0.8791666666666668</v>
      </c>
    </row>
    <row r="671" spans="1:4" ht="12.75">
      <c r="A671" t="s">
        <v>1361</v>
      </c>
      <c r="B671" t="s">
        <v>1362</v>
      </c>
      <c r="C671" s="64">
        <v>37104</v>
      </c>
      <c r="D671" s="36">
        <v>0.8792939814814815</v>
      </c>
    </row>
    <row r="672" spans="1:4" ht="12.75">
      <c r="A672" t="s">
        <v>1363</v>
      </c>
      <c r="B672" t="s">
        <v>1364</v>
      </c>
      <c r="C672" s="64">
        <v>37104</v>
      </c>
      <c r="D672" s="36">
        <v>0.8794097222222222</v>
      </c>
    </row>
    <row r="673" spans="1:4" ht="12.75">
      <c r="A673" t="s">
        <v>1365</v>
      </c>
      <c r="B673" t="s">
        <v>1366</v>
      </c>
      <c r="C673" s="64">
        <v>37104</v>
      </c>
      <c r="D673" s="36">
        <v>0.8795486111111112</v>
      </c>
    </row>
    <row r="674" spans="1:4" ht="12.75">
      <c r="A674" t="s">
        <v>1367</v>
      </c>
      <c r="B674" t="s">
        <v>1368</v>
      </c>
      <c r="C674" s="64">
        <v>37104</v>
      </c>
      <c r="D674" s="36">
        <v>0.8796643518518518</v>
      </c>
    </row>
    <row r="675" spans="1:4" ht="12.75">
      <c r="A675" t="s">
        <v>1369</v>
      </c>
      <c r="B675" t="s">
        <v>1370</v>
      </c>
      <c r="C675" s="64">
        <v>37104</v>
      </c>
      <c r="D675" s="36">
        <v>0.8797916666666666</v>
      </c>
    </row>
    <row r="676" spans="1:4" ht="12.75">
      <c r="A676" t="s">
        <v>1371</v>
      </c>
      <c r="B676" t="s">
        <v>1372</v>
      </c>
      <c r="C676" s="64">
        <v>37104</v>
      </c>
      <c r="D676" s="36">
        <v>0.8799189814814815</v>
      </c>
    </row>
    <row r="677" spans="1:4" ht="12.75">
      <c r="A677" t="s">
        <v>1373</v>
      </c>
      <c r="B677" t="s">
        <v>1374</v>
      </c>
      <c r="C677" s="64">
        <v>37104</v>
      </c>
      <c r="D677" s="36">
        <v>0.8800694444444445</v>
      </c>
    </row>
    <row r="678" spans="1:4" ht="12.75">
      <c r="A678" t="s">
        <v>1375</v>
      </c>
      <c r="B678" t="s">
        <v>1376</v>
      </c>
      <c r="C678" s="64">
        <v>37104</v>
      </c>
      <c r="D678" s="36">
        <v>0.8802083333333334</v>
      </c>
    </row>
    <row r="679" spans="1:4" ht="12.75">
      <c r="A679" t="s">
        <v>1377</v>
      </c>
      <c r="B679" t="s">
        <v>1378</v>
      </c>
      <c r="C679" s="64">
        <v>37104</v>
      </c>
      <c r="D679" s="36">
        <v>0.880324074074074</v>
      </c>
    </row>
    <row r="680" spans="1:4" ht="12.75">
      <c r="A680" t="s">
        <v>1379</v>
      </c>
      <c r="B680" t="s">
        <v>1380</v>
      </c>
      <c r="C680" s="64">
        <v>37104</v>
      </c>
      <c r="D680" s="36">
        <v>0.8804513888888889</v>
      </c>
    </row>
    <row r="681" spans="1:4" ht="12.75">
      <c r="A681" t="s">
        <v>1381</v>
      </c>
      <c r="B681" t="s">
        <v>1382</v>
      </c>
      <c r="C681" s="64">
        <v>37104</v>
      </c>
      <c r="D681" s="36">
        <v>0.8805671296296297</v>
      </c>
    </row>
    <row r="682" spans="1:4" ht="12.75">
      <c r="A682" t="s">
        <v>1383</v>
      </c>
      <c r="B682" t="s">
        <v>1384</v>
      </c>
      <c r="C682" s="64">
        <v>37104</v>
      </c>
      <c r="D682" s="36">
        <v>0.8807060185185186</v>
      </c>
    </row>
    <row r="683" spans="1:4" ht="12.75">
      <c r="A683" t="s">
        <v>1385</v>
      </c>
      <c r="B683" t="s">
        <v>1386</v>
      </c>
      <c r="C683" s="64">
        <v>37104</v>
      </c>
      <c r="D683" s="36">
        <v>0.8808449074074075</v>
      </c>
    </row>
    <row r="684" spans="1:4" ht="12.75">
      <c r="A684" t="s">
        <v>1387</v>
      </c>
      <c r="B684" t="s">
        <v>1388</v>
      </c>
      <c r="C684" s="64">
        <v>37104</v>
      </c>
      <c r="D684" s="36">
        <v>0.8809722222222223</v>
      </c>
    </row>
    <row r="685" spans="1:4" ht="12.75">
      <c r="A685" t="s">
        <v>1389</v>
      </c>
      <c r="B685" t="s">
        <v>1390</v>
      </c>
      <c r="C685" s="64">
        <v>37104</v>
      </c>
      <c r="D685" s="36">
        <v>0.881099537037037</v>
      </c>
    </row>
    <row r="686" spans="1:4" ht="12.75">
      <c r="A686" t="s">
        <v>1391</v>
      </c>
      <c r="B686" t="s">
        <v>1392</v>
      </c>
      <c r="C686" s="64">
        <v>37104</v>
      </c>
      <c r="D686" s="36">
        <v>0.88125</v>
      </c>
    </row>
    <row r="687" spans="1:4" ht="12.75">
      <c r="A687" t="s">
        <v>1393</v>
      </c>
      <c r="B687" t="s">
        <v>1394</v>
      </c>
      <c r="C687" s="64">
        <v>37104</v>
      </c>
      <c r="D687" s="36">
        <v>0.8813888888888889</v>
      </c>
    </row>
    <row r="688" spans="1:4" ht="12.75">
      <c r="A688" t="s">
        <v>1395</v>
      </c>
      <c r="B688" t="s">
        <v>1396</v>
      </c>
      <c r="C688" s="64">
        <v>37104</v>
      </c>
      <c r="D688" s="36">
        <v>0.8815162037037036</v>
      </c>
    </row>
    <row r="689" spans="1:4" ht="12.75">
      <c r="A689" t="s">
        <v>1397</v>
      </c>
      <c r="B689" t="s">
        <v>1398</v>
      </c>
      <c r="C689" s="64">
        <v>37104</v>
      </c>
      <c r="D689" s="36">
        <v>0.8816550925925926</v>
      </c>
    </row>
    <row r="690" spans="1:4" ht="12.75">
      <c r="A690" t="s">
        <v>1399</v>
      </c>
      <c r="B690" t="s">
        <v>1400</v>
      </c>
      <c r="C690" s="64">
        <v>37104</v>
      </c>
      <c r="D690" s="36">
        <v>0.8817708333333334</v>
      </c>
    </row>
    <row r="691" spans="1:4" ht="12.75">
      <c r="A691" t="s">
        <v>1401</v>
      </c>
      <c r="B691" t="s">
        <v>1402</v>
      </c>
      <c r="C691" s="64">
        <v>37104</v>
      </c>
      <c r="D691" s="36">
        <v>0.8819097222222222</v>
      </c>
    </row>
    <row r="692" spans="1:4" ht="12.75">
      <c r="A692" t="s">
        <v>1403</v>
      </c>
      <c r="B692" t="s">
        <v>1404</v>
      </c>
      <c r="C692" s="64">
        <v>37104</v>
      </c>
      <c r="D692" s="36">
        <v>0.8820370370370371</v>
      </c>
    </row>
    <row r="693" spans="1:4" ht="12.75">
      <c r="A693" t="s">
        <v>1405</v>
      </c>
      <c r="B693" t="s">
        <v>1406</v>
      </c>
      <c r="C693" s="64">
        <v>37104</v>
      </c>
      <c r="D693" s="36">
        <v>0.8822222222222221</v>
      </c>
    </row>
    <row r="694" spans="1:4" ht="12.75">
      <c r="A694" t="s">
        <v>1407</v>
      </c>
      <c r="B694" t="s">
        <v>1408</v>
      </c>
      <c r="C694" s="64">
        <v>37104</v>
      </c>
      <c r="D694" s="36">
        <v>0.882349537037037</v>
      </c>
    </row>
    <row r="695" spans="1:4" ht="12.75">
      <c r="A695" t="s">
        <v>1409</v>
      </c>
      <c r="B695" t="s">
        <v>1410</v>
      </c>
      <c r="C695" s="64">
        <v>37104</v>
      </c>
      <c r="D695" s="36">
        <v>0.8824768518518519</v>
      </c>
    </row>
    <row r="696" spans="1:4" ht="12.75">
      <c r="A696" t="s">
        <v>1411</v>
      </c>
      <c r="B696" t="s">
        <v>1412</v>
      </c>
      <c r="C696" s="64">
        <v>37104</v>
      </c>
      <c r="D696" s="36">
        <v>0.8826041666666667</v>
      </c>
    </row>
    <row r="697" spans="1:4" ht="12.75">
      <c r="A697" t="s">
        <v>1413</v>
      </c>
      <c r="B697" t="s">
        <v>1414</v>
      </c>
      <c r="C697" s="64">
        <v>37104</v>
      </c>
      <c r="D697" s="36">
        <v>0.8827314814814815</v>
      </c>
    </row>
    <row r="698" spans="1:4" ht="12.75">
      <c r="A698" t="s">
        <v>1415</v>
      </c>
      <c r="B698" t="s">
        <v>1416</v>
      </c>
      <c r="C698" s="64">
        <v>37104</v>
      </c>
      <c r="D698" s="36">
        <v>0.8828472222222222</v>
      </c>
    </row>
    <row r="699" spans="1:4" ht="12.75">
      <c r="A699" t="s">
        <v>1417</v>
      </c>
      <c r="B699" t="s">
        <v>1418</v>
      </c>
      <c r="C699" s="64">
        <v>37104</v>
      </c>
      <c r="D699" s="36">
        <v>0.8829629629629631</v>
      </c>
    </row>
    <row r="700" spans="1:4" ht="12.75">
      <c r="A700" t="s">
        <v>1419</v>
      </c>
      <c r="B700" t="s">
        <v>1420</v>
      </c>
      <c r="C700" s="64">
        <v>37104</v>
      </c>
      <c r="D700" s="36">
        <v>0.8831018518518517</v>
      </c>
    </row>
    <row r="701" spans="1:4" ht="12.75">
      <c r="A701" t="s">
        <v>1421</v>
      </c>
      <c r="B701" t="s">
        <v>1422</v>
      </c>
      <c r="C701" s="64">
        <v>37104</v>
      </c>
      <c r="D701" s="36">
        <v>0.8832291666666667</v>
      </c>
    </row>
    <row r="702" spans="1:4" ht="12.75">
      <c r="A702" t="s">
        <v>1423</v>
      </c>
      <c r="B702" t="s">
        <v>1424</v>
      </c>
      <c r="C702" s="64">
        <v>37104</v>
      </c>
      <c r="D702" s="36">
        <v>0.8833680555555555</v>
      </c>
    </row>
    <row r="703" spans="1:4" ht="12.75">
      <c r="A703" t="s">
        <v>1425</v>
      </c>
      <c r="B703" t="s">
        <v>1426</v>
      </c>
      <c r="C703" s="64">
        <v>37104</v>
      </c>
      <c r="D703" s="36">
        <v>0.8834953703703704</v>
      </c>
    </row>
    <row r="704" spans="1:4" ht="12.75">
      <c r="A704" t="s">
        <v>1427</v>
      </c>
      <c r="B704" t="s">
        <v>1428</v>
      </c>
      <c r="C704" s="64">
        <v>37104</v>
      </c>
      <c r="D704" s="36">
        <v>0.8836342592592592</v>
      </c>
    </row>
    <row r="705" spans="1:4" ht="12.75">
      <c r="A705" t="s">
        <v>1429</v>
      </c>
      <c r="B705" t="s">
        <v>1430</v>
      </c>
      <c r="C705" s="64">
        <v>37104</v>
      </c>
      <c r="D705" s="36">
        <v>0.883761574074074</v>
      </c>
    </row>
    <row r="706" spans="1:4" ht="12.75">
      <c r="A706" t="s">
        <v>1431</v>
      </c>
      <c r="B706" t="s">
        <v>1432</v>
      </c>
      <c r="C706" s="64">
        <v>37104</v>
      </c>
      <c r="D706" s="36">
        <v>0.883888888888889</v>
      </c>
    </row>
    <row r="707" spans="1:4" ht="12.75">
      <c r="A707" t="s">
        <v>1433</v>
      </c>
      <c r="B707" t="s">
        <v>1434</v>
      </c>
      <c r="C707" s="64">
        <v>37104</v>
      </c>
      <c r="D707" s="36">
        <v>0.8840046296296297</v>
      </c>
    </row>
    <row r="708" spans="1:4" ht="12.75">
      <c r="A708" t="s">
        <v>1435</v>
      </c>
      <c r="B708" t="s">
        <v>1436</v>
      </c>
      <c r="C708" s="64">
        <v>37104</v>
      </c>
      <c r="D708" s="36">
        <v>0.8841435185185186</v>
      </c>
    </row>
    <row r="709" spans="1:4" ht="12.75">
      <c r="A709" t="s">
        <v>1437</v>
      </c>
      <c r="B709" t="s">
        <v>1438</v>
      </c>
      <c r="C709" s="64">
        <v>37104</v>
      </c>
      <c r="D709" s="36">
        <v>0.8842708333333333</v>
      </c>
    </row>
    <row r="710" spans="1:4" ht="12.75">
      <c r="A710" t="s">
        <v>1439</v>
      </c>
      <c r="B710" t="s">
        <v>1440</v>
      </c>
      <c r="C710" s="64">
        <v>37104</v>
      </c>
      <c r="D710" s="36">
        <v>0.8843981481481481</v>
      </c>
    </row>
    <row r="711" spans="1:4" ht="12.75">
      <c r="A711" t="s">
        <v>1441</v>
      </c>
      <c r="B711" t="s">
        <v>1442</v>
      </c>
      <c r="C711" s="64">
        <v>37104</v>
      </c>
      <c r="D711" s="36">
        <v>0.884537037037037</v>
      </c>
    </row>
    <row r="712" spans="1:4" ht="12.75">
      <c r="A712" t="s">
        <v>1443</v>
      </c>
      <c r="B712" t="s">
        <v>1444</v>
      </c>
      <c r="C712" s="64">
        <v>37104</v>
      </c>
      <c r="D712" s="36">
        <v>0.8846527777777777</v>
      </c>
    </row>
    <row r="713" spans="1:4" ht="12.75">
      <c r="A713" t="s">
        <v>1445</v>
      </c>
      <c r="B713" t="s">
        <v>1446</v>
      </c>
      <c r="C713" s="64">
        <v>37104</v>
      </c>
      <c r="D713" s="36">
        <v>0.8847916666666666</v>
      </c>
    </row>
    <row r="714" spans="1:4" ht="12.75">
      <c r="A714" t="s">
        <v>1447</v>
      </c>
      <c r="B714" t="s">
        <v>1448</v>
      </c>
      <c r="C714" s="64">
        <v>37104</v>
      </c>
      <c r="D714" s="36">
        <v>0.8849189814814814</v>
      </c>
    </row>
    <row r="715" spans="1:4" ht="12.75">
      <c r="A715" t="s">
        <v>1449</v>
      </c>
      <c r="B715" t="s">
        <v>1450</v>
      </c>
      <c r="C715" s="64">
        <v>37104</v>
      </c>
      <c r="D715" s="36">
        <v>0.8850925925925925</v>
      </c>
    </row>
    <row r="716" spans="1:4" ht="12.75">
      <c r="A716" t="s">
        <v>1451</v>
      </c>
      <c r="B716" t="s">
        <v>1452</v>
      </c>
      <c r="C716" s="64">
        <v>37104</v>
      </c>
      <c r="D716" s="36">
        <v>0.8852199074074073</v>
      </c>
    </row>
    <row r="717" spans="1:4" ht="12.75">
      <c r="A717" t="s">
        <v>1453</v>
      </c>
      <c r="B717" t="s">
        <v>1454</v>
      </c>
      <c r="C717" s="64">
        <v>37104</v>
      </c>
      <c r="D717" s="36">
        <v>0.8853587962962962</v>
      </c>
    </row>
    <row r="718" spans="1:4" ht="12.75">
      <c r="A718" t="s">
        <v>1455</v>
      </c>
      <c r="B718" t="s">
        <v>1456</v>
      </c>
      <c r="C718" s="64">
        <v>37104</v>
      </c>
      <c r="D718" s="36">
        <v>0.8854861111111111</v>
      </c>
    </row>
    <row r="719" spans="1:4" ht="12.75">
      <c r="A719" t="s">
        <v>1457</v>
      </c>
      <c r="B719" t="s">
        <v>1458</v>
      </c>
      <c r="C719" s="64">
        <v>37104</v>
      </c>
      <c r="D719" s="36">
        <v>0.885625</v>
      </c>
    </row>
    <row r="720" spans="1:4" ht="12.75">
      <c r="A720" t="s">
        <v>1459</v>
      </c>
      <c r="B720" t="s">
        <v>1460</v>
      </c>
      <c r="C720" s="64">
        <v>37104</v>
      </c>
      <c r="D720" s="36">
        <v>0.8857638888888889</v>
      </c>
    </row>
    <row r="721" spans="1:4" ht="12.75">
      <c r="A721" t="s">
        <v>1461</v>
      </c>
      <c r="B721" t="s">
        <v>1462</v>
      </c>
      <c r="C721" s="64">
        <v>37104</v>
      </c>
      <c r="D721" s="36">
        <v>0.8858912037037037</v>
      </c>
    </row>
    <row r="722" spans="1:4" ht="12.75">
      <c r="A722" t="s">
        <v>1463</v>
      </c>
      <c r="B722" t="s">
        <v>1464</v>
      </c>
      <c r="C722" s="64">
        <v>37104</v>
      </c>
      <c r="D722" s="36">
        <v>0.8860185185185184</v>
      </c>
    </row>
    <row r="723" spans="1:4" ht="12.75">
      <c r="A723" t="s">
        <v>1465</v>
      </c>
      <c r="B723" t="s">
        <v>1466</v>
      </c>
      <c r="C723" s="64">
        <v>37104</v>
      </c>
      <c r="D723" s="36">
        <v>0.8861342592592593</v>
      </c>
    </row>
    <row r="724" spans="1:4" ht="12.75">
      <c r="A724" t="s">
        <v>1467</v>
      </c>
      <c r="B724" t="s">
        <v>1468</v>
      </c>
      <c r="C724" s="64">
        <v>37104</v>
      </c>
      <c r="D724" s="36">
        <v>0.8862615740740741</v>
      </c>
    </row>
    <row r="725" spans="1:4" ht="12.75">
      <c r="A725" t="s">
        <v>1469</v>
      </c>
      <c r="B725" t="s">
        <v>1470</v>
      </c>
      <c r="C725" s="64">
        <v>37104</v>
      </c>
      <c r="D725" s="36">
        <v>0.8863888888888889</v>
      </c>
    </row>
    <row r="726" spans="1:4" ht="12.75">
      <c r="A726" t="s">
        <v>1471</v>
      </c>
      <c r="B726" t="s">
        <v>1472</v>
      </c>
      <c r="C726" s="64">
        <v>37104</v>
      </c>
      <c r="D726" s="36">
        <v>0.8865162037037037</v>
      </c>
    </row>
    <row r="727" spans="1:4" ht="12.75">
      <c r="A727" t="s">
        <v>1473</v>
      </c>
      <c r="B727" t="s">
        <v>1474</v>
      </c>
      <c r="C727" s="64">
        <v>37104</v>
      </c>
      <c r="D727" s="36">
        <v>0.8866319444444444</v>
      </c>
    </row>
    <row r="728" spans="1:4" ht="12.75">
      <c r="A728" t="s">
        <v>1475</v>
      </c>
      <c r="B728" t="s">
        <v>1476</v>
      </c>
      <c r="C728" s="64">
        <v>37104</v>
      </c>
      <c r="D728" s="36">
        <v>0.8867708333333333</v>
      </c>
    </row>
    <row r="729" spans="1:4" ht="12.75">
      <c r="A729" t="s">
        <v>1477</v>
      </c>
      <c r="B729" t="s">
        <v>1478</v>
      </c>
      <c r="C729" s="64">
        <v>37104</v>
      </c>
      <c r="D729" s="36">
        <v>0.886898148148148</v>
      </c>
    </row>
    <row r="730" spans="1:4" ht="12.75">
      <c r="A730" t="s">
        <v>1479</v>
      </c>
      <c r="B730" t="s">
        <v>1480</v>
      </c>
      <c r="C730" s="64">
        <v>37104</v>
      </c>
      <c r="D730" s="36">
        <v>0.887025462962963</v>
      </c>
    </row>
    <row r="731" spans="1:4" ht="12.75">
      <c r="A731" t="s">
        <v>1481</v>
      </c>
      <c r="B731" t="s">
        <v>1482</v>
      </c>
      <c r="C731" s="64">
        <v>37104</v>
      </c>
      <c r="D731" s="36">
        <v>0.8871412037037038</v>
      </c>
    </row>
    <row r="732" spans="1:4" ht="12.75">
      <c r="A732" t="s">
        <v>1483</v>
      </c>
      <c r="B732" t="s">
        <v>1484</v>
      </c>
      <c r="C732" s="64">
        <v>37104</v>
      </c>
      <c r="D732" s="36">
        <v>0.8872800925925927</v>
      </c>
    </row>
    <row r="733" spans="1:4" ht="12.75">
      <c r="A733" t="s">
        <v>1485</v>
      </c>
      <c r="B733" t="s">
        <v>1486</v>
      </c>
      <c r="C733" s="64">
        <v>37104</v>
      </c>
      <c r="D733" s="36">
        <v>0.8874189814814816</v>
      </c>
    </row>
    <row r="734" spans="1:4" ht="12.75">
      <c r="A734" t="s">
        <v>1487</v>
      </c>
      <c r="B734" t="s">
        <v>1488</v>
      </c>
      <c r="C734" s="64">
        <v>37104</v>
      </c>
      <c r="D734" s="36">
        <v>0.8875462962962963</v>
      </c>
    </row>
    <row r="735" spans="1:4" ht="12.75">
      <c r="A735" t="s">
        <v>1489</v>
      </c>
      <c r="B735" t="s">
        <v>1490</v>
      </c>
      <c r="C735" s="64">
        <v>37104</v>
      </c>
      <c r="D735" s="36">
        <v>0.8876736111111111</v>
      </c>
    </row>
    <row r="736" spans="1:4" ht="12.75">
      <c r="A736" t="s">
        <v>1491</v>
      </c>
      <c r="B736" t="s">
        <v>1492</v>
      </c>
      <c r="C736" s="64">
        <v>37104</v>
      </c>
      <c r="D736" s="36">
        <v>0.887800925925926</v>
      </c>
    </row>
    <row r="737" spans="1:4" ht="12.75">
      <c r="A737" t="s">
        <v>1493</v>
      </c>
      <c r="B737" t="s">
        <v>1494</v>
      </c>
      <c r="C737" s="64">
        <v>37104</v>
      </c>
      <c r="D737" s="36">
        <v>0.8879282407407407</v>
      </c>
    </row>
    <row r="738" spans="1:4" ht="12.75">
      <c r="A738" t="s">
        <v>1495</v>
      </c>
      <c r="B738" t="s">
        <v>1496</v>
      </c>
      <c r="C738" s="64">
        <v>37104</v>
      </c>
      <c r="D738" s="36">
        <v>0.8880671296296296</v>
      </c>
    </row>
    <row r="739" spans="1:4" ht="12.75">
      <c r="A739" t="s">
        <v>1497</v>
      </c>
      <c r="B739" t="s">
        <v>1498</v>
      </c>
      <c r="C739" s="64">
        <v>37104</v>
      </c>
      <c r="D739" s="36">
        <v>0.8881944444444444</v>
      </c>
    </row>
    <row r="740" spans="1:4" ht="12.75">
      <c r="A740" t="s">
        <v>1499</v>
      </c>
      <c r="B740" t="s">
        <v>1500</v>
      </c>
      <c r="C740" s="64">
        <v>37104</v>
      </c>
      <c r="D740" s="36">
        <v>0.8883217592592593</v>
      </c>
    </row>
    <row r="741" spans="1:4" ht="12.75">
      <c r="A741" t="s">
        <v>1501</v>
      </c>
      <c r="B741" t="s">
        <v>1502</v>
      </c>
      <c r="C741" s="64">
        <v>37104</v>
      </c>
      <c r="D741" s="36">
        <v>0.888449074074074</v>
      </c>
    </row>
    <row r="742" spans="1:4" ht="12.75">
      <c r="A742" t="s">
        <v>1503</v>
      </c>
      <c r="B742" t="s">
        <v>1504</v>
      </c>
      <c r="C742" s="64">
        <v>37104</v>
      </c>
      <c r="D742" s="36">
        <v>0.8885763888888888</v>
      </c>
    </row>
    <row r="743" spans="1:4" ht="12.75">
      <c r="A743" t="s">
        <v>1505</v>
      </c>
      <c r="B743" t="s">
        <v>1506</v>
      </c>
      <c r="C743" s="64">
        <v>37104</v>
      </c>
      <c r="D743" s="36">
        <v>0.8886921296296296</v>
      </c>
    </row>
    <row r="744" spans="1:4" ht="12.75">
      <c r="A744" t="s">
        <v>1507</v>
      </c>
      <c r="B744" t="s">
        <v>1508</v>
      </c>
      <c r="C744" s="64">
        <v>37104</v>
      </c>
      <c r="D744" s="36">
        <v>0.8888194444444445</v>
      </c>
    </row>
    <row r="745" spans="1:4" ht="12.75">
      <c r="A745" t="s">
        <v>1509</v>
      </c>
      <c r="B745" t="s">
        <v>1510</v>
      </c>
      <c r="C745" s="64">
        <v>37104</v>
      </c>
      <c r="D745" s="36">
        <v>0.8889583333333334</v>
      </c>
    </row>
    <row r="746" spans="1:4" ht="12.75">
      <c r="A746" t="s">
        <v>1511</v>
      </c>
      <c r="B746" t="s">
        <v>1512</v>
      </c>
      <c r="C746" s="64">
        <v>37104</v>
      </c>
      <c r="D746" s="36">
        <v>0.8890856481481482</v>
      </c>
    </row>
    <row r="747" spans="1:4" ht="12.75">
      <c r="A747" t="s">
        <v>1513</v>
      </c>
      <c r="B747" t="s">
        <v>1514</v>
      </c>
      <c r="C747" s="64">
        <v>37104</v>
      </c>
      <c r="D747" s="36">
        <v>0.8892245370370371</v>
      </c>
    </row>
    <row r="748" spans="1:4" ht="12.75">
      <c r="A748" t="s">
        <v>1515</v>
      </c>
      <c r="B748" t="s">
        <v>1516</v>
      </c>
      <c r="C748" s="64">
        <v>37104</v>
      </c>
      <c r="D748" s="36">
        <v>0.889363425925926</v>
      </c>
    </row>
    <row r="749" spans="1:4" ht="12.75">
      <c r="A749" t="s">
        <v>1517</v>
      </c>
      <c r="B749" t="s">
        <v>1518</v>
      </c>
      <c r="C749" s="64">
        <v>37104</v>
      </c>
      <c r="D749" s="36">
        <v>0.8894907407407407</v>
      </c>
    </row>
    <row r="750" spans="1:4" ht="12.75">
      <c r="A750" t="s">
        <v>1519</v>
      </c>
      <c r="B750" t="s">
        <v>1520</v>
      </c>
      <c r="C750" s="64">
        <v>37104</v>
      </c>
      <c r="D750" s="36">
        <v>0.8896064814814815</v>
      </c>
    </row>
    <row r="751" spans="1:4" ht="12.75">
      <c r="A751" t="s">
        <v>1521</v>
      </c>
      <c r="B751" t="s">
        <v>1522</v>
      </c>
      <c r="C751" s="64">
        <v>37104</v>
      </c>
      <c r="D751" s="36">
        <v>0.8897337962962962</v>
      </c>
    </row>
    <row r="752" spans="1:4" ht="12.75">
      <c r="A752" t="s">
        <v>1523</v>
      </c>
      <c r="B752" t="s">
        <v>1524</v>
      </c>
      <c r="C752" s="64">
        <v>37104</v>
      </c>
      <c r="D752" s="36">
        <v>0.8898611111111111</v>
      </c>
    </row>
    <row r="753" spans="1:4" ht="12.75">
      <c r="A753" t="s">
        <v>1525</v>
      </c>
      <c r="B753" t="s">
        <v>1526</v>
      </c>
      <c r="C753" s="64">
        <v>37104</v>
      </c>
      <c r="D753" s="36">
        <v>0.89</v>
      </c>
    </row>
    <row r="754" spans="1:4" ht="12.75">
      <c r="A754" t="s">
        <v>1527</v>
      </c>
      <c r="B754" t="s">
        <v>1528</v>
      </c>
      <c r="C754" s="64">
        <v>37104</v>
      </c>
      <c r="D754" s="36">
        <v>0.8901273148148148</v>
      </c>
    </row>
    <row r="755" spans="1:4" ht="12.75">
      <c r="A755" t="s">
        <v>1529</v>
      </c>
      <c r="B755" t="s">
        <v>1530</v>
      </c>
      <c r="C755" s="64">
        <v>37104</v>
      </c>
      <c r="D755" s="36">
        <v>0.8901967592592593</v>
      </c>
    </row>
    <row r="757" spans="1:4" ht="12.75">
      <c r="A757" t="s">
        <v>59</v>
      </c>
      <c r="B757" t="s">
        <v>60</v>
      </c>
      <c r="C757" t="s">
        <v>61</v>
      </c>
      <c r="D757" t="s">
        <v>62</v>
      </c>
    </row>
    <row r="758" spans="1:4" ht="12.75">
      <c r="A758" t="s">
        <v>1531</v>
      </c>
      <c r="B758" t="s">
        <v>1532</v>
      </c>
      <c r="C758" s="64">
        <v>37104</v>
      </c>
      <c r="D758" s="36">
        <v>0.8909143518518517</v>
      </c>
    </row>
    <row r="759" spans="1:4" ht="12.75">
      <c r="A759" t="s">
        <v>1533</v>
      </c>
      <c r="B759" t="s">
        <v>1534</v>
      </c>
      <c r="C759" s="64">
        <v>37104</v>
      </c>
      <c r="D759" s="36">
        <v>0.8910416666666667</v>
      </c>
    </row>
    <row r="760" spans="1:4" ht="12.75">
      <c r="A760" t="s">
        <v>1533</v>
      </c>
      <c r="B760" t="s">
        <v>1535</v>
      </c>
      <c r="C760" s="64">
        <v>37104</v>
      </c>
      <c r="D760" s="36">
        <v>0.8911574074074075</v>
      </c>
    </row>
    <row r="761" spans="1:4" ht="12.75">
      <c r="A761" t="s">
        <v>1536</v>
      </c>
      <c r="B761" t="s">
        <v>1537</v>
      </c>
      <c r="C761" s="64">
        <v>37104</v>
      </c>
      <c r="D761" s="36">
        <v>0.8912847222222222</v>
      </c>
    </row>
    <row r="762" spans="1:4" ht="12.75">
      <c r="A762" t="s">
        <v>1538</v>
      </c>
      <c r="B762" t="s">
        <v>1539</v>
      </c>
      <c r="C762" s="64">
        <v>37104</v>
      </c>
      <c r="D762" s="36">
        <v>0.8914351851851853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zoomScale="75" zoomScaleNormal="75" workbookViewId="0" topLeftCell="A1">
      <selection activeCell="A1" sqref="A1:A71"/>
    </sheetView>
  </sheetViews>
  <sheetFormatPr defaultColWidth="9.140625" defaultRowHeight="12.75"/>
  <sheetData>
    <row r="1" ht="12.75">
      <c r="A1" t="s">
        <v>1547</v>
      </c>
    </row>
    <row r="2" ht="12.75">
      <c r="A2" t="s">
        <v>1548</v>
      </c>
    </row>
    <row r="3" ht="12.75">
      <c r="A3" t="s">
        <v>1549</v>
      </c>
    </row>
    <row r="4" ht="12.75">
      <c r="A4" t="s">
        <v>1550</v>
      </c>
    </row>
    <row r="5" ht="12.75">
      <c r="A5" t="s">
        <v>1551</v>
      </c>
    </row>
    <row r="6" ht="12.75">
      <c r="A6" t="s">
        <v>1552</v>
      </c>
    </row>
    <row r="7" ht="12.75">
      <c r="A7" t="s">
        <v>1553</v>
      </c>
    </row>
    <row r="8" ht="12.75">
      <c r="A8" t="s">
        <v>1554</v>
      </c>
    </row>
    <row r="9" ht="12.75">
      <c r="A9" t="s">
        <v>1555</v>
      </c>
    </row>
    <row r="10" ht="12.75">
      <c r="A10" t="s">
        <v>1556</v>
      </c>
    </row>
    <row r="11" ht="12.75">
      <c r="A11" t="s">
        <v>1557</v>
      </c>
    </row>
    <row r="12" ht="12.75">
      <c r="A12" t="s">
        <v>1558</v>
      </c>
    </row>
    <row r="13" ht="12.75">
      <c r="A13" t="s">
        <v>1559</v>
      </c>
    </row>
    <row r="14" ht="12.75">
      <c r="A14" t="s">
        <v>1560</v>
      </c>
    </row>
    <row r="15" ht="12.75">
      <c r="A15" t="s">
        <v>1561</v>
      </c>
    </row>
    <row r="16" ht="12.75">
      <c r="A16" t="s">
        <v>1562</v>
      </c>
    </row>
    <row r="17" ht="12.75">
      <c r="A17" t="s">
        <v>1563</v>
      </c>
    </row>
    <row r="18" ht="12.75">
      <c r="A18" t="s">
        <v>1564</v>
      </c>
    </row>
    <row r="19" ht="12.75">
      <c r="A19" t="s">
        <v>1565</v>
      </c>
    </row>
    <row r="20" ht="12.75">
      <c r="A20" t="s">
        <v>1566</v>
      </c>
    </row>
    <row r="21" ht="12.75">
      <c r="A21" t="s">
        <v>1567</v>
      </c>
    </row>
    <row r="22" ht="12.75">
      <c r="A22" t="s">
        <v>1568</v>
      </c>
    </row>
    <row r="23" ht="12.75">
      <c r="A23" t="s">
        <v>1569</v>
      </c>
    </row>
    <row r="24" ht="12.75">
      <c r="A24" t="s">
        <v>1570</v>
      </c>
    </row>
    <row r="26" ht="12.75">
      <c r="A26" t="s">
        <v>1571</v>
      </c>
    </row>
    <row r="27" ht="12.75">
      <c r="A27" t="s">
        <v>1572</v>
      </c>
    </row>
    <row r="28" ht="12.75">
      <c r="A28" t="s">
        <v>1573</v>
      </c>
    </row>
    <row r="30" ht="12.75">
      <c r="A30" t="s">
        <v>1574</v>
      </c>
    </row>
    <row r="31" ht="12.75">
      <c r="A31" t="s">
        <v>1575</v>
      </c>
    </row>
    <row r="32" ht="12.75">
      <c r="A32" t="s">
        <v>1576</v>
      </c>
    </row>
    <row r="33" ht="12.75">
      <c r="A33" t="s">
        <v>1577</v>
      </c>
    </row>
    <row r="34" ht="12.75">
      <c r="A34" t="s">
        <v>1578</v>
      </c>
    </row>
    <row r="35" ht="12.75">
      <c r="A35" t="s">
        <v>1579</v>
      </c>
    </row>
    <row r="36" ht="12.75">
      <c r="A36" t="s">
        <v>1580</v>
      </c>
    </row>
    <row r="37" ht="12.75">
      <c r="A37" t="s">
        <v>1581</v>
      </c>
    </row>
    <row r="38" ht="12.75">
      <c r="A38" t="s">
        <v>1582</v>
      </c>
    </row>
    <row r="39" ht="12.75">
      <c r="A39" t="s">
        <v>1583</v>
      </c>
    </row>
    <row r="40" ht="12.75">
      <c r="A40" t="s">
        <v>1584</v>
      </c>
    </row>
    <row r="41" ht="12.75">
      <c r="A41" t="s">
        <v>1585</v>
      </c>
    </row>
    <row r="42" ht="12.75">
      <c r="A42" t="s">
        <v>1586</v>
      </c>
    </row>
    <row r="43" ht="12.75">
      <c r="A43" t="s">
        <v>1587</v>
      </c>
    </row>
    <row r="44" ht="12.75">
      <c r="A44" t="s">
        <v>1588</v>
      </c>
    </row>
    <row r="45" ht="12.75">
      <c r="A45" t="s">
        <v>1589</v>
      </c>
    </row>
    <row r="46" ht="12.75">
      <c r="A46" t="s">
        <v>1590</v>
      </c>
    </row>
    <row r="47" ht="12.75">
      <c r="A47" t="s">
        <v>1591</v>
      </c>
    </row>
    <row r="48" ht="12.75">
      <c r="A48" t="s">
        <v>1592</v>
      </c>
    </row>
    <row r="49" ht="12.75">
      <c r="A49" t="s">
        <v>1593</v>
      </c>
    </row>
    <row r="51" ht="12.75">
      <c r="A51" t="s">
        <v>1594</v>
      </c>
    </row>
    <row r="52" ht="12.75">
      <c r="A52" t="s">
        <v>1595</v>
      </c>
    </row>
    <row r="54" ht="12.75">
      <c r="A54" t="s">
        <v>1596</v>
      </c>
    </row>
    <row r="55" ht="12.75">
      <c r="A55" t="s">
        <v>1597</v>
      </c>
    </row>
    <row r="56" ht="12.75">
      <c r="A56" t="s">
        <v>1598</v>
      </c>
    </row>
    <row r="57" ht="12.75">
      <c r="A57" t="s">
        <v>1599</v>
      </c>
    </row>
    <row r="58" ht="12.75">
      <c r="A58" t="s">
        <v>1600</v>
      </c>
    </row>
    <row r="59" ht="12.75">
      <c r="A59" t="s">
        <v>1601</v>
      </c>
    </row>
    <row r="60" ht="12.75">
      <c r="A60" t="s">
        <v>1602</v>
      </c>
    </row>
    <row r="61" ht="12.75">
      <c r="A61" t="s">
        <v>1603</v>
      </c>
    </row>
    <row r="62" ht="12.75">
      <c r="A62" t="s">
        <v>1604</v>
      </c>
    </row>
    <row r="63" ht="12.75">
      <c r="A63" t="s">
        <v>1605</v>
      </c>
    </row>
    <row r="64" ht="12.75">
      <c r="A64" t="s">
        <v>1606</v>
      </c>
    </row>
    <row r="65" ht="12.75">
      <c r="A65" t="s">
        <v>1607</v>
      </c>
    </row>
    <row r="66" ht="12.75">
      <c r="A66" t="s">
        <v>1608</v>
      </c>
    </row>
    <row r="67" ht="12.75">
      <c r="A67" t="s">
        <v>1609</v>
      </c>
    </row>
    <row r="68" ht="12.75">
      <c r="A68" t="s">
        <v>1610</v>
      </c>
    </row>
    <row r="69" ht="12.75">
      <c r="A69" t="s">
        <v>1611</v>
      </c>
    </row>
    <row r="70" ht="12.75">
      <c r="A70" t="s">
        <v>1552</v>
      </c>
    </row>
    <row r="71" ht="12.75">
      <c r="A71" t="s">
        <v>1612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2001-08-03T16:06:52Z</dcterms:created>
  <dcterms:modified xsi:type="dcterms:W3CDTF">2002-08-30T14:14:27Z</dcterms:modified>
  <cp:category/>
  <cp:version/>
  <cp:contentType/>
  <cp:contentStatus/>
</cp:coreProperties>
</file>