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25" windowHeight="9435" tabRatio="806" activeTab="10"/>
  </bookViews>
  <sheets>
    <sheet name="Palt" sheetId="1" r:id="rId1"/>
    <sheet name="Track" sheetId="2" r:id="rId2"/>
    <sheet name="Ozone" sheetId="3" r:id="rId3"/>
    <sheet name="2G2_T" sheetId="4" r:id="rId4"/>
    <sheet name="2G2_RH" sheetId="5" r:id="rId5"/>
    <sheet name="2G2_O3" sheetId="6" r:id="rId6"/>
    <sheet name="2G2_CO" sheetId="7" r:id="rId7"/>
    <sheet name="2G2_SO2" sheetId="8" r:id="rId8"/>
    <sheet name="2G2_Bap" sheetId="9" r:id="rId9"/>
    <sheet name="2G2_Bscat" sheetId="10" r:id="rId10"/>
    <sheet name="Data" sheetId="11" r:id="rId11"/>
    <sheet name="TrackData" sheetId="12" r:id="rId12"/>
    <sheet name="Notes" sheetId="13" r:id="rId13"/>
    <sheet name="COts" sheetId="14" r:id="rId14"/>
    <sheet name="SO2ts" sheetId="15" r:id="rId15"/>
  </sheets>
  <definedNames/>
  <calcPr fullCalcOnLoad="1"/>
</workbook>
</file>

<file path=xl/sharedStrings.xml><?xml version="1.0" encoding="utf-8"?>
<sst xmlns="http://schemas.openxmlformats.org/spreadsheetml/2006/main" count="1202" uniqueCount="1175">
  <si>
    <t>Date</t>
  </si>
  <si>
    <t>DOY</t>
  </si>
  <si>
    <t>Dec.Day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</si>
  <si>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</si>
  <si>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</si>
  <si>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</si>
  <si>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</si>
  <si>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</si>
  <si>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</si>
  <si>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</si>
  <si>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</si>
  <si>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</si>
  <si>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</si>
  <si>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</si>
  <si>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</si>
  <si>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</si>
  <si>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</si>
  <si>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</si>
  <si>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</si>
  <si>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</si>
  <si>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</si>
  <si>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</si>
  <si>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</si>
  <si>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</si>
  <si>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</si>
  <si>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</si>
  <si>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</si>
  <si>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</si>
  <si>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</si>
  <si>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</si>
  <si>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</si>
  <si>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</si>
  <si>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</si>
  <si>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</si>
  <si>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</si>
  <si>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</si>
  <si>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</si>
  <si>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</si>
  <si>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</si>
  <si>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</si>
  <si>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</si>
  <si>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</si>
  <si>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</si>
  <si>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</si>
  <si>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</si>
  <si>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</si>
  <si>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</si>
  <si>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</si>
  <si>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</si>
  <si>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</si>
  <si>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</si>
  <si>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</si>
  <si>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</si>
  <si>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</si>
  <si>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</si>
  <si>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</si>
  <si>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</si>
  <si>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</si>
  <si>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</si>
  <si>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</si>
  <si>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</si>
  <si>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</si>
  <si>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</si>
  <si>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N3924.11963</t>
  </si>
  <si>
    <t>W07809.32963</t>
  </si>
  <si>
    <t>N3923.84443</t>
  </si>
  <si>
    <t>W07809.53048</t>
  </si>
  <si>
    <t>N3923.58630</t>
  </si>
  <si>
    <t>W07809.61062</t>
  </si>
  <si>
    <t>N3923.27248</t>
  </si>
  <si>
    <t>W07809.61287</t>
  </si>
  <si>
    <t>N3923.00276</t>
  </si>
  <si>
    <t>W07809.68562</t>
  </si>
  <si>
    <t>N3922.70310</t>
  </si>
  <si>
    <t>W07809.84333</t>
  </si>
  <si>
    <t>N3922.47715</t>
  </si>
  <si>
    <t>W07810.02229</t>
  </si>
  <si>
    <t>N3922.20968</t>
  </si>
  <si>
    <t>W07810.19899</t>
  </si>
  <si>
    <t>N3921.97955</t>
  </si>
  <si>
    <t>W07810.34447</t>
  </si>
  <si>
    <t>N3921.73815</t>
  </si>
  <si>
    <t>W07810.54982</t>
  </si>
  <si>
    <t>N3921.48066</t>
  </si>
  <si>
    <t>W07810.84111</t>
  </si>
  <si>
    <t>N3921.23121</t>
  </si>
  <si>
    <t>W07811.04389</t>
  </si>
  <si>
    <t>N3921.00494</t>
  </si>
  <si>
    <t>W07811.33292</t>
  </si>
  <si>
    <t>N3920.81279</t>
  </si>
  <si>
    <t>W07811.65189</t>
  </si>
  <si>
    <t>N3920.58587</t>
  </si>
  <si>
    <t>W07811.92837</t>
  </si>
  <si>
    <t>N3920.35155</t>
  </si>
  <si>
    <t>W07812.14627</t>
  </si>
  <si>
    <t>N3920.10597</t>
  </si>
  <si>
    <t>W07812.42276</t>
  </si>
  <si>
    <t>N3919.86039</t>
  </si>
  <si>
    <t>W07812.75846</t>
  </si>
  <si>
    <t>N3919.68690</t>
  </si>
  <si>
    <t>W07813.07486</t>
  </si>
  <si>
    <t>N3919.51631</t>
  </si>
  <si>
    <t>W07813.40638</t>
  </si>
  <si>
    <t>N3919.33027</t>
  </si>
  <si>
    <t>W07813.74112</t>
  </si>
  <si>
    <t>N3919.17675</t>
  </si>
  <si>
    <t>W07814.08970</t>
  </si>
  <si>
    <t>N3918.98974</t>
  </si>
  <si>
    <t>W07814.49686</t>
  </si>
  <si>
    <t>N3918.79855</t>
  </si>
  <si>
    <t>W07814.86314</t>
  </si>
  <si>
    <t>N3918.61895</t>
  </si>
  <si>
    <t>W07815.27480</t>
  </si>
  <si>
    <t>N3918.52561</t>
  </si>
  <si>
    <t>W07815.75535</t>
  </si>
  <si>
    <t>N3918.50501</t>
  </si>
  <si>
    <t>W07816.21980</t>
  </si>
  <si>
    <t>N3918.55297</t>
  </si>
  <si>
    <t>W07816.69004</t>
  </si>
  <si>
    <t>W07817.19151</t>
  </si>
  <si>
    <t>N3918.66852</t>
  </si>
  <si>
    <t>W07817.60961</t>
  </si>
  <si>
    <t>N3918.80853</t>
  </si>
  <si>
    <t>W07818.12041</t>
  </si>
  <si>
    <t>N3918.91217</t>
  </si>
  <si>
    <t>W07818.54978</t>
  </si>
  <si>
    <t>N3919.05991</t>
  </si>
  <si>
    <t>W07819.01906</t>
  </si>
  <si>
    <t>N3919.26494</t>
  </si>
  <si>
    <t>W07819.43169</t>
  </si>
  <si>
    <t>N3919.47222</t>
  </si>
  <si>
    <t>W07819.88037</t>
  </si>
  <si>
    <t>N3919.64313</t>
  </si>
  <si>
    <t>W07820.29204</t>
  </si>
  <si>
    <t>N3919.83947</t>
  </si>
  <si>
    <t>W07820.77998</t>
  </si>
  <si>
    <t>N3920.00265</t>
  </si>
  <si>
    <t>W07821.21772</t>
  </si>
  <si>
    <t>N3920.17614</t>
  </si>
  <si>
    <t>W07821.66222</t>
  </si>
  <si>
    <t>N3920.35348</t>
  </si>
  <si>
    <t>W07822.09706</t>
  </si>
  <si>
    <t>N3920.55594</t>
  </si>
  <si>
    <t>W07822.51580</t>
  </si>
  <si>
    <t>N3920.76193</t>
  </si>
  <si>
    <t>W07822.93841</t>
  </si>
  <si>
    <t>N3920.94861</t>
  </si>
  <si>
    <t>W07823.32497</t>
  </si>
  <si>
    <t>N3921.16555</t>
  </si>
  <si>
    <t>W07823.77816</t>
  </si>
  <si>
    <t>N3921.34258</t>
  </si>
  <si>
    <t>W07824.15635</t>
  </si>
  <si>
    <t>N3921.49965</t>
  </si>
  <si>
    <t>W07824.49141</t>
  </si>
  <si>
    <t>N3921.69405</t>
  </si>
  <si>
    <t>W07824.90855</t>
  </si>
  <si>
    <t>N3921.88717</t>
  </si>
  <si>
    <t>W07825.34435</t>
  </si>
  <si>
    <t>N3922.06935</t>
  </si>
  <si>
    <t>W07825.74347</t>
  </si>
  <si>
    <t>N3922.26729</t>
  </si>
  <si>
    <t>W07826.19633</t>
  </si>
  <si>
    <t>N3922.44110</t>
  </si>
  <si>
    <t>W07826.60767</t>
  </si>
  <si>
    <t>N3922.63615</t>
  </si>
  <si>
    <t>W07827.07631</t>
  </si>
  <si>
    <t>N3922.83925</t>
  </si>
  <si>
    <t>W07827.57842</t>
  </si>
  <si>
    <t>N3923.03301</t>
  </si>
  <si>
    <t>W07828.06057</t>
  </si>
  <si>
    <t>N3923.22420</t>
  </si>
  <si>
    <t>W07828.55528</t>
  </si>
  <si>
    <t>N3923.40959</t>
  </si>
  <si>
    <t>W07829.04323</t>
  </si>
  <si>
    <t>N3923.57954</t>
  </si>
  <si>
    <t>W07829.48547</t>
  </si>
  <si>
    <t>N3923.79422</t>
  </si>
  <si>
    <t>W07830.04938</t>
  </si>
  <si>
    <t>N3923.97575</t>
  </si>
  <si>
    <t>W07830.50353</t>
  </si>
  <si>
    <t>N3924.15922</t>
  </si>
  <si>
    <t>W07830.97152</t>
  </si>
  <si>
    <t>N3924.32626</t>
  </si>
  <si>
    <t>W07831.39316</t>
  </si>
  <si>
    <t>N3924.51777</t>
  </si>
  <si>
    <t>W07831.85922</t>
  </si>
  <si>
    <t>N3924.71991</t>
  </si>
  <si>
    <t>W07832.31241</t>
  </si>
  <si>
    <t>N3924.93008</t>
  </si>
  <si>
    <t>W07832.77236</t>
  </si>
  <si>
    <t>N3925.14927</t>
  </si>
  <si>
    <t>W07833.23777</t>
  </si>
  <si>
    <t>N3925.37780</t>
  </si>
  <si>
    <t>W07833.73023</t>
  </si>
  <si>
    <t>N3925.58347</t>
  </si>
  <si>
    <t>W07834.18051</t>
  </si>
  <si>
    <t>N3925.84579</t>
  </si>
  <si>
    <t>W07834.76470</t>
  </si>
  <si>
    <t>N3926.14577</t>
  </si>
  <si>
    <t>W07835.40746</t>
  </si>
  <si>
    <t>N3926.45540</t>
  </si>
  <si>
    <t>W07836.08853</t>
  </si>
  <si>
    <t>N3926.74444</t>
  </si>
  <si>
    <t>W07836.72293</t>
  </si>
  <si>
    <t>N3927.05182</t>
  </si>
  <si>
    <t>W07837.40013</t>
  </si>
  <si>
    <t>N3927.32894</t>
  </si>
  <si>
    <t>W07837.99268</t>
  </si>
  <si>
    <t>N3927.64276</t>
  </si>
  <si>
    <t>W07838.67826</t>
  </si>
  <si>
    <t>N3927.90186</t>
  </si>
  <si>
    <t>W07839.24764</t>
  </si>
  <si>
    <t>N3928.12685</t>
  </si>
  <si>
    <t>W07839.72883</t>
  </si>
  <si>
    <t>N3928.37822</t>
  </si>
  <si>
    <t>W07840.25540</t>
  </si>
  <si>
    <t>N3928.62992</t>
  </si>
  <si>
    <t>W07840.78422</t>
  </si>
  <si>
    <t>N3928.89321</t>
  </si>
  <si>
    <t>W07841.32334</t>
  </si>
  <si>
    <t>N3929.14265</t>
  </si>
  <si>
    <t>W07841.85893</t>
  </si>
  <si>
    <t>N3929.39081</t>
  </si>
  <si>
    <t>W07842.38968</t>
  </si>
  <si>
    <t>N3929.65056</t>
  </si>
  <si>
    <t>W07842.92366</t>
  </si>
  <si>
    <t>N3929.90869</t>
  </si>
  <si>
    <t>W07843.45506</t>
  </si>
  <si>
    <t>N3930.18485</t>
  </si>
  <si>
    <t>W07844.03409</t>
  </si>
  <si>
    <t>N3930.43559</t>
  </si>
  <si>
    <t>W07844.54940</t>
  </si>
  <si>
    <t>N3930.68793</t>
  </si>
  <si>
    <t>W07845.08112</t>
  </si>
  <si>
    <t>N3930.91323</t>
  </si>
  <si>
    <t>W07845.56553</t>
  </si>
  <si>
    <t>N3931.17330</t>
  </si>
  <si>
    <t>W07846.10465</t>
  </si>
  <si>
    <t>N3931.42081</t>
  </si>
  <si>
    <t>W07846.63026</t>
  </si>
  <si>
    <t>N3931.67380</t>
  </si>
  <si>
    <t>W07847.15232</t>
  </si>
  <si>
    <t>N3931.91906</t>
  </si>
  <si>
    <t>W07847.66763</t>
  </si>
  <si>
    <t>N3932.17237</t>
  </si>
  <si>
    <t>W07848.17424</t>
  </si>
  <si>
    <t>N3932.42922</t>
  </si>
  <si>
    <t>W07848.69824</t>
  </si>
  <si>
    <t>N3932.69218</t>
  </si>
  <si>
    <t>W07849.26633</t>
  </si>
  <si>
    <t>N3932.94066</t>
  </si>
  <si>
    <t>W07849.78099</t>
  </si>
  <si>
    <t>N3933.19783</t>
  </si>
  <si>
    <t>W07850.30467</t>
  </si>
  <si>
    <t>N3933.44856</t>
  </si>
  <si>
    <t>W07850.82738</t>
  </si>
  <si>
    <t>N3933.73052</t>
  </si>
  <si>
    <t>W07851.40255</t>
  </si>
  <si>
    <t>N3933.99348</t>
  </si>
  <si>
    <t>W07851.92880</t>
  </si>
  <si>
    <t>N3934.32468</t>
  </si>
  <si>
    <t>W07852.60085</t>
  </si>
  <si>
    <t>N3934.58539</t>
  </si>
  <si>
    <t>W07853.13161</t>
  </si>
  <si>
    <t>N3934.84739</t>
  </si>
  <si>
    <t>W07853.68039</t>
  </si>
  <si>
    <t>N3935.09587</t>
  </si>
  <si>
    <t>W07854.22627</t>
  </si>
  <si>
    <t>N3935.36688</t>
  </si>
  <si>
    <t>W07854.80820</t>
  </si>
  <si>
    <t>N3935.62212</t>
  </si>
  <si>
    <t>W07855.34604</t>
  </si>
  <si>
    <t>N3935.87832</t>
  </si>
  <si>
    <t>W07855.89257</t>
  </si>
  <si>
    <t>N3936.12519</t>
  </si>
  <si>
    <t>W07856.42461</t>
  </si>
  <si>
    <t>N3936.40103</t>
  </si>
  <si>
    <t>W07857.00236</t>
  </si>
  <si>
    <t>N3936.66850</t>
  </si>
  <si>
    <t>W07857.54277</t>
  </si>
  <si>
    <t>N3936.92857</t>
  </si>
  <si>
    <t>W07858.09380</t>
  </si>
  <si>
    <t>N3937.21181</t>
  </si>
  <si>
    <t>W07858.69344</t>
  </si>
  <si>
    <t>N3937.48475</t>
  </si>
  <si>
    <t>W07859.24833</t>
  </si>
  <si>
    <t>N3937.74836</t>
  </si>
  <si>
    <t>W07859.79164</t>
  </si>
  <si>
    <t>N3937.99394</t>
  </si>
  <si>
    <t>W07900.27927</t>
  </si>
  <si>
    <t>N3938.24886</t>
  </si>
  <si>
    <t>W07900.77880</t>
  </si>
  <si>
    <t>N3938.52309</t>
  </si>
  <si>
    <t>W07901.32533</t>
  </si>
  <si>
    <t>N3938.78380</t>
  </si>
  <si>
    <t>W07901.87186</t>
  </si>
  <si>
    <t>N3939.02842</t>
  </si>
  <si>
    <t>W07902.37686</t>
  </si>
  <si>
    <t>N3939.29621</t>
  </si>
  <si>
    <t>W07902.94045</t>
  </si>
  <si>
    <t>N3939.58524</t>
  </si>
  <si>
    <t>W07903.54813</t>
  </si>
  <si>
    <t>N3939.86173</t>
  </si>
  <si>
    <t>W07904.10013</t>
  </si>
  <si>
    <t>N3940.13660</t>
  </si>
  <si>
    <t>W07904.65438</t>
  </si>
  <si>
    <t>N3940.41276</t>
  </si>
  <si>
    <t>W07905.20380</t>
  </si>
  <si>
    <t>N3940.69986</t>
  </si>
  <si>
    <t>W07905.74840</t>
  </si>
  <si>
    <t>N3940.98246</t>
  </si>
  <si>
    <t>W07906.30201</t>
  </si>
  <si>
    <t>N3941.23802</t>
  </si>
  <si>
    <t>W07906.80701</t>
  </si>
  <si>
    <t>N3941.51515</t>
  </si>
  <si>
    <t>W07907.36062</t>
  </si>
  <si>
    <t>N3941.75558</t>
  </si>
  <si>
    <t>W07907.86788</t>
  </si>
  <si>
    <t>N3942.02820</t>
  </si>
  <si>
    <t>W07908.43082</t>
  </si>
  <si>
    <t>N3942.30372</t>
  </si>
  <si>
    <t>W07908.97445</t>
  </si>
  <si>
    <t>N3942.60176</t>
  </si>
  <si>
    <t>W07909.55220</t>
  </si>
  <si>
    <t>N3942.87599</t>
  </si>
  <si>
    <t>W07910.09004</t>
  </si>
  <si>
    <t>N3943.14958</t>
  </si>
  <si>
    <t>W07910.62337</t>
  </si>
  <si>
    <t>N3943.44312</t>
  </si>
  <si>
    <t>W07911.19757</t>
  </si>
  <si>
    <t>N3943.72861</t>
  </si>
  <si>
    <t>W07911.77822</t>
  </si>
  <si>
    <t>N3943.99898</t>
  </si>
  <si>
    <t>W07912.31155</t>
  </si>
  <si>
    <t>N3944.23652</t>
  </si>
  <si>
    <t>W07912.79467</t>
  </si>
  <si>
    <t>N3944.52652</t>
  </si>
  <si>
    <t>W07913.35986</t>
  </si>
  <si>
    <t>N3944.77339</t>
  </si>
  <si>
    <t>W07913.83397</t>
  </si>
  <si>
    <t>N3945.07047</t>
  </si>
  <si>
    <t>W07914.41494</t>
  </si>
  <si>
    <t>N3945.34084</t>
  </si>
  <si>
    <t>W07914.94634</t>
  </si>
  <si>
    <t>N3945.62021</t>
  </si>
  <si>
    <t>W07915.51572</t>
  </si>
  <si>
    <t>N3945.88543</t>
  </si>
  <si>
    <t>W07916.04068</t>
  </si>
  <si>
    <t>N3946.13069</t>
  </si>
  <si>
    <t>W07916.52412</t>
  </si>
  <si>
    <t>N3946.39688</t>
  </si>
  <si>
    <t>W07917.05616</t>
  </si>
  <si>
    <t>N3946.65759</t>
  </si>
  <si>
    <t>W07917.57823</t>
  </si>
  <si>
    <t>N3946.91765</t>
  </si>
  <si>
    <t>W07918.09643</t>
  </si>
  <si>
    <t>N3947.25851</t>
  </si>
  <si>
    <t>W07918.76012</t>
  </si>
  <si>
    <t>N3947.55623</t>
  </si>
  <si>
    <t>W07919.31952</t>
  </si>
  <si>
    <t>N3947.80085</t>
  </si>
  <si>
    <t>W07919.78622</t>
  </si>
  <si>
    <t>N3948.06671</t>
  </si>
  <si>
    <t>W07920.30571</t>
  </si>
  <si>
    <t>N3948.31648</t>
  </si>
  <si>
    <t>W07920.78819</t>
  </si>
  <si>
    <t>N3948.56077</t>
  </si>
  <si>
    <t>W07921.27227</t>
  </si>
  <si>
    <t>N3948.82953</t>
  </si>
  <si>
    <t>W07921.80399</t>
  </si>
  <si>
    <t>N3949.10473</t>
  </si>
  <si>
    <t>W07922.33378</t>
  </si>
  <si>
    <t>N3949.48775</t>
  </si>
  <si>
    <t>W07923.05669</t>
  </si>
  <si>
    <t>N3949.77646</t>
  </si>
  <si>
    <t>W07923.58101</t>
  </si>
  <si>
    <t>N3950.06388</t>
  </si>
  <si>
    <t>W07924.11659</t>
  </si>
  <si>
    <t>N3950.40281</t>
  </si>
  <si>
    <t>W07924.75904</t>
  </si>
  <si>
    <t>N3950.70375</t>
  </si>
  <si>
    <t>W07925.34741</t>
  </si>
  <si>
    <t>N3950.96961</t>
  </si>
  <si>
    <t>W07925.88267</t>
  </si>
  <si>
    <t>N3951.25285</t>
  </si>
  <si>
    <t>W07926.43306</t>
  </si>
  <si>
    <t>N3951.52225</t>
  </si>
  <si>
    <t>W07926.97572</t>
  </si>
  <si>
    <t>N3951.81805</t>
  </si>
  <si>
    <t>W07927.56119</t>
  </si>
  <si>
    <t>N3952.09646</t>
  </si>
  <si>
    <t>W07928.10418</t>
  </si>
  <si>
    <t>N3952.37359</t>
  </si>
  <si>
    <t>W07928.65135</t>
  </si>
  <si>
    <t>N3952.62078</t>
  </si>
  <si>
    <t>W07929.14670</t>
  </si>
  <si>
    <t>N3952.90209</t>
  </si>
  <si>
    <t>W07929.68679</t>
  </si>
  <si>
    <t>N3953.18437</t>
  </si>
  <si>
    <t>W07930.21594</t>
  </si>
  <si>
    <t>N3953.45924</t>
  </si>
  <si>
    <t>W07930.73446</t>
  </si>
  <si>
    <t>N3953.74570</t>
  </si>
  <si>
    <t>W07931.26908</t>
  </si>
  <si>
    <t>N3953.99643</t>
  </si>
  <si>
    <t>W07931.83589</t>
  </si>
  <si>
    <t>N3954.24845</t>
  </si>
  <si>
    <t>W07932.45580</t>
  </si>
  <si>
    <t>N3954.47537</t>
  </si>
  <si>
    <t>W07933.03033</t>
  </si>
  <si>
    <t>N3954.69424</t>
  </si>
  <si>
    <t>W07933.60840</t>
  </si>
  <si>
    <t>N3954.92662</t>
  </si>
  <si>
    <t>W07934.18679</t>
  </si>
  <si>
    <t>N3955.16351</t>
  </si>
  <si>
    <t>W07934.76260</t>
  </si>
  <si>
    <t>N3955.39751</t>
  </si>
  <si>
    <t>W07935.32844</t>
  </si>
  <si>
    <t>N3955.64663</t>
  </si>
  <si>
    <t>W07935.95801</t>
  </si>
  <si>
    <t>N3955.86969</t>
  </si>
  <si>
    <t>W07936.54767</t>
  </si>
  <si>
    <t>N3956.07600</t>
  </si>
  <si>
    <t>W07937.12220</t>
  </si>
  <si>
    <t>N3956.29390</t>
  </si>
  <si>
    <t>W07937.70123</t>
  </si>
  <si>
    <t>N3956.50859</t>
  </si>
  <si>
    <t>W07938.28381</t>
  </si>
  <si>
    <t>N3956.71555</t>
  </si>
  <si>
    <t>W07938.85834</t>
  </si>
  <si>
    <t>N3956.92894</t>
  </si>
  <si>
    <t>W07939.51237</t>
  </si>
  <si>
    <t>N3957.10822</t>
  </si>
  <si>
    <t>W07940.12101</t>
  </si>
  <si>
    <t>N3957.28203</t>
  </si>
  <si>
    <t>W07940.71164</t>
  </si>
  <si>
    <t>N3957.47129</t>
  </si>
  <si>
    <t>W07941.31578</t>
  </si>
  <si>
    <t>N3957.64992</t>
  </si>
  <si>
    <t>W07941.91091</t>
  </si>
  <si>
    <t>N3957.83017</t>
  </si>
  <si>
    <t>W07942.50346</t>
  </si>
  <si>
    <t>N3958.04002</t>
  </si>
  <si>
    <t>W07943.17165</t>
  </si>
  <si>
    <t>N3958.24183</t>
  </si>
  <si>
    <t>W07943.85851</t>
  </si>
  <si>
    <t>N3958.39568</t>
  </si>
  <si>
    <t>W07944.34453</t>
  </si>
  <si>
    <t>N3958.56981</t>
  </si>
  <si>
    <t>W07944.89620</t>
  </si>
  <si>
    <t>N3958.79834</t>
  </si>
  <si>
    <t>W07945.51258</t>
  </si>
  <si>
    <t>N3959.07611</t>
  </si>
  <si>
    <t>W07946.09869</t>
  </si>
  <si>
    <t>N3959.37029</t>
  </si>
  <si>
    <t>W07946.67998</t>
  </si>
  <si>
    <t>N3959.66222</t>
  </si>
  <si>
    <t>W07947.24614</t>
  </si>
  <si>
    <t>N3959.94579</t>
  </si>
  <si>
    <t>W07947.78784</t>
  </si>
  <si>
    <t>N4000.21261</t>
  </si>
  <si>
    <t>W07948.32214</t>
  </si>
  <si>
    <t>N4000.49167</t>
  </si>
  <si>
    <t>W07948.88862</t>
  </si>
  <si>
    <t>N4000.77652</t>
  </si>
  <si>
    <t>W07949.45478</t>
  </si>
  <si>
    <t>N4001.05171</t>
  </si>
  <si>
    <t>W07950.04315</t>
  </si>
  <si>
    <t>N4001.25224</t>
  </si>
  <si>
    <t>W07950.61800</t>
  </si>
  <si>
    <t>N4001.42347</t>
  </si>
  <si>
    <t>W07951.20573</t>
  </si>
  <si>
    <t>N4001.58987</t>
  </si>
  <si>
    <t>W07951.79989</t>
  </si>
  <si>
    <t>N4001.78396</t>
  </si>
  <si>
    <t>W07952.50638</t>
  </si>
  <si>
    <t>N4001.94586</t>
  </si>
  <si>
    <t>W07953.08059</t>
  </si>
  <si>
    <t>N4002.10936</t>
  </si>
  <si>
    <t>W07953.66445</t>
  </si>
  <si>
    <t>N4002.29347</t>
  </si>
  <si>
    <t>W07954.29209</t>
  </si>
  <si>
    <t>N4002.50719</t>
  </si>
  <si>
    <t>W07954.88786</t>
  </si>
  <si>
    <t>N4002.73024</t>
  </si>
  <si>
    <t>W07955.48106</t>
  </si>
  <si>
    <t>N4002.94557</t>
  </si>
  <si>
    <t>W07956.06331</t>
  </si>
  <si>
    <t>N4003.14545</t>
  </si>
  <si>
    <t>W07956.60759</t>
  </si>
  <si>
    <t>N4003.37043</t>
  </si>
  <si>
    <t>W07957.22171</t>
  </si>
  <si>
    <t>N4003.54327</t>
  </si>
  <si>
    <t>W07957.71319</t>
  </si>
  <si>
    <t>N4003.73510</t>
  </si>
  <si>
    <t>W07958.26841</t>
  </si>
  <si>
    <t>N4003.92790</t>
  </si>
  <si>
    <t>W07958.83586</t>
  </si>
  <si>
    <t>N4004.11394</t>
  </si>
  <si>
    <t>W07959.40170</t>
  </si>
  <si>
    <t>N4004.29901</t>
  </si>
  <si>
    <t>W07959.97140</t>
  </si>
  <si>
    <t>N4004.49277</t>
  </si>
  <si>
    <t>W08000.54432</t>
  </si>
  <si>
    <t>N4004.70231</t>
  </si>
  <si>
    <t>W08001.15940</t>
  </si>
  <si>
    <t>N4004.91603</t>
  </si>
  <si>
    <t>W08001.76902</t>
  </si>
  <si>
    <t>N4005.09531</t>
  </si>
  <si>
    <t>W08002.28046</t>
  </si>
  <si>
    <t>N4005.27684</t>
  </si>
  <si>
    <t>W08002.78804</t>
  </si>
  <si>
    <t>N4005.48895</t>
  </si>
  <si>
    <t>W08003.38413</t>
  </si>
  <si>
    <t>N4005.74740</t>
  </si>
  <si>
    <t>W08004.14213</t>
  </si>
  <si>
    <t>N4005.92121</t>
  </si>
  <si>
    <t>W08004.65872</t>
  </si>
  <si>
    <t>N4006.10403</t>
  </si>
  <si>
    <t>W08005.22295</t>
  </si>
  <si>
    <t>N4006.27687</t>
  </si>
  <si>
    <t>W08005.76368</t>
  </si>
  <si>
    <t>N4006.46838</t>
  </si>
  <si>
    <t>W08006.35044</t>
  </si>
  <si>
    <t>N4006.64541</t>
  </si>
  <si>
    <t>W08006.88216</t>
  </si>
  <si>
    <t>N4006.81857</t>
  </si>
  <si>
    <t>W08007.40455</t>
  </si>
  <si>
    <t>N4006.98948</t>
  </si>
  <si>
    <t>W08007.93370</t>
  </si>
  <si>
    <t>N4007.16232</t>
  </si>
  <si>
    <t>W08008.47379</t>
  </si>
  <si>
    <t>N4007.32615</t>
  </si>
  <si>
    <t>W08008.99714</t>
  </si>
  <si>
    <t>N4007.48193</t>
  </si>
  <si>
    <t>W08009.51953</t>
  </si>
  <si>
    <t>N4007.65445</t>
  </si>
  <si>
    <t>W08010.08118</t>
  </si>
  <si>
    <t>N4007.78706</t>
  </si>
  <si>
    <t>W08010.53211</t>
  </si>
  <si>
    <t>N4007.93609</t>
  </si>
  <si>
    <t>W08011.02875</t>
  </si>
  <si>
    <t>N4008.10056</t>
  </si>
  <si>
    <t>W08011.56530</t>
  </si>
  <si>
    <t>N4008.28531</t>
  </si>
  <si>
    <t>W08012.19197</t>
  </si>
  <si>
    <t>N4008.45236</t>
  </si>
  <si>
    <t>W08012.74590</t>
  </si>
  <si>
    <t>N4008.58046</t>
  </si>
  <si>
    <t>W08013.19201</t>
  </si>
  <si>
    <t>N4008.72948</t>
  </si>
  <si>
    <t>W08013.69701</t>
  </si>
  <si>
    <t>N4008.88623</t>
  </si>
  <si>
    <t>W08014.22230</t>
  </si>
  <si>
    <t>N4009.03687</t>
  </si>
  <si>
    <t>W08014.74211</t>
  </si>
  <si>
    <t>N4009.20166</t>
  </si>
  <si>
    <t>W08015.27930</t>
  </si>
  <si>
    <t>N4009.38931</t>
  </si>
  <si>
    <t>W08015.81682</t>
  </si>
  <si>
    <t>N4009.53801</t>
  </si>
  <si>
    <t>W08016.26067</t>
  </si>
  <si>
    <t>N4009.72952</t>
  </si>
  <si>
    <t>W08016.80237</t>
  </si>
  <si>
    <t>N4009.94002</t>
  </si>
  <si>
    <t>W08017.42936</t>
  </si>
  <si>
    <t>N4010.09805</t>
  </si>
  <si>
    <t>W08017.92471</t>
  </si>
  <si>
    <t>N4010.27798</t>
  </si>
  <si>
    <t>W08018.46384</t>
  </si>
  <si>
    <t>N4010.47528</t>
  </si>
  <si>
    <t>W08019.07731</t>
  </si>
  <si>
    <t>N4010.65327</t>
  </si>
  <si>
    <t>W08019.63864</t>
  </si>
  <si>
    <t>N4010.83673</t>
  </si>
  <si>
    <t>W08020.20641</t>
  </si>
  <si>
    <t>N4011.02309</t>
  </si>
  <si>
    <t>W08020.75745</t>
  </si>
  <si>
    <t>N4011.20366</t>
  </si>
  <si>
    <t>W08021.28949</t>
  </si>
  <si>
    <t>N4011.39260</t>
  </si>
  <si>
    <t>W08021.82797</t>
  </si>
  <si>
    <t>N4011.60020</t>
  </si>
  <si>
    <t>W08022.42117</t>
  </si>
  <si>
    <t>N4011.78913</t>
  </si>
  <si>
    <t>W08022.96802</t>
  </si>
  <si>
    <t>N4012.00543</t>
  </si>
  <si>
    <t>W08023.57248</t>
  </si>
  <si>
    <t>N4012.19726</t>
  </si>
  <si>
    <t>W08024.12737</t>
  </si>
  <si>
    <t>N4012.38941</t>
  </si>
  <si>
    <t>W08024.67261</t>
  </si>
  <si>
    <t>N4012.61053</t>
  </si>
  <si>
    <t>W08025.27257</t>
  </si>
  <si>
    <t>N4012.80751</t>
  </si>
  <si>
    <t>W08025.82232</t>
  </si>
  <si>
    <t>N4013.00900</t>
  </si>
  <si>
    <t>W08026.36659</t>
  </si>
  <si>
    <t>N4013.21371</t>
  </si>
  <si>
    <t>W08026.92213</t>
  </si>
  <si>
    <t>N4013.40844</t>
  </si>
  <si>
    <t>W08027.46801</t>
  </si>
  <si>
    <t>N4013.64050</t>
  </si>
  <si>
    <t>W08028.11206</t>
  </si>
  <si>
    <t>N4013.85422</t>
  </si>
  <si>
    <t>W08028.71363</t>
  </si>
  <si>
    <t>N4014.04380</t>
  </si>
  <si>
    <t>W08029.25179</t>
  </si>
  <si>
    <t>N4014.23981</t>
  </si>
  <si>
    <t>W08029.79349</t>
  </si>
  <si>
    <t>N4014.43197</t>
  </si>
  <si>
    <t>W08030.32907</t>
  </si>
  <si>
    <t>N4014.65116</t>
  </si>
  <si>
    <t>W08030.91132</t>
  </si>
  <si>
    <t>N4014.86584</t>
  </si>
  <si>
    <t>W08031.49261</t>
  </si>
  <si>
    <t>N4015.04415</t>
  </si>
  <si>
    <t>W08031.97316</t>
  </si>
  <si>
    <t>N4015.23921</t>
  </si>
  <si>
    <t>W08032.50134</t>
  </si>
  <si>
    <t>N4015.41494</t>
  </si>
  <si>
    <t>W08032.98510</t>
  </si>
  <si>
    <t>N4015.59712</t>
  </si>
  <si>
    <t>W08033.47208</t>
  </si>
  <si>
    <t>N4015.79603</t>
  </si>
  <si>
    <t>W08034.01314</t>
  </si>
  <si>
    <t>N4015.99140</t>
  </si>
  <si>
    <t>W08034.55451</t>
  </si>
  <si>
    <t>N4016.19965</t>
  </si>
  <si>
    <t>W08035.13033</t>
  </si>
  <si>
    <t>N4016.41884</t>
  </si>
  <si>
    <t>W08035.59156</t>
  </si>
  <si>
    <t>N4016.68728</t>
  </si>
  <si>
    <t>W08036.13004</t>
  </si>
  <si>
    <t>N4016.94187</t>
  </si>
  <si>
    <t>W08036.61027</t>
  </si>
  <si>
    <t>N4017.25505</t>
  </si>
  <si>
    <t>W08037.08985</t>
  </si>
  <si>
    <t>N4017.58110</t>
  </si>
  <si>
    <t>W08037.54046</t>
  </si>
  <si>
    <t>N4017.90521</t>
  </si>
  <si>
    <t>W08037.93474</t>
  </si>
  <si>
    <t>N4018.25637</t>
  </si>
  <si>
    <t>W08038.27270</t>
  </si>
  <si>
    <t>N4018.64808</t>
  </si>
  <si>
    <t>W08038.61484</t>
  </si>
  <si>
    <t>N4019.01179</t>
  </si>
  <si>
    <t>W08038.94218</t>
  </si>
  <si>
    <t>N4019.32947</t>
  </si>
  <si>
    <t>W08039.26340</t>
  </si>
  <si>
    <t>N4019.61013</t>
  </si>
  <si>
    <t>W08039.60104</t>
  </si>
  <si>
    <t>N4019.92299</t>
  </si>
  <si>
    <t>W08040.04650</t>
  </si>
  <si>
    <t>N4020.22393</t>
  </si>
  <si>
    <t>W08040.45301</t>
  </si>
  <si>
    <t>N4020.65748</t>
  </si>
  <si>
    <t>W08040.65675</t>
  </si>
  <si>
    <t>N4021.07076</t>
  </si>
  <si>
    <t>W08040.80932</t>
  </si>
  <si>
    <t>N4021.47534</t>
  </si>
  <si>
    <t>W08041.08612</t>
  </si>
  <si>
    <t>N4021.74378</t>
  </si>
  <si>
    <t>W08041.62010</t>
  </si>
  <si>
    <t>N4021.76277</t>
  </si>
  <si>
    <t>W08042.26544</t>
  </si>
  <si>
    <t>N4021.62597</t>
  </si>
  <si>
    <t>W08042.89114</t>
  </si>
  <si>
    <t>N4021.41805</t>
  </si>
  <si>
    <t>W08043.43316</t>
  </si>
  <si>
    <t>N4021.00413</t>
  </si>
  <si>
    <t>W08043.83421</t>
  </si>
  <si>
    <t>N4020.47756</t>
  </si>
  <si>
    <t>W08043.93495</t>
  </si>
  <si>
    <t>N4019.93296</t>
  </si>
  <si>
    <t>W08043.60504</t>
  </si>
  <si>
    <t>N4019.65391</t>
  </si>
  <si>
    <t>W08043.01313</t>
  </si>
  <si>
    <t>N4019.65101</t>
  </si>
  <si>
    <t>W08042.34236</t>
  </si>
  <si>
    <t>N4019.84252</t>
  </si>
  <si>
    <t>W08041.77395</t>
  </si>
  <si>
    <t>N4020.20784</t>
  </si>
  <si>
    <t>W08041.32784</t>
  </si>
  <si>
    <t>N4020.61178</t>
  </si>
  <si>
    <t>W08041.08934</t>
  </si>
  <si>
    <t>N4020.98418</t>
  </si>
  <si>
    <t>W08040.89011</t>
  </si>
  <si>
    <t>N4021.40292</t>
  </si>
  <si>
    <t>W08040.79484</t>
  </si>
  <si>
    <t>N4021.81298</t>
  </si>
  <si>
    <t>W08040.95255</t>
  </si>
  <si>
    <t>N4022.17154</t>
  </si>
  <si>
    <t>W08041.37290</t>
  </si>
  <si>
    <t>N4022.37045</t>
  </si>
  <si>
    <t>W08041.91139</t>
  </si>
  <si>
    <t>N4022.48149</t>
  </si>
  <si>
    <t>W08042.52389</t>
  </si>
  <si>
    <t>N4022.49211</t>
  </si>
  <si>
    <t>W08043.16312</t>
  </si>
  <si>
    <t>N4022.36723</t>
  </si>
  <si>
    <t>W08043.74441</t>
  </si>
  <si>
    <t>N4022.04858</t>
  </si>
  <si>
    <t>W08044.29995</t>
  </si>
  <si>
    <t>N4021.61728</t>
  </si>
  <si>
    <t>W08044.60186</t>
  </si>
  <si>
    <t>N4021.04533</t>
  </si>
  <si>
    <t>W08044.60443</t>
  </si>
  <si>
    <t>N4020.60534</t>
  </si>
  <si>
    <t>W08044.31894</t>
  </si>
  <si>
    <t>N4020.30375</t>
  </si>
  <si>
    <t>W08043.81747</t>
  </si>
  <si>
    <t>N4020.28380</t>
  </si>
  <si>
    <t>W08043.08909</t>
  </si>
  <si>
    <t>N4020.62626</t>
  </si>
  <si>
    <t>W08042.61981</t>
  </si>
  <si>
    <t>N4021.15476</t>
  </si>
  <si>
    <t>W08042.52261</t>
  </si>
  <si>
    <t>N4021.58671</t>
  </si>
  <si>
    <t>W08042.92011</t>
  </si>
  <si>
    <t>N4021.75021</t>
  </si>
  <si>
    <t>W08043.50590</t>
  </si>
  <si>
    <t>N4021.72318</t>
  </si>
  <si>
    <t>W08044.21240</t>
  </si>
  <si>
    <t>N4021.59186</t>
  </si>
  <si>
    <t>W08044.81396</t>
  </si>
  <si>
    <t>N4021.37782</t>
  </si>
  <si>
    <t>W08045.34601</t>
  </si>
  <si>
    <t>N4021.06303</t>
  </si>
  <si>
    <t>W08045.93180</t>
  </si>
  <si>
    <t>N4020.62851</t>
  </si>
  <si>
    <t>W08046.29776</t>
  </si>
  <si>
    <t>N4020.14185</t>
  </si>
  <si>
    <t>W08046.40816</t>
  </si>
  <si>
    <t>N4019.57956</t>
  </si>
  <si>
    <t>W08046.19477</t>
  </si>
  <si>
    <t>N4019.27185</t>
  </si>
  <si>
    <t>W08045.69233</t>
  </si>
  <si>
    <t>N4019.23323</t>
  </si>
  <si>
    <t>W08045.01256</t>
  </si>
  <si>
    <t>N4019.39802</t>
  </si>
  <si>
    <t>W08044.40648</t>
  </si>
  <si>
    <t>N4019.62075</t>
  </si>
  <si>
    <t>W08043.80395</t>
  </si>
  <si>
    <t>N4019.86248</t>
  </si>
  <si>
    <t>W08043.25614</t>
  </si>
  <si>
    <t>N4020.15859</t>
  </si>
  <si>
    <t>W08042.86282</t>
  </si>
  <si>
    <t>N4020.53453</t>
  </si>
  <si>
    <t>W08042.60758</t>
  </si>
  <si>
    <t>N4020.99995</t>
  </si>
  <si>
    <t>W08042.57668</t>
  </si>
  <si>
    <t>N4021.42352</t>
  </si>
  <si>
    <t>W08042.97193</t>
  </si>
  <si>
    <t>N4021.65044</t>
  </si>
  <si>
    <t>W08043.48241</t>
  </si>
  <si>
    <t>N4021.66331</t>
  </si>
  <si>
    <t>W08044.11874</t>
  </si>
  <si>
    <t>N4021.41226</t>
  </si>
  <si>
    <t>W08044.59703</t>
  </si>
  <si>
    <t>N4020.92914</t>
  </si>
  <si>
    <t>W08044.76729</t>
  </si>
  <si>
    <t>N4020.46662</t>
  </si>
  <si>
    <t>W08044.57289</t>
  </si>
  <si>
    <t>N4020.11546</t>
  </si>
  <si>
    <t>W08044.09524</t>
  </si>
  <si>
    <t>N4020.00860</t>
  </si>
  <si>
    <t>W08043.39261</t>
  </si>
  <si>
    <t>N4020.09808</t>
  </si>
  <si>
    <t>W08042.75113</t>
  </si>
  <si>
    <t>N4020.35493</t>
  </si>
  <si>
    <t>W08042.25803</t>
  </si>
  <si>
    <t>N4020.76853</t>
  </si>
  <si>
    <t>W08041.95612</t>
  </si>
  <si>
    <t>N4021.26130</t>
  </si>
  <si>
    <t>W08041.95387</t>
  </si>
  <si>
    <t>N4021.71642</t>
  </si>
  <si>
    <t>W08042.18175</t>
  </si>
  <si>
    <t>N4022.07498</t>
  </si>
  <si>
    <t>W08042.59760</t>
  </si>
  <si>
    <t>N4022.32442</t>
  </si>
  <si>
    <t>W08043.12675</t>
  </si>
  <si>
    <t>N4022.33440</t>
  </si>
  <si>
    <t>W08043.66684</t>
  </si>
  <si>
    <t>N4022.12261</t>
  </si>
  <si>
    <t>W08044.14030</t>
  </si>
  <si>
    <t>N4021.72897</t>
  </si>
  <si>
    <t>W08044.48598</t>
  </si>
  <si>
    <t>N4021.32889</t>
  </si>
  <si>
    <t>W08044.60636</t>
  </si>
  <si>
    <t>N4020.81648</t>
  </si>
  <si>
    <t>W08044.65979</t>
  </si>
  <si>
    <t>N4020.40385</t>
  </si>
  <si>
    <t>W08044.30606</t>
  </si>
  <si>
    <t>N4020.27124</t>
  </si>
  <si>
    <t>W08043.61888</t>
  </si>
  <si>
    <t>N4020.41351</t>
  </si>
  <si>
    <t>W08042.99156</t>
  </si>
  <si>
    <t>N4020.64429</t>
  </si>
  <si>
    <t>W08042.36747</t>
  </si>
  <si>
    <t>N4021.04919</t>
  </si>
  <si>
    <t>W08041.93842</t>
  </si>
  <si>
    <t>N4021.49272</t>
  </si>
  <si>
    <t>W08041.83768</t>
  </si>
  <si>
    <t>N4021.87574</t>
  </si>
  <si>
    <t>W08042.16695</t>
  </si>
  <si>
    <t>N4021.97455</t>
  </si>
  <si>
    <t>W08042.77076</t>
  </si>
  <si>
    <t>N4021.79688</t>
  </si>
  <si>
    <t>W08043.36332</t>
  </si>
  <si>
    <t>N4021.40453</t>
  </si>
  <si>
    <t>W08043.74923</t>
  </si>
  <si>
    <t>N4020.92173</t>
  </si>
  <si>
    <t>W08043.72252</t>
  </si>
  <si>
    <t>N4020.60888</t>
  </si>
  <si>
    <t>W08043.23007</t>
  </si>
  <si>
    <t>N4020.44956</t>
  </si>
  <si>
    <t>W08042.60565</t>
  </si>
  <si>
    <t>N4020.47305</t>
  </si>
  <si>
    <t>W08042.03595</t>
  </si>
  <si>
    <t>N4020.73183</t>
  </si>
  <si>
    <t>W08041.48073</t>
  </si>
  <si>
    <t>N4021.18212</t>
  </si>
  <si>
    <t>W08041.21970</t>
  </si>
  <si>
    <t>N4021.60634</t>
  </si>
  <si>
    <t>W08041.27956</t>
  </si>
  <si>
    <t>N4022.00513</t>
  </si>
  <si>
    <t>W08041.58340</t>
  </si>
  <si>
    <t>N4022.33697</t>
  </si>
  <si>
    <t>W08041.92104</t>
  </si>
  <si>
    <t>N4022.69103</t>
  </si>
  <si>
    <t>W08042.34751</t>
  </si>
  <si>
    <t>N4022.88060</t>
  </si>
  <si>
    <t>W08042.78010</t>
  </si>
  <si>
    <t>N4022.82911</t>
  </si>
  <si>
    <t>W08043.30538</t>
  </si>
  <si>
    <t>N4022.52945</t>
  </si>
  <si>
    <t>W08043.72960</t>
  </si>
  <si>
    <t>N4022.09783</t>
  </si>
  <si>
    <t>W08043.80878</t>
  </si>
  <si>
    <t>N4021.73348</t>
  </si>
  <si>
    <t>W08043.51556</t>
  </si>
  <si>
    <t>N4021.39037</t>
  </si>
  <si>
    <t>W08043.18211</t>
  </si>
  <si>
    <t>N4021.09297</t>
  </si>
  <si>
    <t>W08042.92108</t>
  </si>
  <si>
    <t>N4020.81391</t>
  </si>
  <si>
    <t>W08042.63011</t>
  </si>
  <si>
    <t>N4020.55223</t>
  </si>
  <si>
    <t>W08042.33045</t>
  </si>
  <si>
    <t>N4020.32532</t>
  </si>
  <si>
    <t>W08041.99153</t>
  </si>
  <si>
    <t>N4020.20365</t>
  </si>
  <si>
    <t>W08041.60111</t>
  </si>
  <si>
    <t>N4020.35783</t>
  </si>
  <si>
    <t>W08041.16723</t>
  </si>
  <si>
    <t>N4020.62980</t>
  </si>
  <si>
    <t>W08040.92712</t>
  </si>
  <si>
    <t>N4020.95778</t>
  </si>
  <si>
    <t>W08041.05909</t>
  </si>
  <si>
    <t>N4021.11646</t>
  </si>
  <si>
    <t>W08041.43696</t>
  </si>
  <si>
    <t>N4021.35979</t>
  </si>
  <si>
    <t>W08041.72309</t>
  </si>
  <si>
    <t>N4021.58059</t>
  </si>
  <si>
    <t>W08042.02178</t>
  </si>
  <si>
    <t>N4021.79753</t>
  </si>
  <si>
    <t>W08042.31694</t>
  </si>
  <si>
    <t>N4021.99387</t>
  </si>
  <si>
    <t>W08042.63365</t>
  </si>
  <si>
    <t>N4022.08946</t>
  </si>
  <si>
    <t>W08043.00959</t>
  </si>
  <si>
    <t>N4022.03474</t>
  </si>
  <si>
    <t>W08043.44507</t>
  </si>
  <si>
    <t>N4021.97069</t>
  </si>
  <si>
    <t>W08043.85867</t>
  </si>
  <si>
    <t>N4022.01447</t>
  </si>
  <si>
    <t>N4022.21982</t>
  </si>
  <si>
    <t>W08044.68779</t>
  </si>
  <si>
    <t>N4022.53556</t>
  </si>
  <si>
    <t>W08044.91664</t>
  </si>
  <si>
    <t>N4022.89509</t>
  </si>
  <si>
    <t>W08044.96556</t>
  </si>
  <si>
    <t>N4023.27746</t>
  </si>
  <si>
    <t>W08044.84100</t>
  </si>
  <si>
    <t>N4023.59933</t>
  </si>
  <si>
    <t>W08044.58802</t>
  </si>
  <si>
    <t>N4023.74867</t>
  </si>
  <si>
    <t>W08044.13322</t>
  </si>
  <si>
    <t>N4023.76605</t>
  </si>
  <si>
    <t>W08043.57446</t>
  </si>
  <si>
    <t>N4023.74739</t>
  </si>
  <si>
    <t>W08043.06173</t>
  </si>
  <si>
    <t>N4023.77442</t>
  </si>
  <si>
    <t>W08042.54256</t>
  </si>
  <si>
    <t>N4023.78247</t>
  </si>
  <si>
    <t>W08042.08133</t>
  </si>
  <si>
    <t>N4023.81562</t>
  </si>
  <si>
    <t>W08041.60207</t>
  </si>
  <si>
    <t>N4023.79309</t>
  </si>
  <si>
    <t>W08041.12410</t>
  </si>
  <si>
    <t>N4023.78408</t>
  </si>
  <si>
    <t>W08040.62489</t>
  </si>
  <si>
    <t>N4023.73709</t>
  </si>
  <si>
    <t>W08040.08802</t>
  </si>
  <si>
    <t>N4023.61864</t>
  </si>
  <si>
    <t>W08039.62228</t>
  </si>
  <si>
    <t>N4023.49279</t>
  </si>
  <si>
    <t>W08039.15107</t>
  </si>
  <si>
    <t>N4023.40750</t>
  </si>
  <si>
    <t>W08038.67020</t>
  </si>
  <si>
    <t>N4023.32478</t>
  </si>
  <si>
    <t>W08038.13140</t>
  </si>
  <si>
    <t>N4023.23305</t>
  </si>
  <si>
    <t>W08037.57908</t>
  </si>
  <si>
    <t>N4023.22114</t>
  </si>
  <si>
    <t>W08037.05637</t>
  </si>
  <si>
    <t>N4023.19024</t>
  </si>
  <si>
    <t>W08036.47154</t>
  </si>
  <si>
    <t>N4023.14421</t>
  </si>
  <si>
    <t>W08035.98134</t>
  </si>
  <si>
    <t>N4023.14035</t>
  </si>
  <si>
    <t>W08035.50788</t>
  </si>
  <si>
    <t>N4023.10881</t>
  </si>
  <si>
    <t>W08034.94783</t>
  </si>
  <si>
    <t>N4022.93049</t>
  </si>
  <si>
    <t>W08034.45441</t>
  </si>
  <si>
    <t>N4022.74832</t>
  </si>
  <si>
    <t>W08033.96550</t>
  </si>
  <si>
    <t>N4022.64242</t>
  </si>
  <si>
    <t>W08033.46082</t>
  </si>
  <si>
    <t>N4022.60187</t>
  </si>
  <si>
    <t>W08032.96579</t>
  </si>
  <si>
    <t>N4022.53138</t>
  </si>
  <si>
    <t>W08032.41926</t>
  </si>
  <si>
    <t>N4022.39298</t>
  </si>
  <si>
    <t>W08031.90750</t>
  </si>
  <si>
    <t>N4022.41068</t>
  </si>
  <si>
    <t>W08031.35099</t>
  </si>
  <si>
    <t>N4022.46990</t>
  </si>
  <si>
    <t>W08030.73559</t>
  </si>
  <si>
    <t>N4022.46411</t>
  </si>
  <si>
    <t>W08030.18520</t>
  </si>
  <si>
    <t>N4022.48728</t>
  </si>
  <si>
    <t>W08029.68985</t>
  </si>
  <si>
    <t>W08029.14622</t>
  </si>
  <si>
    <t>N4022.56421</t>
  </si>
  <si>
    <t>W08028.59679</t>
  </si>
  <si>
    <t>N4022.58352</t>
  </si>
  <si>
    <t>W08028.05091</t>
  </si>
  <si>
    <t>N4022.60123</t>
  </si>
  <si>
    <t>W08027.50535</t>
  </si>
  <si>
    <t>N4022.62086</t>
  </si>
  <si>
    <t>W08026.74736</t>
  </si>
  <si>
    <t>N4022.63019</t>
  </si>
  <si>
    <t>W08026.19343</t>
  </si>
  <si>
    <t>N4022.63792</t>
  </si>
  <si>
    <t>W08025.68906</t>
  </si>
  <si>
    <t>N4022.63985</t>
  </si>
  <si>
    <t>W08025.17698</t>
  </si>
  <si>
    <t>N4022.64886</t>
  </si>
  <si>
    <t>W08024.60245</t>
  </si>
  <si>
    <t>N4022.65498</t>
  </si>
  <si>
    <t>W08023.98447</t>
  </si>
  <si>
    <t>N4022.64017</t>
  </si>
  <si>
    <t>W08023.34943</t>
  </si>
  <si>
    <t>N4022.62762</t>
  </si>
  <si>
    <t>W08022.80740</t>
  </si>
  <si>
    <t>N4022.61410</t>
  </si>
  <si>
    <t>W08022.19007</t>
  </si>
  <si>
    <t>N4022.60090</t>
  </si>
  <si>
    <t>W08021.69407</t>
  </si>
  <si>
    <t>N4022.59382</t>
  </si>
  <si>
    <t>W08021.20741</t>
  </si>
  <si>
    <t>N4022.57998</t>
  </si>
  <si>
    <t>W08020.59362</t>
  </si>
  <si>
    <t>N4022.54876</t>
  </si>
  <si>
    <t>W08020.01683</t>
  </si>
  <si>
    <t>N4022.51271</t>
  </si>
  <si>
    <t>W08019.50829</t>
  </si>
  <si>
    <t>N4022.46443</t>
  </si>
  <si>
    <t>W08018.85458</t>
  </si>
  <si>
    <t>N4022.41326</t>
  </si>
  <si>
    <t>W08018.33960</t>
  </si>
  <si>
    <t>N4022.36755</t>
  </si>
  <si>
    <t>W08017.72676</t>
  </si>
  <si>
    <t>N4022.32764</t>
  </si>
  <si>
    <t>W08017.22015</t>
  </si>
  <si>
    <t>N4022.25619</t>
  </si>
  <si>
    <t>W08016.61054</t>
  </si>
  <si>
    <t>N4022.18892</t>
  </si>
  <si>
    <t>W08016.08300</t>
  </si>
  <si>
    <t>N4022.09493</t>
  </si>
  <si>
    <t>W08015.36299</t>
  </si>
  <si>
    <t>N4022.02380</t>
  </si>
  <si>
    <t>W08014.80391</t>
  </si>
  <si>
    <t>N4021.95685</t>
  </si>
  <si>
    <t>W08014.29665</t>
  </si>
  <si>
    <t>N4021.89377</t>
  </si>
  <si>
    <t>W08013.75431</t>
  </si>
  <si>
    <t>N4021.85225</t>
  </si>
  <si>
    <t>W08013.26121</t>
  </si>
  <si>
    <t>N4021.81233</t>
  </si>
  <si>
    <t>W08012.66415</t>
  </si>
  <si>
    <t>N4021.79109</t>
  </si>
  <si>
    <t>W08012.10603</t>
  </si>
  <si>
    <t>N4021.75247</t>
  </si>
  <si>
    <t>W08011.54985</t>
  </si>
  <si>
    <t>N4021.72060</t>
  </si>
  <si>
    <t>W08011.03229</t>
  </si>
  <si>
    <t>N4021.68069</t>
  </si>
  <si>
    <t>W08010.39790</t>
  </si>
  <si>
    <t>N4021.63917</t>
  </si>
  <si>
    <t>W08009.78217</t>
  </si>
  <si>
    <t>N4021.60441</t>
  </si>
  <si>
    <t>W08009.20861</t>
  </si>
  <si>
    <t>N4021.58317</t>
  </si>
  <si>
    <t>W08008.59095</t>
  </si>
  <si>
    <t>N4021.57094</t>
  </si>
  <si>
    <t>W08008.01513</t>
  </si>
  <si>
    <t>N4021.56900</t>
  </si>
  <si>
    <t>W08007.47504</t>
  </si>
  <si>
    <t>N4021.55452</t>
  </si>
  <si>
    <t>W08006.84612</t>
  </si>
  <si>
    <t>N4021.53489</t>
  </si>
  <si>
    <t>W08006.28028</t>
  </si>
  <si>
    <t>N4021.52266</t>
  </si>
  <si>
    <t>W08005.72924</t>
  </si>
  <si>
    <t>N4021.51300</t>
  </si>
  <si>
    <t>W08005.13379</t>
  </si>
  <si>
    <t>N4021.50656</t>
  </si>
  <si>
    <t>W08004.63394</t>
  </si>
  <si>
    <t>N4021.50270</t>
  </si>
  <si>
    <t>W08004.01435</t>
  </si>
  <si>
    <t>N4021.50077</t>
  </si>
  <si>
    <t>W08003.44465</t>
  </si>
  <si>
    <t>N4021.49691</t>
  </si>
  <si>
    <t>W08002.89973</t>
  </si>
  <si>
    <t>N4021.49562</t>
  </si>
  <si>
    <t>W08002.39408</t>
  </si>
  <si>
    <t>N4021.49497</t>
  </si>
  <si>
    <t>W08001.77835</t>
  </si>
  <si>
    <t>N4021.48789</t>
  </si>
  <si>
    <t>W08001.21798</t>
  </si>
  <si>
    <t>N4021.47792</t>
  </si>
  <si>
    <t>W08000.73679</t>
  </si>
  <si>
    <t>N4021.50238</t>
  </si>
  <si>
    <t>W08000.24917</t>
  </si>
  <si>
    <t>N4021.67940</t>
  </si>
  <si>
    <t>W07959.80210</t>
  </si>
  <si>
    <t>N4022.00867</t>
  </si>
  <si>
    <t>W07959.32767</t>
  </si>
  <si>
    <t>N4022.24170</t>
  </si>
  <si>
    <t>W07958.82685</t>
  </si>
  <si>
    <t>N4022.31251</t>
  </si>
  <si>
    <t>W07958.27485</t>
  </si>
  <si>
    <t>N4022.34373</t>
  </si>
  <si>
    <t>W07957.66556</t>
  </si>
  <si>
    <t>N4022.38010</t>
  </si>
  <si>
    <t>W07957.09843</t>
  </si>
  <si>
    <t>N4022.42356</t>
  </si>
  <si>
    <t>W07956.53420</t>
  </si>
  <si>
    <t>N4022.45349</t>
  </si>
  <si>
    <t>W07955.99830</t>
  </si>
  <si>
    <t>N4022.46604</t>
  </si>
  <si>
    <t>W07955.49747</t>
  </si>
  <si>
    <t>N4022.46508</t>
  </si>
  <si>
    <t>W07954.95964</t>
  </si>
  <si>
    <t>N4022.44641</t>
  </si>
  <si>
    <t>W07954.47748</t>
  </si>
  <si>
    <t>N4022.29417</t>
  </si>
  <si>
    <t>W07954.13084</t>
  </si>
  <si>
    <t>N4021.92209</t>
  </si>
  <si>
    <t>W07954.03395</t>
  </si>
  <si>
    <t>N4021.54261</t>
  </si>
  <si>
    <t>W07954.10251</t>
  </si>
  <si>
    <t>N4021.21173</t>
  </si>
  <si>
    <t>W07954.25314</t>
  </si>
  <si>
    <t>N4021.11099</t>
  </si>
  <si>
    <t>W07954.67511</t>
  </si>
  <si>
    <t>N4021.27675</t>
  </si>
  <si>
    <t>W07955.09353</t>
  </si>
  <si>
    <t>N4021.25744</t>
  </si>
  <si>
    <t>W07955.50552</t>
  </si>
  <si>
    <t>N4021.25905</t>
  </si>
  <si>
    <t>W07955.84927</t>
  </si>
  <si>
    <t>N4021.25679</t>
  </si>
  <si>
    <t>W07956.07361</t>
  </si>
  <si>
    <t>N4021.25615</t>
  </si>
  <si>
    <t>W07956.19367</t>
  </si>
  <si>
    <t>N4021.23748</t>
  </si>
  <si>
    <t>W07956.25193</t>
  </si>
  <si>
    <t>N4021.21302</t>
  </si>
  <si>
    <t>W07956.24517</t>
  </si>
  <si>
    <t>N4021.20079</t>
  </si>
  <si>
    <t>W07956.21330</t>
  </si>
  <si>
    <t>N4021.20208</t>
  </si>
  <si>
    <t>W07956.14314</t>
  </si>
  <si>
    <t>N4021.20465</t>
  </si>
  <si>
    <t>W07956.07329</t>
  </si>
  <si>
    <t>N4021.20626</t>
  </si>
  <si>
    <t>W07956.04561</t>
  </si>
  <si>
    <t>N4021.12097</t>
  </si>
  <si>
    <t>W07955.69059</t>
  </si>
  <si>
    <t>N4021.12000</t>
  </si>
  <si>
    <t>W07955.69252</t>
  </si>
  <si>
    <t>N4021.11614</t>
  </si>
  <si>
    <t>W07955.69349</t>
  </si>
  <si>
    <t>Time (UT)</t>
  </si>
  <si>
    <t>hh:mm:ss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</si>
  <si>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</si>
  <si>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</si>
  <si>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</t>
  </si>
  <si>
    <t>Lon</t>
  </si>
  <si>
    <t>deg</t>
  </si>
  <si>
    <t>START:flight53.txt</t>
  </si>
  <si>
    <t>RAMMPP 2001 Study RF-53 Flight Notes 08/01/2001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</si>
  <si>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</si>
  <si>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</si>
  <si>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</si>
  <si>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</si>
  <si>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1538   Engine on</t>
  </si>
  <si>
    <t>1539   Research power on.  GPS on</t>
  </si>
  <si>
    <t>153930 Rustrak on</t>
  </si>
  <si>
    <t>1540   PSAP pump on</t>
  </si>
  <si>
    <t>1542   Start neph program.  Start PSAP program</t>
  </si>
  <si>
    <t>1543   MRB altimeter 30.36"Hg</t>
  </si>
  <si>
    <t>154605 Takeoff rnwy 26 MRB.  TEI pumps on.  TEIs in zero mode</t>
  </si>
  <si>
    <t xml:space="preserve">1548   Poor GPS coverage.  Restart GPS </t>
  </si>
  <si>
    <t xml:space="preserve">       current wx(MRB): Moderate PBL haze with vis ~5mi.  Mostly </t>
  </si>
  <si>
    <t xml:space="preserve">       cloudy with fair wx Cu clouds - tops 5.0-6.0Kft.  Some high </t>
  </si>
  <si>
    <t xml:space="preserve">       Ci to west</t>
  </si>
  <si>
    <t xml:space="preserve">1600   Climb on course direct 2G2 to 8.5Kft(for VFR E-W flight) for </t>
  </si>
  <si>
    <t xml:space="preserve">       now</t>
  </si>
  <si>
    <t>160100 TEI zeros off</t>
  </si>
  <si>
    <t xml:space="preserve">1602   Level @ 8.5Kft direct 2G2.  Status: 72.6%; 786.2mbarind; </t>
  </si>
  <si>
    <t xml:space="preserve">       0.121V(0.6ppbvSO2); 0v(MEAS); 9.1C; 51.6ppbvO3; </t>
  </si>
  <si>
    <t xml:space="preserve">       4.699V(2.35ppmvCO)</t>
  </si>
  <si>
    <t>162900*Time fix</t>
  </si>
  <si>
    <t xml:space="preserve">163205 TEI zeros on @ 8.5Kft direct 2G2.  Climb up to 9.5Kft direct </t>
  </si>
  <si>
    <t xml:space="preserve">       2G2</t>
  </si>
  <si>
    <t>1636   AGC ATIS altimeter 30.36</t>
  </si>
  <si>
    <t>164300 TEI zeros off @ 9.5Kft direct 2G2</t>
  </si>
  <si>
    <t>164720 Start descent over 2G2 @ 300ft/min</t>
  </si>
  <si>
    <t xml:space="preserve">       current wx(PIT area): Few Cu clouds with tops ~ 5.0Kft.  </t>
  </si>
  <si>
    <t xml:space="preserve">       Little or no vertical development.  Moderate PBL haze, vis </t>
  </si>
  <si>
    <t xml:space="preserve">       ~5mi.  No observed Cb in area</t>
  </si>
  <si>
    <t xml:space="preserve">165800 @ 5.0Kft over 2G2.  O3 ~92ppbv.  SO2 is elevated also </t>
  </si>
  <si>
    <t xml:space="preserve">       (1.6ppbv indicated)</t>
  </si>
  <si>
    <t xml:space="preserve">1659   Some turbulance @ 4.5Kft near Cu cloud base.  O3 ~90ppbv; </t>
  </si>
  <si>
    <t xml:space="preserve">       SO2 1.6ppbvind; Bscat ~10^-4 m^-1</t>
  </si>
  <si>
    <t xml:space="preserve">170603*Low pass to ~15ft AGL 2G2.  Nav/time fix mid-field. </t>
  </si>
  <si>
    <t xml:space="preserve">1707   Leave TEIs in MEAS mode for a few minutes to collect </t>
  </si>
  <si>
    <t xml:space="preserve">       additional trace gas data over Stubenville, OH area</t>
  </si>
  <si>
    <t xml:space="preserve">1710   @ 2.5Kft direct AGC.  SO2 ~15.6ppbvind.  O3 ~77ppbv; Bscat </t>
  </si>
  <si>
    <t xml:space="preserve">       ~ 3 x 10^-4 m^-1</t>
  </si>
  <si>
    <t xml:space="preserve">1711   Currently performing a constant altitude W-E transect @ </t>
  </si>
  <si>
    <t xml:space="preserve">       2.5Kft W of PIT between 2G2 and AGC</t>
  </si>
  <si>
    <t>171600 TEI zeros on @ 2.5KFt direct AGC</t>
  </si>
  <si>
    <t>1719   Conclude PSAP program</t>
  </si>
  <si>
    <t>1720   Conclude neph program</t>
  </si>
  <si>
    <t>1721   PIT alt 30.32.  PSAP pump off</t>
  </si>
  <si>
    <t>172630 Land rnwy 28 AGC.  TEI pumps off.  Taxi</t>
  </si>
  <si>
    <t>172730 Conclude Rustrak</t>
  </si>
  <si>
    <t>172745 Research power off</t>
  </si>
  <si>
    <t>1728   GPS off</t>
  </si>
  <si>
    <t>1729   Engine off</t>
  </si>
  <si>
    <t>Raw Data Files:</t>
  </si>
  <si>
    <t>GPS    01080153.trk</t>
  </si>
  <si>
    <t>DAS    1080153x.dta (x: 1=RH,2=Pr,3=SO2,4=Mode,5=T,7=O3,8=CO)</t>
  </si>
  <si>
    <t>PSAP   12131541.psp</t>
  </si>
  <si>
    <t>NEPH   01080153.dat</t>
  </si>
  <si>
    <t>END:flight53.txt</t>
  </si>
  <si>
    <t>Latest Revision: 03/17/2002</t>
  </si>
  <si>
    <t>RF-53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</si>
</sst>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color indexed="2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5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Alignment="1">
      <alignment/>
    </xf>
    <xf numFmtId="21" fontId="2" fillId="0" borderId="0" xfId="0" applyNumberFormat="1" applyFont="1" applyAlignment="1">
      <alignment horizontal="center"/>
    </xf>
    <xf numFmtId="21" fontId="1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RF-53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Data!$D$9:$D$653</c:f>
              <c:strCache>
                <c:ptCount val="645"/>
                <c:pt idx="0">
                  <c:v>0.6528935185185185</c:v>
                </c:pt>
                <c:pt idx="1">
                  <c:v>0.6530787037037037</c:v>
                </c:pt>
                <c:pt idx="2">
                  <c:v>0.653124988</c:v>
                </c:pt>
                <c:pt idx="3">
                  <c:v>0.65324074</c:v>
                </c:pt>
                <c:pt idx="4">
                  <c:v>0.653356493</c:v>
                </c:pt>
                <c:pt idx="5">
                  <c:v>0.653472245</c:v>
                </c:pt>
                <c:pt idx="6">
                  <c:v>0.653587937</c:v>
                </c:pt>
                <c:pt idx="7">
                  <c:v>0.65370369</c:v>
                </c:pt>
                <c:pt idx="8">
                  <c:v>0.653819442</c:v>
                </c:pt>
                <c:pt idx="9">
                  <c:v>0.653935194</c:v>
                </c:pt>
                <c:pt idx="10">
                  <c:v>0.654050946</c:v>
                </c:pt>
                <c:pt idx="11">
                  <c:v>0.654166639</c:v>
                </c:pt>
                <c:pt idx="12">
                  <c:v>0.654282391</c:v>
                </c:pt>
                <c:pt idx="13">
                  <c:v>0.654398143</c:v>
                </c:pt>
                <c:pt idx="14">
                  <c:v>0.654513896</c:v>
                </c:pt>
                <c:pt idx="15">
                  <c:v>0.654629648</c:v>
                </c:pt>
                <c:pt idx="16">
                  <c:v>0.6547454</c:v>
                </c:pt>
                <c:pt idx="17">
                  <c:v>0.654861093</c:v>
                </c:pt>
                <c:pt idx="18">
                  <c:v>0.654976845</c:v>
                </c:pt>
                <c:pt idx="19">
                  <c:v>0.655092597</c:v>
                </c:pt>
                <c:pt idx="20">
                  <c:v>0.655208349</c:v>
                </c:pt>
                <c:pt idx="21">
                  <c:v>0.655324101</c:v>
                </c:pt>
                <c:pt idx="22">
                  <c:v>0.655439794</c:v>
                </c:pt>
                <c:pt idx="23">
                  <c:v>0.655555546</c:v>
                </c:pt>
                <c:pt idx="24">
                  <c:v>0.655671299</c:v>
                </c:pt>
                <c:pt idx="25">
                  <c:v>0.655787051</c:v>
                </c:pt>
                <c:pt idx="26">
                  <c:v>0.655902803</c:v>
                </c:pt>
                <c:pt idx="27">
                  <c:v>0.656018496</c:v>
                </c:pt>
                <c:pt idx="28">
                  <c:v>0.656134248</c:v>
                </c:pt>
                <c:pt idx="29">
                  <c:v>0.65625</c:v>
                </c:pt>
                <c:pt idx="30">
                  <c:v>0.656365752</c:v>
                </c:pt>
                <c:pt idx="31">
                  <c:v>0.656481504</c:v>
                </c:pt>
                <c:pt idx="32">
                  <c:v>0.656597197</c:v>
                </c:pt>
                <c:pt idx="33">
                  <c:v>0.656712949</c:v>
                </c:pt>
                <c:pt idx="34">
                  <c:v>0.656828701</c:v>
                </c:pt>
                <c:pt idx="35">
                  <c:v>0.656944454</c:v>
                </c:pt>
                <c:pt idx="36">
                  <c:v>0.657060206</c:v>
                </c:pt>
                <c:pt idx="37">
                  <c:v>0.657175899</c:v>
                </c:pt>
                <c:pt idx="38">
                  <c:v>0.657291651</c:v>
                </c:pt>
                <c:pt idx="39">
                  <c:v>0.657407403</c:v>
                </c:pt>
                <c:pt idx="40">
                  <c:v>0.657523155</c:v>
                </c:pt>
                <c:pt idx="41">
                  <c:v>0.657638907</c:v>
                </c:pt>
                <c:pt idx="42">
                  <c:v>0.6577546</c:v>
                </c:pt>
                <c:pt idx="43">
                  <c:v>0.657870352</c:v>
                </c:pt>
                <c:pt idx="44">
                  <c:v>0.657986104</c:v>
                </c:pt>
                <c:pt idx="45">
                  <c:v>0.658101857</c:v>
                </c:pt>
                <c:pt idx="46">
                  <c:v>0.658217609</c:v>
                </c:pt>
                <c:pt idx="47">
                  <c:v>0.658333361</c:v>
                </c:pt>
                <c:pt idx="48">
                  <c:v>0.658449054</c:v>
                </c:pt>
                <c:pt idx="49">
                  <c:v>0.658564806</c:v>
                </c:pt>
                <c:pt idx="50">
                  <c:v>0.658680558</c:v>
                </c:pt>
                <c:pt idx="51">
                  <c:v>0.65879631</c:v>
                </c:pt>
                <c:pt idx="52">
                  <c:v>0.658912063</c:v>
                </c:pt>
                <c:pt idx="53">
                  <c:v>0.659027755</c:v>
                </c:pt>
                <c:pt idx="54">
                  <c:v>0.659143507</c:v>
                </c:pt>
                <c:pt idx="55">
                  <c:v>0.65925926</c:v>
                </c:pt>
                <c:pt idx="56">
                  <c:v>0.659375012</c:v>
                </c:pt>
                <c:pt idx="57">
                  <c:v>0.659490764</c:v>
                </c:pt>
                <c:pt idx="58">
                  <c:v>0.659606457</c:v>
                </c:pt>
                <c:pt idx="59">
                  <c:v>0.659722209</c:v>
                </c:pt>
                <c:pt idx="60">
                  <c:v>0.659837961</c:v>
                </c:pt>
                <c:pt idx="61">
                  <c:v>0.659953713</c:v>
                </c:pt>
                <c:pt idx="62">
                  <c:v>0.660069466</c:v>
                </c:pt>
                <c:pt idx="63">
                  <c:v>0.660185158</c:v>
                </c:pt>
                <c:pt idx="64">
                  <c:v>0.66030091</c:v>
                </c:pt>
                <c:pt idx="65">
                  <c:v>0.660416663</c:v>
                </c:pt>
                <c:pt idx="66">
                  <c:v>0.660532415</c:v>
                </c:pt>
                <c:pt idx="67">
                  <c:v>0.660648167</c:v>
                </c:pt>
                <c:pt idx="68">
                  <c:v>0.66076386</c:v>
                </c:pt>
                <c:pt idx="69">
                  <c:v>0.660879612</c:v>
                </c:pt>
                <c:pt idx="70">
                  <c:v>0.660995364</c:v>
                </c:pt>
                <c:pt idx="71">
                  <c:v>0.661111116</c:v>
                </c:pt>
                <c:pt idx="72">
                  <c:v>0.661226869</c:v>
                </c:pt>
                <c:pt idx="73">
                  <c:v>0.661342621</c:v>
                </c:pt>
                <c:pt idx="74">
                  <c:v>0.661458313</c:v>
                </c:pt>
                <c:pt idx="75">
                  <c:v>0.661574066</c:v>
                </c:pt>
                <c:pt idx="76">
                  <c:v>0.661689818</c:v>
                </c:pt>
                <c:pt idx="77">
                  <c:v>0.66180557</c:v>
                </c:pt>
                <c:pt idx="78">
                  <c:v>0.661921322</c:v>
                </c:pt>
                <c:pt idx="79">
                  <c:v>0.662037015</c:v>
                </c:pt>
                <c:pt idx="80">
                  <c:v>0.662152767</c:v>
                </c:pt>
                <c:pt idx="81">
                  <c:v>0.662268519</c:v>
                </c:pt>
                <c:pt idx="82">
                  <c:v>0.662384272</c:v>
                </c:pt>
                <c:pt idx="83">
                  <c:v>0.662500024</c:v>
                </c:pt>
                <c:pt idx="84">
                  <c:v>0.662615716</c:v>
                </c:pt>
                <c:pt idx="85">
                  <c:v>0.662731469</c:v>
                </c:pt>
                <c:pt idx="86">
                  <c:v>0.662847221</c:v>
                </c:pt>
                <c:pt idx="87">
                  <c:v>0.662962973</c:v>
                </c:pt>
                <c:pt idx="88">
                  <c:v>0.663078725</c:v>
                </c:pt>
                <c:pt idx="89">
                  <c:v>0.663194418</c:v>
                </c:pt>
                <c:pt idx="90">
                  <c:v>0.66331017</c:v>
                </c:pt>
                <c:pt idx="91">
                  <c:v>0.663425922</c:v>
                </c:pt>
                <c:pt idx="92">
                  <c:v>0.663541675</c:v>
                </c:pt>
                <c:pt idx="93">
                  <c:v>0.663657427</c:v>
                </c:pt>
                <c:pt idx="94">
                  <c:v>0.663773119</c:v>
                </c:pt>
                <c:pt idx="95">
                  <c:v>0.663888872</c:v>
                </c:pt>
                <c:pt idx="96">
                  <c:v>0.664004624</c:v>
                </c:pt>
                <c:pt idx="97">
                  <c:v>0.664120376</c:v>
                </c:pt>
                <c:pt idx="98">
                  <c:v>0.664236128</c:v>
                </c:pt>
                <c:pt idx="99">
                  <c:v>0.664351881</c:v>
                </c:pt>
                <c:pt idx="100">
                  <c:v>0.664467573</c:v>
                </c:pt>
                <c:pt idx="101">
                  <c:v>0.664583325</c:v>
                </c:pt>
                <c:pt idx="102">
                  <c:v>0.664699078</c:v>
                </c:pt>
                <c:pt idx="103">
                  <c:v>0.66481483</c:v>
                </c:pt>
                <c:pt idx="104">
                  <c:v>0.664930582</c:v>
                </c:pt>
                <c:pt idx="105">
                  <c:v>0.665046275</c:v>
                </c:pt>
                <c:pt idx="106">
                  <c:v>0.665162027</c:v>
                </c:pt>
                <c:pt idx="107">
                  <c:v>0.665277779</c:v>
                </c:pt>
                <c:pt idx="108">
                  <c:v>0.665393531</c:v>
                </c:pt>
                <c:pt idx="109">
                  <c:v>0.665509284</c:v>
                </c:pt>
                <c:pt idx="110">
                  <c:v>0.665624976</c:v>
                </c:pt>
                <c:pt idx="111">
                  <c:v>0.665740728</c:v>
                </c:pt>
                <c:pt idx="112">
                  <c:v>0.665856481</c:v>
                </c:pt>
                <c:pt idx="113">
                  <c:v>0.665972233</c:v>
                </c:pt>
                <c:pt idx="114">
                  <c:v>0.666087985</c:v>
                </c:pt>
                <c:pt idx="115">
                  <c:v>0.666203678</c:v>
                </c:pt>
                <c:pt idx="116">
                  <c:v>0.66631943</c:v>
                </c:pt>
                <c:pt idx="117">
                  <c:v>0.666435182</c:v>
                </c:pt>
                <c:pt idx="118">
                  <c:v>0.666550934</c:v>
                </c:pt>
                <c:pt idx="119">
                  <c:v>0.666666687</c:v>
                </c:pt>
                <c:pt idx="120">
                  <c:v>0.666782379</c:v>
                </c:pt>
                <c:pt idx="121">
                  <c:v>0.666898131</c:v>
                </c:pt>
                <c:pt idx="122">
                  <c:v>0.667013884</c:v>
                </c:pt>
                <c:pt idx="123">
                  <c:v>0.667129636</c:v>
                </c:pt>
                <c:pt idx="124">
                  <c:v>0.667245388</c:v>
                </c:pt>
                <c:pt idx="125">
                  <c:v>0.66736114</c:v>
                </c:pt>
                <c:pt idx="126">
                  <c:v>0.667476833</c:v>
                </c:pt>
                <c:pt idx="127">
                  <c:v>0.667592585</c:v>
                </c:pt>
                <c:pt idx="128">
                  <c:v>0.667708337</c:v>
                </c:pt>
                <c:pt idx="129">
                  <c:v>0.66782409</c:v>
                </c:pt>
                <c:pt idx="130">
                  <c:v>0.667939842</c:v>
                </c:pt>
                <c:pt idx="131">
                  <c:v>0.668055534</c:v>
                </c:pt>
                <c:pt idx="132">
                  <c:v>0.668171287</c:v>
                </c:pt>
                <c:pt idx="133">
                  <c:v>0.668287039</c:v>
                </c:pt>
                <c:pt idx="134">
                  <c:v>0.668402791</c:v>
                </c:pt>
                <c:pt idx="135">
                  <c:v>0.668518543</c:v>
                </c:pt>
                <c:pt idx="136">
                  <c:v>0.668634236</c:v>
                </c:pt>
                <c:pt idx="137">
                  <c:v>0.668749988</c:v>
                </c:pt>
                <c:pt idx="138">
                  <c:v>0.66886574</c:v>
                </c:pt>
                <c:pt idx="139">
                  <c:v>0.668981493</c:v>
                </c:pt>
                <c:pt idx="140">
                  <c:v>0.669097245</c:v>
                </c:pt>
                <c:pt idx="141">
                  <c:v>0.669212937</c:v>
                </c:pt>
                <c:pt idx="142">
                  <c:v>0.66932869</c:v>
                </c:pt>
                <c:pt idx="143">
                  <c:v>0.669444442</c:v>
                </c:pt>
                <c:pt idx="144">
                  <c:v>0.669560194</c:v>
                </c:pt>
                <c:pt idx="145">
                  <c:v>0.669675946</c:v>
                </c:pt>
                <c:pt idx="146">
                  <c:v>0.669791639</c:v>
                </c:pt>
                <c:pt idx="147">
                  <c:v>0.669907391</c:v>
                </c:pt>
                <c:pt idx="148">
                  <c:v>0.670023143</c:v>
                </c:pt>
                <c:pt idx="149">
                  <c:v>0.670138896</c:v>
                </c:pt>
                <c:pt idx="150">
                  <c:v>0.670254648</c:v>
                </c:pt>
                <c:pt idx="151">
                  <c:v>0.6703704</c:v>
                </c:pt>
                <c:pt idx="152">
                  <c:v>0.670486093</c:v>
                </c:pt>
                <c:pt idx="153">
                  <c:v>0.670601845</c:v>
                </c:pt>
                <c:pt idx="154">
                  <c:v>0.670717597</c:v>
                </c:pt>
                <c:pt idx="155">
                  <c:v>0.670833349</c:v>
                </c:pt>
                <c:pt idx="156">
                  <c:v>0.670949101</c:v>
                </c:pt>
                <c:pt idx="157">
                  <c:v>0.671064794</c:v>
                </c:pt>
                <c:pt idx="158">
                  <c:v>0.671180546</c:v>
                </c:pt>
                <c:pt idx="159">
                  <c:v>0.671296299</c:v>
                </c:pt>
                <c:pt idx="160">
                  <c:v>0.671412051</c:v>
                </c:pt>
                <c:pt idx="161">
                  <c:v>0.671527803</c:v>
                </c:pt>
                <c:pt idx="162">
                  <c:v>0.671643496</c:v>
                </c:pt>
                <c:pt idx="163">
                  <c:v>0.671759248</c:v>
                </c:pt>
                <c:pt idx="164">
                  <c:v>0.671875</c:v>
                </c:pt>
                <c:pt idx="165">
                  <c:v>0.671990752</c:v>
                </c:pt>
                <c:pt idx="166">
                  <c:v>0.672106504</c:v>
                </c:pt>
                <c:pt idx="167">
                  <c:v>0.672222197</c:v>
                </c:pt>
                <c:pt idx="168">
                  <c:v>0.672337949</c:v>
                </c:pt>
                <c:pt idx="169">
                  <c:v>0.672453701</c:v>
                </c:pt>
                <c:pt idx="170">
                  <c:v>0.672569454</c:v>
                </c:pt>
                <c:pt idx="171">
                  <c:v>0.672685206</c:v>
                </c:pt>
                <c:pt idx="172">
                  <c:v>0.672800899</c:v>
                </c:pt>
                <c:pt idx="173">
                  <c:v>0.672916651</c:v>
                </c:pt>
                <c:pt idx="174">
                  <c:v>0.673032403</c:v>
                </c:pt>
                <c:pt idx="175">
                  <c:v>0.673148155</c:v>
                </c:pt>
                <c:pt idx="176">
                  <c:v>0.673263907</c:v>
                </c:pt>
                <c:pt idx="177">
                  <c:v>0.6733796</c:v>
                </c:pt>
                <c:pt idx="178">
                  <c:v>0.673495352</c:v>
                </c:pt>
                <c:pt idx="179">
                  <c:v>0.673611104</c:v>
                </c:pt>
                <c:pt idx="180">
                  <c:v>0.673726857</c:v>
                </c:pt>
                <c:pt idx="181">
                  <c:v>0.673842609</c:v>
                </c:pt>
                <c:pt idx="182">
                  <c:v>0.673958361</c:v>
                </c:pt>
                <c:pt idx="183">
                  <c:v>0.674074054</c:v>
                </c:pt>
                <c:pt idx="184">
                  <c:v>0.674189806</c:v>
                </c:pt>
                <c:pt idx="185">
                  <c:v>0.674305558</c:v>
                </c:pt>
                <c:pt idx="186">
                  <c:v>0.67442131</c:v>
                </c:pt>
                <c:pt idx="187">
                  <c:v>0.674537063</c:v>
                </c:pt>
                <c:pt idx="188">
                  <c:v>0.674652755</c:v>
                </c:pt>
                <c:pt idx="189">
                  <c:v>0.674768507</c:v>
                </c:pt>
                <c:pt idx="190">
                  <c:v>0.67488426</c:v>
                </c:pt>
                <c:pt idx="191">
                  <c:v>0.675000012</c:v>
                </c:pt>
                <c:pt idx="192">
                  <c:v>0.675115764</c:v>
                </c:pt>
                <c:pt idx="193">
                  <c:v>0.675231457</c:v>
                </c:pt>
                <c:pt idx="194">
                  <c:v>0.675347209</c:v>
                </c:pt>
                <c:pt idx="195">
                  <c:v>0.675462961</c:v>
                </c:pt>
                <c:pt idx="196">
                  <c:v>0.675578713</c:v>
                </c:pt>
                <c:pt idx="197">
                  <c:v>0.675694466</c:v>
                </c:pt>
                <c:pt idx="198">
                  <c:v>0.675810158</c:v>
                </c:pt>
                <c:pt idx="199">
                  <c:v>0.67592591</c:v>
                </c:pt>
                <c:pt idx="200">
                  <c:v>0.676041663</c:v>
                </c:pt>
                <c:pt idx="201">
                  <c:v>0.676157415</c:v>
                </c:pt>
                <c:pt idx="202">
                  <c:v>0.676273167</c:v>
                </c:pt>
                <c:pt idx="203">
                  <c:v>0.67638886</c:v>
                </c:pt>
                <c:pt idx="204">
                  <c:v>0.676504612</c:v>
                </c:pt>
                <c:pt idx="205">
                  <c:v>0.676620364</c:v>
                </c:pt>
                <c:pt idx="206">
                  <c:v>0.676736116</c:v>
                </c:pt>
                <c:pt idx="207">
                  <c:v>0.676851869</c:v>
                </c:pt>
                <c:pt idx="208">
                  <c:v>0.676967621</c:v>
                </c:pt>
                <c:pt idx="209">
                  <c:v>0.677083313</c:v>
                </c:pt>
                <c:pt idx="210">
                  <c:v>0.677199066</c:v>
                </c:pt>
                <c:pt idx="211">
                  <c:v>0.677314818</c:v>
                </c:pt>
                <c:pt idx="212">
                  <c:v>0.67743057</c:v>
                </c:pt>
                <c:pt idx="213">
                  <c:v>0.677546322</c:v>
                </c:pt>
                <c:pt idx="214">
                  <c:v>0.677662015</c:v>
                </c:pt>
                <c:pt idx="215">
                  <c:v>0.677777767</c:v>
                </c:pt>
                <c:pt idx="216">
                  <c:v>0.677893519</c:v>
                </c:pt>
                <c:pt idx="217">
                  <c:v>0.678009272</c:v>
                </c:pt>
                <c:pt idx="218">
                  <c:v>0.678125024</c:v>
                </c:pt>
                <c:pt idx="219">
                  <c:v>0.678240716</c:v>
                </c:pt>
                <c:pt idx="220">
                  <c:v>0.678356469</c:v>
                </c:pt>
                <c:pt idx="221">
                  <c:v>0.678472221</c:v>
                </c:pt>
                <c:pt idx="222">
                  <c:v>0.678587973</c:v>
                </c:pt>
                <c:pt idx="223">
                  <c:v>0.678703725</c:v>
                </c:pt>
                <c:pt idx="224">
                  <c:v>0.678819418</c:v>
                </c:pt>
                <c:pt idx="225">
                  <c:v>0.67893517</c:v>
                </c:pt>
                <c:pt idx="226">
                  <c:v>0.679050922</c:v>
                </c:pt>
                <c:pt idx="227">
                  <c:v>0.679166675</c:v>
                </c:pt>
                <c:pt idx="228">
                  <c:v>0.679282427</c:v>
                </c:pt>
                <c:pt idx="229">
                  <c:v>0.679398119</c:v>
                </c:pt>
                <c:pt idx="230">
                  <c:v>0.679513872</c:v>
                </c:pt>
                <c:pt idx="231">
                  <c:v>0.679629624</c:v>
                </c:pt>
                <c:pt idx="232">
                  <c:v>0.679745376</c:v>
                </c:pt>
                <c:pt idx="233">
                  <c:v>0.679861128</c:v>
                </c:pt>
                <c:pt idx="234">
                  <c:v>0.679976881</c:v>
                </c:pt>
                <c:pt idx="235">
                  <c:v>0.680092573</c:v>
                </c:pt>
                <c:pt idx="236">
                  <c:v>0.680208325</c:v>
                </c:pt>
                <c:pt idx="237">
                  <c:v>0.680324078</c:v>
                </c:pt>
                <c:pt idx="238">
                  <c:v>0.68043983</c:v>
                </c:pt>
                <c:pt idx="239">
                  <c:v>0.680555582</c:v>
                </c:pt>
                <c:pt idx="240">
                  <c:v>0.680671275</c:v>
                </c:pt>
                <c:pt idx="241">
                  <c:v>0.680787027</c:v>
                </c:pt>
                <c:pt idx="242">
                  <c:v>0.680902779</c:v>
                </c:pt>
                <c:pt idx="243">
                  <c:v>0.681018531</c:v>
                </c:pt>
                <c:pt idx="244">
                  <c:v>0.681134284</c:v>
                </c:pt>
                <c:pt idx="245">
                  <c:v>0.681249976</c:v>
                </c:pt>
                <c:pt idx="246">
                  <c:v>0.681365728</c:v>
                </c:pt>
                <c:pt idx="247">
                  <c:v>0.681481481</c:v>
                </c:pt>
                <c:pt idx="248">
                  <c:v>0.681597233</c:v>
                </c:pt>
                <c:pt idx="249">
                  <c:v>0.681712985</c:v>
                </c:pt>
                <c:pt idx="250">
                  <c:v>0.681828678</c:v>
                </c:pt>
                <c:pt idx="251">
                  <c:v>0.68194443</c:v>
                </c:pt>
                <c:pt idx="252">
                  <c:v>0.682060182</c:v>
                </c:pt>
                <c:pt idx="253">
                  <c:v>0.682175934</c:v>
                </c:pt>
                <c:pt idx="254">
                  <c:v>0.682291687</c:v>
                </c:pt>
                <c:pt idx="255">
                  <c:v>0.682407379</c:v>
                </c:pt>
                <c:pt idx="256">
                  <c:v>0.682523131</c:v>
                </c:pt>
                <c:pt idx="257">
                  <c:v>0.682638884</c:v>
                </c:pt>
                <c:pt idx="258">
                  <c:v>0.682754636</c:v>
                </c:pt>
                <c:pt idx="259">
                  <c:v>0.682870388</c:v>
                </c:pt>
                <c:pt idx="260">
                  <c:v>0.68298614</c:v>
                </c:pt>
                <c:pt idx="261">
                  <c:v>0.683101833</c:v>
                </c:pt>
                <c:pt idx="262">
                  <c:v>0.683217585</c:v>
                </c:pt>
                <c:pt idx="263">
                  <c:v>0.683333337</c:v>
                </c:pt>
                <c:pt idx="264">
                  <c:v>0.68344909</c:v>
                </c:pt>
                <c:pt idx="265">
                  <c:v>0.683564842</c:v>
                </c:pt>
                <c:pt idx="266">
                  <c:v>0.683680534</c:v>
                </c:pt>
                <c:pt idx="267">
                  <c:v>0.683796287</c:v>
                </c:pt>
                <c:pt idx="268">
                  <c:v>0.683912039</c:v>
                </c:pt>
                <c:pt idx="269">
                  <c:v>0.684027791</c:v>
                </c:pt>
                <c:pt idx="270">
                  <c:v>0.684143543</c:v>
                </c:pt>
                <c:pt idx="271">
                  <c:v>0.684259236</c:v>
                </c:pt>
                <c:pt idx="272">
                  <c:v>0.684374988</c:v>
                </c:pt>
                <c:pt idx="273">
                  <c:v>0.68449074</c:v>
                </c:pt>
                <c:pt idx="274">
                  <c:v>0.684606493</c:v>
                </c:pt>
                <c:pt idx="275">
                  <c:v>0.684722245</c:v>
                </c:pt>
                <c:pt idx="276">
                  <c:v>0.684837937</c:v>
                </c:pt>
                <c:pt idx="277">
                  <c:v>0.68495369</c:v>
                </c:pt>
                <c:pt idx="278">
                  <c:v>0.685069442</c:v>
                </c:pt>
                <c:pt idx="279">
                  <c:v>0.685185194</c:v>
                </c:pt>
                <c:pt idx="280">
                  <c:v>0.685300946</c:v>
                </c:pt>
                <c:pt idx="281">
                  <c:v>0.685416639</c:v>
                </c:pt>
                <c:pt idx="282">
                  <c:v>0.685532391</c:v>
                </c:pt>
                <c:pt idx="283">
                  <c:v>0.685648143</c:v>
                </c:pt>
                <c:pt idx="284">
                  <c:v>0.685763896</c:v>
                </c:pt>
                <c:pt idx="285">
                  <c:v>0.685879648</c:v>
                </c:pt>
                <c:pt idx="286">
                  <c:v>0.6859954</c:v>
                </c:pt>
                <c:pt idx="287">
                  <c:v>0.686111093</c:v>
                </c:pt>
                <c:pt idx="288">
                  <c:v>0.686226845</c:v>
                </c:pt>
                <c:pt idx="289">
                  <c:v>0.686342597</c:v>
                </c:pt>
                <c:pt idx="290">
                  <c:v>0.686458349</c:v>
                </c:pt>
                <c:pt idx="291">
                  <c:v>0.686574101</c:v>
                </c:pt>
                <c:pt idx="292">
                  <c:v>0.686689794</c:v>
                </c:pt>
                <c:pt idx="293">
                  <c:v>0.686805546</c:v>
                </c:pt>
                <c:pt idx="294">
                  <c:v>0.686921299</c:v>
                </c:pt>
                <c:pt idx="295">
                  <c:v>0.687037051</c:v>
                </c:pt>
                <c:pt idx="296">
                  <c:v>0.687152803</c:v>
                </c:pt>
                <c:pt idx="297">
                  <c:v>0.687268496</c:v>
                </c:pt>
                <c:pt idx="298">
                  <c:v>0.687384248</c:v>
                </c:pt>
                <c:pt idx="299">
                  <c:v>0.6875</c:v>
                </c:pt>
                <c:pt idx="300">
                  <c:v>0.687615752</c:v>
                </c:pt>
                <c:pt idx="301">
                  <c:v>0.687731504</c:v>
                </c:pt>
                <c:pt idx="302">
                  <c:v>0.687847197</c:v>
                </c:pt>
                <c:pt idx="303">
                  <c:v>0.687962949</c:v>
                </c:pt>
                <c:pt idx="304">
                  <c:v>0.688078701</c:v>
                </c:pt>
                <c:pt idx="305">
                  <c:v>0.688194454</c:v>
                </c:pt>
                <c:pt idx="306">
                  <c:v>0.688310206</c:v>
                </c:pt>
                <c:pt idx="307">
                  <c:v>0.688425899</c:v>
                </c:pt>
                <c:pt idx="308">
                  <c:v>0.688541651</c:v>
                </c:pt>
                <c:pt idx="309">
                  <c:v>0.688657403</c:v>
                </c:pt>
                <c:pt idx="310">
                  <c:v>0.688773155</c:v>
                </c:pt>
                <c:pt idx="311">
                  <c:v>0.688888907</c:v>
                </c:pt>
                <c:pt idx="312">
                  <c:v>0.6890046</c:v>
                </c:pt>
                <c:pt idx="313">
                  <c:v>0.689120352</c:v>
                </c:pt>
                <c:pt idx="314">
                  <c:v>0.689236104</c:v>
                </c:pt>
                <c:pt idx="315">
                  <c:v>0.689351857</c:v>
                </c:pt>
                <c:pt idx="316">
                  <c:v>0.689467609</c:v>
                </c:pt>
                <c:pt idx="317">
                  <c:v>0.689583361</c:v>
                </c:pt>
                <c:pt idx="318">
                  <c:v>0.689699054</c:v>
                </c:pt>
                <c:pt idx="319">
                  <c:v>0.689814806</c:v>
                </c:pt>
                <c:pt idx="320">
                  <c:v>0.689930558</c:v>
                </c:pt>
                <c:pt idx="321">
                  <c:v>0.69004631</c:v>
                </c:pt>
                <c:pt idx="322">
                  <c:v>0.690162063</c:v>
                </c:pt>
                <c:pt idx="323">
                  <c:v>0.690277755</c:v>
                </c:pt>
                <c:pt idx="324">
                  <c:v>0.690393507</c:v>
                </c:pt>
                <c:pt idx="325">
                  <c:v>0.69050926</c:v>
                </c:pt>
                <c:pt idx="326">
                  <c:v>0.690625012</c:v>
                </c:pt>
                <c:pt idx="327">
                  <c:v>0.690740764</c:v>
                </c:pt>
                <c:pt idx="328">
                  <c:v>0.690856457</c:v>
                </c:pt>
                <c:pt idx="329">
                  <c:v>0.690972209</c:v>
                </c:pt>
                <c:pt idx="330">
                  <c:v>0.691087961</c:v>
                </c:pt>
                <c:pt idx="331">
                  <c:v>0.691203713</c:v>
                </c:pt>
                <c:pt idx="332">
                  <c:v>0.691319466</c:v>
                </c:pt>
                <c:pt idx="333">
                  <c:v>0.691435158</c:v>
                </c:pt>
                <c:pt idx="334">
                  <c:v>0.69155091</c:v>
                </c:pt>
                <c:pt idx="335">
                  <c:v>0.691666663</c:v>
                </c:pt>
                <c:pt idx="336">
                  <c:v>0.691782415</c:v>
                </c:pt>
                <c:pt idx="337">
                  <c:v>0.691898167</c:v>
                </c:pt>
                <c:pt idx="338">
                  <c:v>0.69201386</c:v>
                </c:pt>
                <c:pt idx="339">
                  <c:v>0.692129612</c:v>
                </c:pt>
                <c:pt idx="340">
                  <c:v>0.692245364</c:v>
                </c:pt>
                <c:pt idx="341">
                  <c:v>0.692361116</c:v>
                </c:pt>
                <c:pt idx="342">
                  <c:v>0.692476869</c:v>
                </c:pt>
                <c:pt idx="343">
                  <c:v>0.692592621</c:v>
                </c:pt>
                <c:pt idx="344">
                  <c:v>0.692708313</c:v>
                </c:pt>
                <c:pt idx="345">
                  <c:v>0.692824066</c:v>
                </c:pt>
                <c:pt idx="346">
                  <c:v>0.692939818</c:v>
                </c:pt>
                <c:pt idx="347">
                  <c:v>0.69305557</c:v>
                </c:pt>
                <c:pt idx="348">
                  <c:v>0.693171322</c:v>
                </c:pt>
                <c:pt idx="349">
                  <c:v>0.693287015</c:v>
                </c:pt>
                <c:pt idx="350">
                  <c:v>0.693402767</c:v>
                </c:pt>
                <c:pt idx="351">
                  <c:v>0.693518519</c:v>
                </c:pt>
                <c:pt idx="352">
                  <c:v>0.693634272</c:v>
                </c:pt>
                <c:pt idx="353">
                  <c:v>0.693750024</c:v>
                </c:pt>
                <c:pt idx="354">
                  <c:v>0.693865716</c:v>
                </c:pt>
                <c:pt idx="355">
                  <c:v>0.693981469</c:v>
                </c:pt>
                <c:pt idx="356">
                  <c:v>0.694097221</c:v>
                </c:pt>
                <c:pt idx="357">
                  <c:v>0.694212973</c:v>
                </c:pt>
                <c:pt idx="358">
                  <c:v>0.694328725</c:v>
                </c:pt>
                <c:pt idx="359">
                  <c:v>0.694444418</c:v>
                </c:pt>
                <c:pt idx="360">
                  <c:v>0.69456017</c:v>
                </c:pt>
                <c:pt idx="361">
                  <c:v>0.694675922</c:v>
                </c:pt>
                <c:pt idx="362">
                  <c:v>0.694791675</c:v>
                </c:pt>
                <c:pt idx="363">
                  <c:v>0.694907427</c:v>
                </c:pt>
                <c:pt idx="364">
                  <c:v>0.695023119</c:v>
                </c:pt>
                <c:pt idx="365">
                  <c:v>0.695138872</c:v>
                </c:pt>
                <c:pt idx="366">
                  <c:v>0.695254624</c:v>
                </c:pt>
                <c:pt idx="367">
                  <c:v>0.695370376</c:v>
                </c:pt>
                <c:pt idx="368">
                  <c:v>0.695486128</c:v>
                </c:pt>
                <c:pt idx="369">
                  <c:v>0.695601881</c:v>
                </c:pt>
                <c:pt idx="370">
                  <c:v>0.695717573</c:v>
                </c:pt>
                <c:pt idx="371">
                  <c:v>0.695833325</c:v>
                </c:pt>
                <c:pt idx="372">
                  <c:v>0.695949078</c:v>
                </c:pt>
                <c:pt idx="373">
                  <c:v>0.69606483</c:v>
                </c:pt>
                <c:pt idx="374">
                  <c:v>0.696180582</c:v>
                </c:pt>
                <c:pt idx="375">
                  <c:v>0.696296275</c:v>
                </c:pt>
                <c:pt idx="376">
                  <c:v>0.696412027</c:v>
                </c:pt>
                <c:pt idx="377">
                  <c:v>0.696527779</c:v>
                </c:pt>
                <c:pt idx="378">
                  <c:v>0.696643531</c:v>
                </c:pt>
                <c:pt idx="379">
                  <c:v>0.696759284</c:v>
                </c:pt>
                <c:pt idx="380">
                  <c:v>0.696874976</c:v>
                </c:pt>
                <c:pt idx="381">
                  <c:v>0.696990728</c:v>
                </c:pt>
                <c:pt idx="382">
                  <c:v>0.697106481</c:v>
                </c:pt>
                <c:pt idx="383">
                  <c:v>0.697222233</c:v>
                </c:pt>
                <c:pt idx="384">
                  <c:v>0.697337985</c:v>
                </c:pt>
                <c:pt idx="385">
                  <c:v>0.697453678</c:v>
                </c:pt>
                <c:pt idx="386">
                  <c:v>0.69756943</c:v>
                </c:pt>
                <c:pt idx="387">
                  <c:v>0.697685182</c:v>
                </c:pt>
                <c:pt idx="388">
                  <c:v>0.697800934</c:v>
                </c:pt>
                <c:pt idx="389">
                  <c:v>0.697916687</c:v>
                </c:pt>
                <c:pt idx="390">
                  <c:v>0.698032379</c:v>
                </c:pt>
                <c:pt idx="391">
                  <c:v>0.698148131</c:v>
                </c:pt>
                <c:pt idx="392">
                  <c:v>0.698263884</c:v>
                </c:pt>
                <c:pt idx="393">
                  <c:v>0.698379636</c:v>
                </c:pt>
                <c:pt idx="394">
                  <c:v>0.698495388</c:v>
                </c:pt>
                <c:pt idx="395">
                  <c:v>0.69861114</c:v>
                </c:pt>
                <c:pt idx="396">
                  <c:v>0.698726833</c:v>
                </c:pt>
                <c:pt idx="397">
                  <c:v>0.698842585</c:v>
                </c:pt>
                <c:pt idx="398">
                  <c:v>0.698958337</c:v>
                </c:pt>
                <c:pt idx="399">
                  <c:v>0.69907409</c:v>
                </c:pt>
                <c:pt idx="400">
                  <c:v>0.699189842</c:v>
                </c:pt>
                <c:pt idx="401">
                  <c:v>0.699305534</c:v>
                </c:pt>
                <c:pt idx="402">
                  <c:v>0.699421287</c:v>
                </c:pt>
                <c:pt idx="403">
                  <c:v>0.699537039</c:v>
                </c:pt>
                <c:pt idx="404">
                  <c:v>0.699652791</c:v>
                </c:pt>
                <c:pt idx="405">
                  <c:v>0.699768543</c:v>
                </c:pt>
                <c:pt idx="406">
                  <c:v>0.699884236</c:v>
                </c:pt>
                <c:pt idx="407">
                  <c:v>0.699999988</c:v>
                </c:pt>
                <c:pt idx="408">
                  <c:v>0.70011574</c:v>
                </c:pt>
                <c:pt idx="409">
                  <c:v>0.700231493</c:v>
                </c:pt>
                <c:pt idx="410">
                  <c:v>0.700347245</c:v>
                </c:pt>
                <c:pt idx="411">
                  <c:v>0.700462937</c:v>
                </c:pt>
                <c:pt idx="412">
                  <c:v>0.70057869</c:v>
                </c:pt>
                <c:pt idx="413">
                  <c:v>0.700694442</c:v>
                </c:pt>
                <c:pt idx="414">
                  <c:v>0.700810194</c:v>
                </c:pt>
                <c:pt idx="415">
                  <c:v>0.700925946</c:v>
                </c:pt>
                <c:pt idx="416">
                  <c:v>0.701041639</c:v>
                </c:pt>
                <c:pt idx="417">
                  <c:v>0.701157391</c:v>
                </c:pt>
                <c:pt idx="418">
                  <c:v>0.701273143</c:v>
                </c:pt>
                <c:pt idx="419">
                  <c:v>0.701388896</c:v>
                </c:pt>
                <c:pt idx="420">
                  <c:v>0.701504648</c:v>
                </c:pt>
                <c:pt idx="421">
                  <c:v>0.7016204</c:v>
                </c:pt>
                <c:pt idx="422">
                  <c:v>0.701736093</c:v>
                </c:pt>
                <c:pt idx="423">
                  <c:v>0.701851845</c:v>
                </c:pt>
                <c:pt idx="424">
                  <c:v>0.701967597</c:v>
                </c:pt>
                <c:pt idx="425">
                  <c:v>0.702083349</c:v>
                </c:pt>
                <c:pt idx="426">
                  <c:v>0.702199101</c:v>
                </c:pt>
                <c:pt idx="427">
                  <c:v>0.702314794</c:v>
                </c:pt>
                <c:pt idx="428">
                  <c:v>0.702430546</c:v>
                </c:pt>
                <c:pt idx="429">
                  <c:v>0.702546299</c:v>
                </c:pt>
                <c:pt idx="430">
                  <c:v>0.702662051</c:v>
                </c:pt>
                <c:pt idx="431">
                  <c:v>0.702777803</c:v>
                </c:pt>
                <c:pt idx="432">
                  <c:v>0.702893496</c:v>
                </c:pt>
                <c:pt idx="433">
                  <c:v>0.703009248</c:v>
                </c:pt>
                <c:pt idx="434">
                  <c:v>0.703125</c:v>
                </c:pt>
                <c:pt idx="435">
                  <c:v>0.703240752</c:v>
                </c:pt>
                <c:pt idx="436">
                  <c:v>0.703356504</c:v>
                </c:pt>
                <c:pt idx="437">
                  <c:v>0.703472197</c:v>
                </c:pt>
                <c:pt idx="438">
                  <c:v>0.703587949</c:v>
                </c:pt>
                <c:pt idx="439">
                  <c:v>0.703703701</c:v>
                </c:pt>
                <c:pt idx="440">
                  <c:v>0.703819454</c:v>
                </c:pt>
                <c:pt idx="441">
                  <c:v>0.703935206</c:v>
                </c:pt>
                <c:pt idx="442">
                  <c:v>0.704050899</c:v>
                </c:pt>
                <c:pt idx="443">
                  <c:v>0.704166651</c:v>
                </c:pt>
                <c:pt idx="444">
                  <c:v>0.704282403</c:v>
                </c:pt>
                <c:pt idx="445">
                  <c:v>0.704398155</c:v>
                </c:pt>
                <c:pt idx="446">
                  <c:v>0.704513907</c:v>
                </c:pt>
                <c:pt idx="447">
                  <c:v>0.7046296</c:v>
                </c:pt>
                <c:pt idx="448">
                  <c:v>0.704745352</c:v>
                </c:pt>
                <c:pt idx="449">
                  <c:v>0.704861104</c:v>
                </c:pt>
                <c:pt idx="450">
                  <c:v>0.704976857</c:v>
                </c:pt>
                <c:pt idx="451">
                  <c:v>0.705092609</c:v>
                </c:pt>
                <c:pt idx="452">
                  <c:v>0.705208361</c:v>
                </c:pt>
                <c:pt idx="453">
                  <c:v>0.705324054</c:v>
                </c:pt>
                <c:pt idx="454">
                  <c:v>0.705439806</c:v>
                </c:pt>
                <c:pt idx="455">
                  <c:v>0.705555558</c:v>
                </c:pt>
                <c:pt idx="456">
                  <c:v>0.70567131</c:v>
                </c:pt>
                <c:pt idx="457">
                  <c:v>0.705787063</c:v>
                </c:pt>
                <c:pt idx="458">
                  <c:v>0.705902755</c:v>
                </c:pt>
                <c:pt idx="459">
                  <c:v>0.706018507</c:v>
                </c:pt>
                <c:pt idx="460">
                  <c:v>0.70613426</c:v>
                </c:pt>
                <c:pt idx="461">
                  <c:v>0.706250012</c:v>
                </c:pt>
                <c:pt idx="462">
                  <c:v>0.706365764</c:v>
                </c:pt>
                <c:pt idx="463">
                  <c:v>0.706481457</c:v>
                </c:pt>
                <c:pt idx="464">
                  <c:v>0.706597209</c:v>
                </c:pt>
                <c:pt idx="465">
                  <c:v>0.706712961</c:v>
                </c:pt>
                <c:pt idx="466">
                  <c:v>0.706828713</c:v>
                </c:pt>
                <c:pt idx="467">
                  <c:v>0.706944466</c:v>
                </c:pt>
                <c:pt idx="468">
                  <c:v>0.707060158</c:v>
                </c:pt>
                <c:pt idx="469">
                  <c:v>0.70717591</c:v>
                </c:pt>
                <c:pt idx="470">
                  <c:v>0.707291663</c:v>
                </c:pt>
                <c:pt idx="471">
                  <c:v>0.707407415</c:v>
                </c:pt>
                <c:pt idx="472">
                  <c:v>0.707523167</c:v>
                </c:pt>
                <c:pt idx="473">
                  <c:v>0.70763886</c:v>
                </c:pt>
                <c:pt idx="474">
                  <c:v>0.707754612</c:v>
                </c:pt>
                <c:pt idx="475">
                  <c:v>0.707870364</c:v>
                </c:pt>
                <c:pt idx="476">
                  <c:v>0.707986116</c:v>
                </c:pt>
                <c:pt idx="477">
                  <c:v>0.708101869</c:v>
                </c:pt>
                <c:pt idx="478">
                  <c:v>0.708217621</c:v>
                </c:pt>
                <c:pt idx="479">
                  <c:v>0.708333313</c:v>
                </c:pt>
                <c:pt idx="480">
                  <c:v>0.708449066</c:v>
                </c:pt>
                <c:pt idx="481">
                  <c:v>0.708564818</c:v>
                </c:pt>
                <c:pt idx="482">
                  <c:v>0.70868057</c:v>
                </c:pt>
                <c:pt idx="483">
                  <c:v>0.708796322</c:v>
                </c:pt>
                <c:pt idx="484">
                  <c:v>0.708912015</c:v>
                </c:pt>
                <c:pt idx="485">
                  <c:v>0.709027767</c:v>
                </c:pt>
                <c:pt idx="486">
                  <c:v>0.709143519</c:v>
                </c:pt>
                <c:pt idx="487">
                  <c:v>0.709259272</c:v>
                </c:pt>
                <c:pt idx="488">
                  <c:v>0.709375024</c:v>
                </c:pt>
                <c:pt idx="489">
                  <c:v>0.709490716</c:v>
                </c:pt>
                <c:pt idx="490">
                  <c:v>0.709606469</c:v>
                </c:pt>
                <c:pt idx="491">
                  <c:v>0.709722221</c:v>
                </c:pt>
                <c:pt idx="492">
                  <c:v>0.709837973</c:v>
                </c:pt>
                <c:pt idx="493">
                  <c:v>0.709953725</c:v>
                </c:pt>
                <c:pt idx="494">
                  <c:v>0.710069418</c:v>
                </c:pt>
                <c:pt idx="495">
                  <c:v>0.71018517</c:v>
                </c:pt>
                <c:pt idx="496">
                  <c:v>0.710300922</c:v>
                </c:pt>
                <c:pt idx="497">
                  <c:v>0.710416675</c:v>
                </c:pt>
                <c:pt idx="498">
                  <c:v>0.710532427</c:v>
                </c:pt>
                <c:pt idx="499">
                  <c:v>0.710648119</c:v>
                </c:pt>
                <c:pt idx="500">
                  <c:v>0.710763872</c:v>
                </c:pt>
                <c:pt idx="501">
                  <c:v>0.710879624</c:v>
                </c:pt>
                <c:pt idx="502">
                  <c:v>0.710995376</c:v>
                </c:pt>
                <c:pt idx="503">
                  <c:v>0.711111128</c:v>
                </c:pt>
                <c:pt idx="504">
                  <c:v>0.711226881</c:v>
                </c:pt>
                <c:pt idx="505">
                  <c:v>0.711342573</c:v>
                </c:pt>
                <c:pt idx="506">
                  <c:v>0.711458325</c:v>
                </c:pt>
                <c:pt idx="507">
                  <c:v>0.711574078</c:v>
                </c:pt>
                <c:pt idx="508">
                  <c:v>0.71168983</c:v>
                </c:pt>
                <c:pt idx="509">
                  <c:v>0.711805582</c:v>
                </c:pt>
                <c:pt idx="510">
                  <c:v>0.711921275</c:v>
                </c:pt>
                <c:pt idx="511">
                  <c:v>0.712037027</c:v>
                </c:pt>
                <c:pt idx="512">
                  <c:v>0.712152779</c:v>
                </c:pt>
                <c:pt idx="513">
                  <c:v>0.712268531</c:v>
                </c:pt>
                <c:pt idx="514">
                  <c:v>0.712384284</c:v>
                </c:pt>
                <c:pt idx="515">
                  <c:v>0.712499976</c:v>
                </c:pt>
                <c:pt idx="516">
                  <c:v>0.712615728</c:v>
                </c:pt>
                <c:pt idx="517">
                  <c:v>0.712731481</c:v>
                </c:pt>
                <c:pt idx="518">
                  <c:v>0.712847233</c:v>
                </c:pt>
                <c:pt idx="519">
                  <c:v>0.712962985</c:v>
                </c:pt>
                <c:pt idx="520">
                  <c:v>0.713078678</c:v>
                </c:pt>
                <c:pt idx="521">
                  <c:v>0.71319443</c:v>
                </c:pt>
                <c:pt idx="522">
                  <c:v>0.713310182</c:v>
                </c:pt>
                <c:pt idx="523">
                  <c:v>0.713425934</c:v>
                </c:pt>
                <c:pt idx="524">
                  <c:v>0.713541687</c:v>
                </c:pt>
                <c:pt idx="525">
                  <c:v>0.713657379</c:v>
                </c:pt>
                <c:pt idx="526">
                  <c:v>0.713773131</c:v>
                </c:pt>
                <c:pt idx="527">
                  <c:v>0.713888884</c:v>
                </c:pt>
                <c:pt idx="528">
                  <c:v>0.714004636</c:v>
                </c:pt>
                <c:pt idx="529">
                  <c:v>0.714120388</c:v>
                </c:pt>
                <c:pt idx="530">
                  <c:v>0.71423614</c:v>
                </c:pt>
                <c:pt idx="531">
                  <c:v>0.714351833</c:v>
                </c:pt>
                <c:pt idx="532">
                  <c:v>0.714467585</c:v>
                </c:pt>
                <c:pt idx="533">
                  <c:v>0.714583337</c:v>
                </c:pt>
                <c:pt idx="534">
                  <c:v>0.71469909</c:v>
                </c:pt>
                <c:pt idx="535">
                  <c:v>0.714814842</c:v>
                </c:pt>
                <c:pt idx="536">
                  <c:v>0.714930534</c:v>
                </c:pt>
                <c:pt idx="537">
                  <c:v>0.715046287</c:v>
                </c:pt>
                <c:pt idx="538">
                  <c:v>0.715162039</c:v>
                </c:pt>
                <c:pt idx="539">
                  <c:v>0.715277791</c:v>
                </c:pt>
                <c:pt idx="540">
                  <c:v>0.715393543</c:v>
                </c:pt>
                <c:pt idx="541">
                  <c:v>0.715509236</c:v>
                </c:pt>
                <c:pt idx="542">
                  <c:v>0.715624988</c:v>
                </c:pt>
                <c:pt idx="543">
                  <c:v>0.71574074</c:v>
                </c:pt>
                <c:pt idx="544">
                  <c:v>0.715856493</c:v>
                </c:pt>
                <c:pt idx="545">
                  <c:v>0.715972245</c:v>
                </c:pt>
                <c:pt idx="546">
                  <c:v>0.716087937</c:v>
                </c:pt>
                <c:pt idx="547">
                  <c:v>0.71620369</c:v>
                </c:pt>
                <c:pt idx="548">
                  <c:v>0.716319442</c:v>
                </c:pt>
                <c:pt idx="549">
                  <c:v>0.716435194</c:v>
                </c:pt>
                <c:pt idx="550">
                  <c:v>0.716550946</c:v>
                </c:pt>
                <c:pt idx="551">
                  <c:v>0.716666639</c:v>
                </c:pt>
                <c:pt idx="552">
                  <c:v>0.716782391</c:v>
                </c:pt>
                <c:pt idx="553">
                  <c:v>0.716898143</c:v>
                </c:pt>
                <c:pt idx="554">
                  <c:v>0.717013896</c:v>
                </c:pt>
                <c:pt idx="555">
                  <c:v>0.717129648</c:v>
                </c:pt>
                <c:pt idx="556">
                  <c:v>0.7172454</c:v>
                </c:pt>
                <c:pt idx="557">
                  <c:v>0.717361093</c:v>
                </c:pt>
                <c:pt idx="558">
                  <c:v>0.717476845</c:v>
                </c:pt>
                <c:pt idx="559">
                  <c:v>0.717592597</c:v>
                </c:pt>
                <c:pt idx="560">
                  <c:v>0.717708349</c:v>
                </c:pt>
                <c:pt idx="561">
                  <c:v>0.717824101</c:v>
                </c:pt>
                <c:pt idx="562">
                  <c:v>0.717939794</c:v>
                </c:pt>
                <c:pt idx="563">
                  <c:v>0.718055546</c:v>
                </c:pt>
                <c:pt idx="564">
                  <c:v>0.718171299</c:v>
                </c:pt>
                <c:pt idx="565">
                  <c:v>0.718287051</c:v>
                </c:pt>
                <c:pt idx="566">
                  <c:v>0.718402803</c:v>
                </c:pt>
                <c:pt idx="567">
                  <c:v>0.718518496</c:v>
                </c:pt>
                <c:pt idx="568">
                  <c:v>0.718634248</c:v>
                </c:pt>
                <c:pt idx="569">
                  <c:v>0.71875</c:v>
                </c:pt>
                <c:pt idx="570">
                  <c:v>0.718865752</c:v>
                </c:pt>
                <c:pt idx="571">
                  <c:v>0.718981504</c:v>
                </c:pt>
                <c:pt idx="572">
                  <c:v>0.719097197</c:v>
                </c:pt>
                <c:pt idx="573">
                  <c:v>0.719212949</c:v>
                </c:pt>
                <c:pt idx="574">
                  <c:v>0.719328701</c:v>
                </c:pt>
                <c:pt idx="575">
                  <c:v>0.719444454</c:v>
                </c:pt>
                <c:pt idx="576">
                  <c:v>0.719560206</c:v>
                </c:pt>
                <c:pt idx="577">
                  <c:v>0.719675899</c:v>
                </c:pt>
                <c:pt idx="578">
                  <c:v>0.719791651</c:v>
                </c:pt>
                <c:pt idx="579">
                  <c:v>0.719907403</c:v>
                </c:pt>
                <c:pt idx="580">
                  <c:v>0.720023155</c:v>
                </c:pt>
                <c:pt idx="581">
                  <c:v>0.720138907</c:v>
                </c:pt>
                <c:pt idx="582">
                  <c:v>0.7202546</c:v>
                </c:pt>
                <c:pt idx="583">
                  <c:v>0.720370352</c:v>
                </c:pt>
                <c:pt idx="584">
                  <c:v>0.720486104</c:v>
                </c:pt>
                <c:pt idx="585">
                  <c:v>0.720601857</c:v>
                </c:pt>
                <c:pt idx="586">
                  <c:v>0.720717609</c:v>
                </c:pt>
                <c:pt idx="587">
                  <c:v>0.720833361</c:v>
                </c:pt>
                <c:pt idx="588">
                  <c:v>0.720949054</c:v>
                </c:pt>
                <c:pt idx="589">
                  <c:v>0.721064806</c:v>
                </c:pt>
                <c:pt idx="590">
                  <c:v>0.721180558</c:v>
                </c:pt>
                <c:pt idx="591">
                  <c:v>0.72129631</c:v>
                </c:pt>
                <c:pt idx="592">
                  <c:v>0.721412063</c:v>
                </c:pt>
                <c:pt idx="593">
                  <c:v>0.721527755</c:v>
                </c:pt>
                <c:pt idx="594">
                  <c:v>0.721643507</c:v>
                </c:pt>
                <c:pt idx="595">
                  <c:v>0.72175926</c:v>
                </c:pt>
                <c:pt idx="596">
                  <c:v>0.721875012</c:v>
                </c:pt>
                <c:pt idx="597">
                  <c:v>0.721990764</c:v>
                </c:pt>
                <c:pt idx="598">
                  <c:v>0.722106457</c:v>
                </c:pt>
                <c:pt idx="599">
                  <c:v>0.722222209</c:v>
                </c:pt>
                <c:pt idx="600">
                  <c:v>0.722337961</c:v>
                </c:pt>
                <c:pt idx="601">
                  <c:v>0.722453713</c:v>
                </c:pt>
                <c:pt idx="602">
                  <c:v>0.722569466</c:v>
                </c:pt>
                <c:pt idx="603">
                  <c:v>0.722685158</c:v>
                </c:pt>
                <c:pt idx="604">
                  <c:v>0.72280091</c:v>
                </c:pt>
                <c:pt idx="605">
                  <c:v>0.722916663</c:v>
                </c:pt>
                <c:pt idx="606">
                  <c:v>0.723032415</c:v>
                </c:pt>
                <c:pt idx="607">
                  <c:v>0.723148167</c:v>
                </c:pt>
                <c:pt idx="608">
                  <c:v>0.72326386</c:v>
                </c:pt>
                <c:pt idx="609">
                  <c:v>0.723379612</c:v>
                </c:pt>
                <c:pt idx="610">
                  <c:v>0.723495364</c:v>
                </c:pt>
                <c:pt idx="611">
                  <c:v>0.723611116</c:v>
                </c:pt>
                <c:pt idx="612">
                  <c:v>0.723726869</c:v>
                </c:pt>
                <c:pt idx="613">
                  <c:v>0.723842621</c:v>
                </c:pt>
                <c:pt idx="614">
                  <c:v>0.723958313</c:v>
                </c:pt>
                <c:pt idx="615">
                  <c:v>0.724074066</c:v>
                </c:pt>
                <c:pt idx="616">
                  <c:v>0.724189818</c:v>
                </c:pt>
                <c:pt idx="617">
                  <c:v>0.72430557</c:v>
                </c:pt>
                <c:pt idx="618">
                  <c:v>0.724421322</c:v>
                </c:pt>
                <c:pt idx="619">
                  <c:v>0.724537015</c:v>
                </c:pt>
                <c:pt idx="620">
                  <c:v>0.724652767</c:v>
                </c:pt>
                <c:pt idx="621">
                  <c:v>0.724768519</c:v>
                </c:pt>
                <c:pt idx="622">
                  <c:v>0.724884272</c:v>
                </c:pt>
                <c:pt idx="623">
                  <c:v>0.725000024</c:v>
                </c:pt>
                <c:pt idx="624">
                  <c:v>0.725115716</c:v>
                </c:pt>
                <c:pt idx="625">
                  <c:v>0.725231469</c:v>
                </c:pt>
                <c:pt idx="626">
                  <c:v>0.725347221</c:v>
                </c:pt>
                <c:pt idx="627">
                  <c:v>0.725462973</c:v>
                </c:pt>
                <c:pt idx="628">
                  <c:v>0.725578725</c:v>
                </c:pt>
                <c:pt idx="629">
                  <c:v>0.725694418</c:v>
                </c:pt>
                <c:pt idx="630">
                  <c:v>0.72581017</c:v>
                </c:pt>
                <c:pt idx="631">
                  <c:v>0.725925922</c:v>
                </c:pt>
                <c:pt idx="632">
                  <c:v>0.726041675</c:v>
                </c:pt>
                <c:pt idx="633">
                  <c:v>0.726157427</c:v>
                </c:pt>
                <c:pt idx="634">
                  <c:v>0.726273119</c:v>
                </c:pt>
                <c:pt idx="635">
                  <c:v>0.726388872</c:v>
                </c:pt>
                <c:pt idx="636">
                  <c:v>0.726504624</c:v>
                </c:pt>
                <c:pt idx="637">
                  <c:v>0.726620376</c:v>
                </c:pt>
                <c:pt idx="638">
                  <c:v>0.726736128</c:v>
                </c:pt>
                <c:pt idx="639">
                  <c:v>0.726851881</c:v>
                </c:pt>
                <c:pt idx="640">
                  <c:v>0.726967573</c:v>
                </c:pt>
                <c:pt idx="641">
                  <c:v>0.727083325</c:v>
                </c:pt>
                <c:pt idx="642">
                  <c:v>0.727199078</c:v>
                </c:pt>
                <c:pt idx="643">
                  <c:v>0.72731483</c:v>
                </c:pt>
                <c:pt idx="644">
                  <c:v>0.727430582</c:v>
                </c:pt>
              </c:strCache>
            </c:strRef>
          </c:xVal>
          <c:yVal>
            <c:numRef>
              <c:f>Data!$N$9:$N$653</c:f>
              <c:numCache>
                <c:ptCount val="645"/>
                <c:pt idx="0">
                  <c:v>177.71497251898964</c:v>
                </c:pt>
                <c:pt idx="1">
                  <c:v>177.71497251898964</c:v>
                </c:pt>
                <c:pt idx="2">
                  <c:v>176.9164004770224</c:v>
                </c:pt>
                <c:pt idx="3">
                  <c:v>176.9164004770224</c:v>
                </c:pt>
                <c:pt idx="4">
                  <c:v>176.11790522451926</c:v>
                </c:pt>
                <c:pt idx="5">
                  <c:v>176.9164004770224</c:v>
                </c:pt>
                <c:pt idx="6">
                  <c:v>177.71497251898964</c:v>
                </c:pt>
                <c:pt idx="7">
                  <c:v>176.11790522451926</c:v>
                </c:pt>
                <c:pt idx="8">
                  <c:v>177.71497251898964</c:v>
                </c:pt>
                <c:pt idx="9">
                  <c:v>177.71497251898964</c:v>
                </c:pt>
                <c:pt idx="10">
                  <c:v>177.71497251898964</c:v>
                </c:pt>
                <c:pt idx="11">
                  <c:v>176.11790522451926</c:v>
                </c:pt>
                <c:pt idx="12">
                  <c:v>177.71497251898964</c:v>
                </c:pt>
                <c:pt idx="13">
                  <c:v>179.3123470304078</c:v>
                </c:pt>
                <c:pt idx="14">
                  <c:v>179.3123470304078</c:v>
                </c:pt>
                <c:pt idx="15">
                  <c:v>177.71497251898964</c:v>
                </c:pt>
                <c:pt idx="16">
                  <c:v>176.11790522451926</c:v>
                </c:pt>
                <c:pt idx="17">
                  <c:v>178.5136213651923</c:v>
                </c:pt>
                <c:pt idx="18">
                  <c:v>179.3123470304078</c:v>
                </c:pt>
                <c:pt idx="19">
                  <c:v>179.3123470304078</c:v>
                </c:pt>
                <c:pt idx="20">
                  <c:v>180.91002887699096</c:v>
                </c:pt>
                <c:pt idx="21">
                  <c:v>179.3123470304078</c:v>
                </c:pt>
                <c:pt idx="22">
                  <c:v>178.5136213651923</c:v>
                </c:pt>
                <c:pt idx="23">
                  <c:v>177.71497251898964</c:v>
                </c:pt>
                <c:pt idx="24">
                  <c:v>179.3123470304078</c:v>
                </c:pt>
                <c:pt idx="25">
                  <c:v>180.91002887699096</c:v>
                </c:pt>
                <c:pt idx="26">
                  <c:v>179.3123470304078</c:v>
                </c:pt>
                <c:pt idx="27">
                  <c:v>180.11114952941114</c:v>
                </c:pt>
                <c:pt idx="28">
                  <c:v>179.3123470304078</c:v>
                </c:pt>
                <c:pt idx="29">
                  <c:v>179.3123470304078</c:v>
                </c:pt>
                <c:pt idx="30">
                  <c:v>179.3123470304078</c:v>
                </c:pt>
                <c:pt idx="31">
                  <c:v>180.91002887699096</c:v>
                </c:pt>
                <c:pt idx="32">
                  <c:v>179.3123470304078</c:v>
                </c:pt>
                <c:pt idx="33">
                  <c:v>178.5136213651923</c:v>
                </c:pt>
                <c:pt idx="34">
                  <c:v>179.3123470304078</c:v>
                </c:pt>
                <c:pt idx="35">
                  <c:v>180.11114952941114</c:v>
                </c:pt>
                <c:pt idx="36">
                  <c:v>177.71497251898964</c:v>
                </c:pt>
                <c:pt idx="37">
                  <c:v>175.31948674671614</c:v>
                </c:pt>
                <c:pt idx="38">
                  <c:v>205.71348640190706</c:v>
                </c:pt>
                <c:pt idx="39">
                  <c:v>251.51409873156797</c:v>
                </c:pt>
                <c:pt idx="40">
                  <c:v>292.70882549648826</c:v>
                </c:pt>
                <c:pt idx="41">
                  <c:v>334.1089327538022</c:v>
                </c:pt>
                <c:pt idx="42">
                  <c:v>369.1760026911981</c:v>
                </c:pt>
                <c:pt idx="43">
                  <c:v>401.1095926551307</c:v>
                </c:pt>
                <c:pt idx="44">
                  <c:v>420.82224611895674</c:v>
                </c:pt>
                <c:pt idx="45">
                  <c:v>457.0841001265646</c:v>
                </c:pt>
                <c:pt idx="46">
                  <c:v>482.7276422002354</c:v>
                </c:pt>
                <c:pt idx="47">
                  <c:v>498.48388361474</c:v>
                </c:pt>
                <c:pt idx="48">
                  <c:v>530.0863405992723</c:v>
                </c:pt>
                <c:pt idx="49">
                  <c:v>557.6284931184788</c:v>
                </c:pt>
                <c:pt idx="50">
                  <c:v>585.2623002242713</c:v>
                </c:pt>
                <c:pt idx="51">
                  <c:v>622.2510089193769</c:v>
                </c:pt>
                <c:pt idx="52">
                  <c:v>656.0206828366454</c:v>
                </c:pt>
                <c:pt idx="53">
                  <c:v>686.5312549635992</c:v>
                </c:pt>
                <c:pt idx="54">
                  <c:v>712.8943773711695</c:v>
                </c:pt>
                <c:pt idx="55">
                  <c:v>730.8009385854916</c:v>
                </c:pt>
                <c:pt idx="56">
                  <c:v>754.7365778072062</c:v>
                </c:pt>
                <c:pt idx="57">
                  <c:v>787.331408639262</c:v>
                </c:pt>
                <c:pt idx="58">
                  <c:v>834.735899353327</c:v>
                </c:pt>
                <c:pt idx="59">
                  <c:v>861.5745290378175</c:v>
                </c:pt>
                <c:pt idx="60">
                  <c:v>885.8906558479504</c:v>
                </c:pt>
                <c:pt idx="61">
                  <c:v>917.2592397809002</c:v>
                </c:pt>
                <c:pt idx="62">
                  <c:v>953.1294958684836</c:v>
                </c:pt>
                <c:pt idx="63">
                  <c:v>988.2748297702766</c:v>
                </c:pt>
                <c:pt idx="64">
                  <c:v>1003.2567572435466</c:v>
                </c:pt>
                <c:pt idx="65">
                  <c:v>1036.8438335955984</c:v>
                </c:pt>
                <c:pt idx="66">
                  <c:v>1062.5677862064258</c:v>
                </c:pt>
                <c:pt idx="67">
                  <c:v>1081.24534764058</c:v>
                </c:pt>
                <c:pt idx="68">
                  <c:v>1118.7269757714766</c:v>
                </c:pt>
                <c:pt idx="69">
                  <c:v>1140.2212536188954</c:v>
                </c:pt>
                <c:pt idx="70">
                  <c:v>1156.378552489587</c:v>
                </c:pt>
                <c:pt idx="71">
                  <c:v>1194.2016259735283</c:v>
                </c:pt>
                <c:pt idx="72">
                  <c:v>1230.3844778702917</c:v>
                </c:pt>
                <c:pt idx="73">
                  <c:v>1264.9048374116</c:v>
                </c:pt>
                <c:pt idx="74">
                  <c:v>1284.9560962139944</c:v>
                </c:pt>
                <c:pt idx="75">
                  <c:v>1301.3977608853484</c:v>
                </c:pt>
                <c:pt idx="76">
                  <c:v>1334.3790762399</c:v>
                </c:pt>
                <c:pt idx="77">
                  <c:v>1373.9458760134346</c:v>
                </c:pt>
                <c:pt idx="78">
                  <c:v>1394.2624931524024</c:v>
                </c:pt>
                <c:pt idx="79">
                  <c:v>1424.8309247134011</c:v>
                </c:pt>
                <c:pt idx="80">
                  <c:v>1458.3071457947037</c:v>
                </c:pt>
                <c:pt idx="81">
                  <c:v>1481.634177742445</c:v>
                </c:pt>
                <c:pt idx="82">
                  <c:v>1504.0899472499366</c:v>
                </c:pt>
                <c:pt idx="83">
                  <c:v>1530.36532666125</c:v>
                </c:pt>
                <c:pt idx="84">
                  <c:v>1553.8959498646868</c:v>
                </c:pt>
                <c:pt idx="85">
                  <c:v>1574.6581984560219</c:v>
                </c:pt>
                <c:pt idx="86">
                  <c:v>1596.4198336024008</c:v>
                </c:pt>
                <c:pt idx="87">
                  <c:v>1653.4592201302269</c:v>
                </c:pt>
                <c:pt idx="88">
                  <c:v>1675.4286217474512</c:v>
                </c:pt>
                <c:pt idx="89">
                  <c:v>1657.275812807777</c:v>
                </c:pt>
                <c:pt idx="90">
                  <c:v>1677.3417541996394</c:v>
                </c:pt>
                <c:pt idx="91">
                  <c:v>1712.814439991529</c:v>
                </c:pt>
                <c:pt idx="92">
                  <c:v>1747.4744612548611</c:v>
                </c:pt>
                <c:pt idx="93">
                  <c:v>1774.5326300133604</c:v>
                </c:pt>
                <c:pt idx="94">
                  <c:v>1794.8842745368515</c:v>
                </c:pt>
                <c:pt idx="95">
                  <c:v>1815.2859202261138</c:v>
                </c:pt>
                <c:pt idx="96">
                  <c:v>1844.5183537426099</c:v>
                </c:pt>
                <c:pt idx="97">
                  <c:v>1869.9366377371396</c:v>
                </c:pt>
                <c:pt idx="98">
                  <c:v>1872.8745296382951</c:v>
                </c:pt>
                <c:pt idx="99">
                  <c:v>1901.327867548201</c:v>
                </c:pt>
                <c:pt idx="100">
                  <c:v>1937.772526102447</c:v>
                </c:pt>
                <c:pt idx="101">
                  <c:v>1949.6268484182522</c:v>
                </c:pt>
                <c:pt idx="102">
                  <c:v>1973.3863821439409</c:v>
                </c:pt>
                <c:pt idx="103">
                  <c:v>2022.1075441485107</c:v>
                </c:pt>
                <c:pt idx="104">
                  <c:v>2018.1195736686939</c:v>
                </c:pt>
                <c:pt idx="105">
                  <c:v>2042.0761755626531</c:v>
                </c:pt>
                <c:pt idx="106">
                  <c:v>2066.1020914103783</c:v>
                </c:pt>
                <c:pt idx="107">
                  <c:v>2077.1372443592886</c:v>
                </c:pt>
                <c:pt idx="108">
                  <c:v>2107.307865069728</c:v>
                </c:pt>
                <c:pt idx="109">
                  <c:v>2117.389147565683</c:v>
                </c:pt>
                <c:pt idx="110">
                  <c:v>2161.892769356533</c:v>
                </c:pt>
                <c:pt idx="111">
                  <c:v>2193.391429643048</c:v>
                </c:pt>
                <c:pt idx="112">
                  <c:v>2191.3556484678597</c:v>
                </c:pt>
                <c:pt idx="113">
                  <c:v>2217.8598123471384</c:v>
                </c:pt>
                <c:pt idx="114">
                  <c:v>2280.376742458714</c:v>
                </c:pt>
                <c:pt idx="115">
                  <c:v>2287.5810137916696</c:v>
                </c:pt>
                <c:pt idx="116">
                  <c:v>2289.6405255512345</c:v>
                </c:pt>
                <c:pt idx="117">
                  <c:v>2336.1150964270673</c:v>
                </c:pt>
                <c:pt idx="118">
                  <c:v>2349.5896506956533</c:v>
                </c:pt>
                <c:pt idx="119">
                  <c:v>2365.1644312014123</c:v>
                </c:pt>
                <c:pt idx="120">
                  <c:v>2401.619591415676</c:v>
                </c:pt>
                <c:pt idx="121">
                  <c:v>2417.292357386826</c:v>
                </c:pt>
                <c:pt idx="122">
                  <c:v>2444.5287556746994</c:v>
                </c:pt>
                <c:pt idx="123">
                  <c:v>2473.960512866862</c:v>
                </c:pt>
                <c:pt idx="124">
                  <c:v>2481.334780348505</c:v>
                </c:pt>
                <c:pt idx="125">
                  <c:v>2500.327307648967</c:v>
                </c:pt>
                <c:pt idx="126">
                  <c:v>2528.897796112482</c:v>
                </c:pt>
                <c:pt idx="127">
                  <c:v>2556.5033369014045</c:v>
                </c:pt>
                <c:pt idx="128">
                  <c:v>2577.8009925155366</c:v>
                </c:pt>
                <c:pt idx="129">
                  <c:v>2603.4304924042826</c:v>
                </c:pt>
                <c:pt idx="130">
                  <c:v>2635.579008640588</c:v>
                </c:pt>
                <c:pt idx="131">
                  <c:v>2660.3107694350924</c:v>
                </c:pt>
                <c:pt idx="132">
                  <c:v>2653.8519010472423</c:v>
                </c:pt>
                <c:pt idx="133">
                  <c:v>2660.3107694350924</c:v>
                </c:pt>
                <c:pt idx="134">
                  <c:v>2685.1164092273225</c:v>
                </c:pt>
                <c:pt idx="135">
                  <c:v>2689.4380077490105</c:v>
                </c:pt>
                <c:pt idx="136">
                  <c:v>2702.416314176191</c:v>
                </c:pt>
                <c:pt idx="137">
                  <c:v>2700.2518540122346</c:v>
                </c:pt>
                <c:pt idx="138">
                  <c:v>2693.761856517361</c:v>
                </c:pt>
                <c:pt idx="139">
                  <c:v>2705.664062619389</c:v>
                </c:pt>
                <c:pt idx="140">
                  <c:v>2709.996370724438</c:v>
                </c:pt>
                <c:pt idx="141">
                  <c:v>2709.996370724438</c:v>
                </c:pt>
                <c:pt idx="142">
                  <c:v>2684.0363609235305</c:v>
                </c:pt>
                <c:pt idx="143">
                  <c:v>2665.6970000007927</c:v>
                </c:pt>
                <c:pt idx="144">
                  <c:v>2665.6970000007927</c:v>
                </c:pt>
                <c:pt idx="145">
                  <c:v>2664.619474355734</c:v>
                </c:pt>
                <c:pt idx="146">
                  <c:v>2648.4733456600325</c:v>
                </c:pt>
                <c:pt idx="147">
                  <c:v>2631.285341858268</c:v>
                </c:pt>
                <c:pt idx="148">
                  <c:v>2640.949216013938</c:v>
                </c:pt>
                <c:pt idx="149">
                  <c:v>2650.6243497834444</c:v>
                </c:pt>
                <c:pt idx="150">
                  <c:v>2639.8748966681096</c:v>
                </c:pt>
                <c:pt idx="151">
                  <c:v>2635.579008640588</c:v>
                </c:pt>
                <c:pt idx="152">
                  <c:v>2637.7266748550687</c:v>
                </c:pt>
                <c:pt idx="153">
                  <c:v>2624.8490014983163</c:v>
                </c:pt>
                <c:pt idx="154">
                  <c:v>2607.709776895789</c:v>
                </c:pt>
                <c:pt idx="155">
                  <c:v>2619.489192771606</c:v>
                </c:pt>
                <c:pt idx="156">
                  <c:v>2619.489192771606</c:v>
                </c:pt>
                <c:pt idx="157">
                  <c:v>2607.709776895789</c:v>
                </c:pt>
                <c:pt idx="158">
                  <c:v>2606.639749013117</c:v>
                </c:pt>
                <c:pt idx="159">
                  <c:v>2609.8502463939167</c:v>
                </c:pt>
                <c:pt idx="160">
                  <c:v>2573.5370892783344</c:v>
                </c:pt>
                <c:pt idx="161">
                  <c:v>2578.8673105101966</c:v>
                </c:pt>
                <c:pt idx="162">
                  <c:v>2611.9912677728007</c:v>
                </c:pt>
                <c:pt idx="163">
                  <c:v>2597.0156976689</c:v>
                </c:pt>
                <c:pt idx="164">
                  <c:v>2611.9912677728007</c:v>
                </c:pt>
                <c:pt idx="165">
                  <c:v>2626.9938940252882</c:v>
                </c:pt>
                <c:pt idx="166">
                  <c:v>2632.358550437727</c:v>
                </c:pt>
                <c:pt idx="167">
                  <c:v>2653.8519010472423</c:v>
                </c:pt>
                <c:pt idx="168">
                  <c:v>2658.1572550630635</c:v>
                </c:pt>
                <c:pt idx="169">
                  <c:v>2654.9280303006117</c:v>
                </c:pt>
                <c:pt idx="170">
                  <c:v>2671.0867265299817</c:v>
                </c:pt>
                <c:pt idx="171">
                  <c:v>2682.9564530772846</c:v>
                </c:pt>
                <c:pt idx="172">
                  <c:v>2680.7970586113397</c:v>
                </c:pt>
                <c:pt idx="173">
                  <c:v>2686.1965980252044</c:v>
                </c:pt>
                <c:pt idx="174">
                  <c:v>2691.599650705901</c:v>
                </c:pt>
                <c:pt idx="175">
                  <c:v>2688.35739724947</c:v>
                </c:pt>
                <c:pt idx="176">
                  <c:v>2687.27692735373</c:v>
                </c:pt>
                <c:pt idx="177">
                  <c:v>2693.761856517361</c:v>
                </c:pt>
                <c:pt idx="178">
                  <c:v>2690.518758888949</c:v>
                </c:pt>
                <c:pt idx="179">
                  <c:v>2681.8766856520597</c:v>
                </c:pt>
                <c:pt idx="180">
                  <c:v>2686.1965980252044</c:v>
                </c:pt>
                <c:pt idx="181">
                  <c:v>2697.0062212282946</c:v>
                </c:pt>
                <c:pt idx="182">
                  <c:v>2703.4987558608364</c:v>
                </c:pt>
                <c:pt idx="183">
                  <c:v>2690.518758888949</c:v>
                </c:pt>
                <c:pt idx="184">
                  <c:v>2687.27692735373</c:v>
                </c:pt>
                <c:pt idx="185">
                  <c:v>2704.581338662968</c:v>
                </c:pt>
                <c:pt idx="186">
                  <c:v>2701.334013572247</c:v>
                </c:pt>
                <c:pt idx="187">
                  <c:v>2680.7970586113397</c:v>
                </c:pt>
                <c:pt idx="188">
                  <c:v>2676.479953563753</c:v>
                </c:pt>
                <c:pt idx="189">
                  <c:v>2676.479953563753</c:v>
                </c:pt>
                <c:pt idx="190">
                  <c:v>2657.080707272355</c:v>
                </c:pt>
                <c:pt idx="191">
                  <c:v>2652.7759112340104</c:v>
                </c:pt>
                <c:pt idx="192">
                  <c:v>2670.008501329219</c:v>
                </c:pt>
                <c:pt idx="193">
                  <c:v>2663.5420885128988</c:v>
                </c:pt>
                <c:pt idx="194">
                  <c:v>2639.8748966681096</c:v>
                </c:pt>
                <c:pt idx="195">
                  <c:v>2653.8519010472423</c:v>
                </c:pt>
                <c:pt idx="196">
                  <c:v>2648.4733456600325</c:v>
                </c:pt>
                <c:pt idx="197">
                  <c:v>2632.358550437727</c:v>
                </c:pt>
                <c:pt idx="198">
                  <c:v>2621.63270113973</c:v>
                </c:pt>
                <c:pt idx="199">
                  <c:v>2628.0665480824546</c:v>
                </c:pt>
                <c:pt idx="200">
                  <c:v>2619.489192771606</c:v>
                </c:pt>
                <c:pt idx="201">
                  <c:v>2611.9912677728007</c:v>
                </c:pt>
                <c:pt idx="202">
                  <c:v>2607.709776895789</c:v>
                </c:pt>
                <c:pt idx="203">
                  <c:v>2604.500106802876</c:v>
                </c:pt>
                <c:pt idx="204">
                  <c:v>2591.6738181845863</c:v>
                </c:pt>
                <c:pt idx="205">
                  <c:v>2586.3353728885413</c:v>
                </c:pt>
                <c:pt idx="206">
                  <c:v>2589.5380282108795</c:v>
                </c:pt>
                <c:pt idx="207">
                  <c:v>2593.810157628322</c:v>
                </c:pt>
                <c:pt idx="208">
                  <c:v>2578.8673105101966</c:v>
                </c:pt>
                <c:pt idx="209">
                  <c:v>2571.4059584127936</c:v>
                </c:pt>
                <c:pt idx="210">
                  <c:v>2579.9337654493115</c:v>
                </c:pt>
                <c:pt idx="211">
                  <c:v>2593.810157628322</c:v>
                </c:pt>
                <c:pt idx="212">
                  <c:v>2589.5380282108795</c:v>
                </c:pt>
                <c:pt idx="213">
                  <c:v>2592.7419192050315</c:v>
                </c:pt>
                <c:pt idx="214">
                  <c:v>2603.4304924042826</c:v>
                </c:pt>
                <c:pt idx="215">
                  <c:v>2618.4176460416847</c:v>
                </c:pt>
                <c:pt idx="216">
                  <c:v>2619.489192771606</c:v>
                </c:pt>
                <c:pt idx="217">
                  <c:v>2620.560877792388</c:v>
                </c:pt>
                <c:pt idx="218">
                  <c:v>2632.358550437727</c:v>
                </c:pt>
                <c:pt idx="219">
                  <c:v>2639.8748966681096</c:v>
                </c:pt>
                <c:pt idx="220">
                  <c:v>2638.8007162938043</c:v>
                </c:pt>
                <c:pt idx="221">
                  <c:v>2635.579008640588</c:v>
                </c:pt>
                <c:pt idx="222">
                  <c:v>2643.0982717640286</c:v>
                </c:pt>
                <c:pt idx="223">
                  <c:v>2656.0042990302613</c:v>
                </c:pt>
                <c:pt idx="224">
                  <c:v>2664.619474355734</c:v>
                </c:pt>
                <c:pt idx="225">
                  <c:v>2662.4648424360166</c:v>
                </c:pt>
                <c:pt idx="226">
                  <c:v>2673.2435970283414</c:v>
                </c:pt>
                <c:pt idx="227">
                  <c:v>2662.4648424360166</c:v>
                </c:pt>
                <c:pt idx="228">
                  <c:v>2676.479953563753</c:v>
                </c:pt>
                <c:pt idx="229">
                  <c:v>2681.8766856520597</c:v>
                </c:pt>
                <c:pt idx="230">
                  <c:v>2702.416314176191</c:v>
                </c:pt>
                <c:pt idx="231">
                  <c:v>2716.4990737756116</c:v>
                </c:pt>
                <c:pt idx="232">
                  <c:v>2712.163372660536</c:v>
                </c:pt>
                <c:pt idx="233">
                  <c:v>2702.416314176191</c:v>
                </c:pt>
                <c:pt idx="234">
                  <c:v>2706.7469277669106</c:v>
                </c:pt>
                <c:pt idx="235">
                  <c:v>2708.9130817825862</c:v>
                </c:pt>
                <c:pt idx="236">
                  <c:v>2712.163372660536</c:v>
                </c:pt>
                <c:pt idx="237">
                  <c:v>2701.334013572247</c:v>
                </c:pt>
                <c:pt idx="238">
                  <c:v>2711.0798010047934</c:v>
                </c:pt>
                <c:pt idx="239">
                  <c:v>2698.0879578769936</c:v>
                </c:pt>
                <c:pt idx="240">
                  <c:v>2695.9246254765862</c:v>
                </c:pt>
                <c:pt idx="241">
                  <c:v>2690.518758888949</c:v>
                </c:pt>
                <c:pt idx="242">
                  <c:v>2679.717571918627</c:v>
                </c:pt>
                <c:pt idx="243">
                  <c:v>2674.322242398696</c:v>
                </c:pt>
                <c:pt idx="244">
                  <c:v>2685.1164092273225</c:v>
                </c:pt>
                <c:pt idx="245">
                  <c:v>2697.0062212282946</c:v>
                </c:pt>
                <c:pt idx="246">
                  <c:v>2673.2435970283414</c:v>
                </c:pt>
                <c:pt idx="247">
                  <c:v>2673.2435970283414</c:v>
                </c:pt>
                <c:pt idx="248">
                  <c:v>2686.1965980252044</c:v>
                </c:pt>
                <c:pt idx="249">
                  <c:v>2677.5590194312954</c:v>
                </c:pt>
                <c:pt idx="250">
                  <c:v>2662.4648424360166</c:v>
                </c:pt>
                <c:pt idx="251">
                  <c:v>2662.4648424360166</c:v>
                </c:pt>
                <c:pt idx="252">
                  <c:v>2660.3107694350924</c:v>
                </c:pt>
                <c:pt idx="253">
                  <c:v>2649.548778073892</c:v>
                </c:pt>
                <c:pt idx="254">
                  <c:v>2651.700060824783</c:v>
                </c:pt>
                <c:pt idx="255">
                  <c:v>2667.852470842747</c:v>
                </c:pt>
                <c:pt idx="256">
                  <c:v>2652.7759112340104</c:v>
                </c:pt>
                <c:pt idx="257">
                  <c:v>2635.579008640588</c:v>
                </c:pt>
                <c:pt idx="258">
                  <c:v>2637.7266748550687</c:v>
                </c:pt>
                <c:pt idx="259">
                  <c:v>2637.7266748550687</c:v>
                </c:pt>
                <c:pt idx="260">
                  <c:v>2635.579008640588</c:v>
                </c:pt>
                <c:pt idx="261">
                  <c:v>2632.358550437727</c:v>
                </c:pt>
                <c:pt idx="262">
                  <c:v>2623.776762956959</c:v>
                </c:pt>
                <c:pt idx="263">
                  <c:v>2618.4176460416847</c:v>
                </c:pt>
                <c:pt idx="264">
                  <c:v>2622.704662849345</c:v>
                </c:pt>
                <c:pt idx="265">
                  <c:v>2620.560877792388</c:v>
                </c:pt>
                <c:pt idx="266">
                  <c:v>2608.779942677541</c:v>
                </c:pt>
                <c:pt idx="267">
                  <c:v>2619.489192771606</c:v>
                </c:pt>
                <c:pt idx="268">
                  <c:v>2624.8490014983163</c:v>
                </c:pt>
                <c:pt idx="269">
                  <c:v>2607.709776895789</c:v>
                </c:pt>
                <c:pt idx="270">
                  <c:v>2611.9912677728007</c:v>
                </c:pt>
                <c:pt idx="271">
                  <c:v>2617.3462375669396</c:v>
                </c:pt>
                <c:pt idx="272">
                  <c:v>2600.222475608735</c:v>
                </c:pt>
                <c:pt idx="273">
                  <c:v>2614.1328413171013</c:v>
                </c:pt>
                <c:pt idx="274">
                  <c:v>2623.776762956959</c:v>
                </c:pt>
                <c:pt idx="275">
                  <c:v>2607.709776895789</c:v>
                </c:pt>
                <c:pt idx="276">
                  <c:v>2599.1534120254105</c:v>
                </c:pt>
                <c:pt idx="277">
                  <c:v>2619.489192771606</c:v>
                </c:pt>
                <c:pt idx="278">
                  <c:v>2589.5380282108795</c:v>
                </c:pt>
                <c:pt idx="279">
                  <c:v>2592.7419192050315</c:v>
                </c:pt>
                <c:pt idx="280">
                  <c:v>2616.2749673116973</c:v>
                </c:pt>
                <c:pt idx="281">
                  <c:v>2599.1534120254105</c:v>
                </c:pt>
                <c:pt idx="282">
                  <c:v>2586.3353728885413</c:v>
                </c:pt>
                <c:pt idx="283">
                  <c:v>2609.8502463939167</c:v>
                </c:pt>
                <c:pt idx="284">
                  <c:v>2614.1328413171013</c:v>
                </c:pt>
                <c:pt idx="285">
                  <c:v>2624.8490014983163</c:v>
                </c:pt>
                <c:pt idx="286">
                  <c:v>2615.203835240298</c:v>
                </c:pt>
                <c:pt idx="287">
                  <c:v>2613.061985506473</c:v>
                </c:pt>
                <c:pt idx="288">
                  <c:v>2594.8785334898166</c:v>
                </c:pt>
                <c:pt idx="289">
                  <c:v>2609.8502463939167</c:v>
                </c:pt>
                <c:pt idx="290">
                  <c:v>2628.0665480824546</c:v>
                </c:pt>
                <c:pt idx="291">
                  <c:v>2622.704662849345</c:v>
                </c:pt>
                <c:pt idx="292">
                  <c:v>2619.489192771606</c:v>
                </c:pt>
                <c:pt idx="293">
                  <c:v>2615.203835240298</c:v>
                </c:pt>
                <c:pt idx="294">
                  <c:v>2617.3462375669396</c:v>
                </c:pt>
                <c:pt idx="295">
                  <c:v>2628.0665480824546</c:v>
                </c:pt>
                <c:pt idx="296">
                  <c:v>2618.4176460416847</c:v>
                </c:pt>
                <c:pt idx="297">
                  <c:v>2620.560877792388</c:v>
                </c:pt>
                <c:pt idx="298">
                  <c:v>2632.358550437727</c:v>
                </c:pt>
                <c:pt idx="299">
                  <c:v>2630.2122719631257</c:v>
                </c:pt>
                <c:pt idx="300">
                  <c:v>2630.2122719631257</c:v>
                </c:pt>
                <c:pt idx="301">
                  <c:v>2645.2478838319475</c:v>
                </c:pt>
                <c:pt idx="302">
                  <c:v>2660.3107694350924</c:v>
                </c:pt>
                <c:pt idx="303">
                  <c:v>2650.6243497834444</c:v>
                </c:pt>
                <c:pt idx="304">
                  <c:v>2671.0867265299817</c:v>
                </c:pt>
                <c:pt idx="305">
                  <c:v>2674.322242398696</c:v>
                </c:pt>
                <c:pt idx="306">
                  <c:v>2661.387736088829</c:v>
                </c:pt>
                <c:pt idx="307">
                  <c:v>2678.6382255374356</c:v>
                </c:pt>
                <c:pt idx="308">
                  <c:v>2689.4380077490105</c:v>
                </c:pt>
                <c:pt idx="309">
                  <c:v>2675.4010278983615</c:v>
                </c:pt>
                <c:pt idx="310">
                  <c:v>2681.8766856520597</c:v>
                </c:pt>
                <c:pt idx="311">
                  <c:v>2684.0363609235305</c:v>
                </c:pt>
                <c:pt idx="312">
                  <c:v>2677.5590194312954</c:v>
                </c:pt>
                <c:pt idx="313">
                  <c:v>2679.717571918627</c:v>
                </c:pt>
                <c:pt idx="314">
                  <c:v>2685.1164092273225</c:v>
                </c:pt>
                <c:pt idx="315">
                  <c:v>2687.27692735373</c:v>
                </c:pt>
                <c:pt idx="316">
                  <c:v>2682.9564530772846</c:v>
                </c:pt>
                <c:pt idx="317">
                  <c:v>2688.35739724947</c:v>
                </c:pt>
                <c:pt idx="318">
                  <c:v>2702.416314176191</c:v>
                </c:pt>
                <c:pt idx="319">
                  <c:v>2703.4987558608364</c:v>
                </c:pt>
                <c:pt idx="320">
                  <c:v>2703.4987558608364</c:v>
                </c:pt>
                <c:pt idx="321">
                  <c:v>2694.8431705851694</c:v>
                </c:pt>
                <c:pt idx="322">
                  <c:v>2707.8299341423626</c:v>
                </c:pt>
                <c:pt idx="323">
                  <c:v>2724.0920022132004</c:v>
                </c:pt>
                <c:pt idx="324">
                  <c:v>2732.7781446077183</c:v>
                </c:pt>
                <c:pt idx="325">
                  <c:v>2739.2987192435135</c:v>
                </c:pt>
                <c:pt idx="326">
                  <c:v>2758.891220755687</c:v>
                </c:pt>
                <c:pt idx="327">
                  <c:v>2763.251394850087</c:v>
                </c:pt>
                <c:pt idx="328">
                  <c:v>2764.3417961873497</c:v>
                </c:pt>
                <c:pt idx="329">
                  <c:v>2774.161856769144</c:v>
                </c:pt>
                <c:pt idx="330">
                  <c:v>2798.2154522821065</c:v>
                </c:pt>
                <c:pt idx="331">
                  <c:v>2808.0756767202784</c:v>
                </c:pt>
                <c:pt idx="332">
                  <c:v>2815.7528429019226</c:v>
                </c:pt>
                <c:pt idx="333">
                  <c:v>2854.245501460219</c:v>
                </c:pt>
                <c:pt idx="334">
                  <c:v>2865.2762567645236</c:v>
                </c:pt>
                <c:pt idx="335">
                  <c:v>2876.321684532988</c:v>
                </c:pt>
                <c:pt idx="336">
                  <c:v>2899.5650157780974</c:v>
                </c:pt>
                <c:pt idx="337">
                  <c:v>2903.9997028645375</c:v>
                </c:pt>
                <c:pt idx="338">
                  <c:v>2908.436759540771</c:v>
                </c:pt>
                <c:pt idx="339">
                  <c:v>2938.4490654244287</c:v>
                </c:pt>
                <c:pt idx="340">
                  <c:v>2940.676520204951</c:v>
                </c:pt>
                <c:pt idx="341">
                  <c:v>2931.770283800053</c:v>
                </c:pt>
                <c:pt idx="342">
                  <c:v>2947.362471751329</c:v>
                </c:pt>
                <c:pt idx="343">
                  <c:v>2948.4773205644433</c:v>
                </c:pt>
                <c:pt idx="344">
                  <c:v>2932.883041104499</c:v>
                </c:pt>
                <c:pt idx="345">
                  <c:v>2960.750546190261</c:v>
                </c:pt>
                <c:pt idx="346">
                  <c:v>3005.5339977125936</c:v>
                </c:pt>
                <c:pt idx="347">
                  <c:v>2975.2786930675647</c:v>
                </c:pt>
                <c:pt idx="348">
                  <c:v>2959.634048525117</c:v>
                </c:pt>
                <c:pt idx="349">
                  <c:v>3011.148949155147</c:v>
                </c:pt>
                <c:pt idx="350">
                  <c:v>2990.952867764189</c:v>
                </c:pt>
                <c:pt idx="351">
                  <c:v>2958.517700957125</c:v>
                </c:pt>
                <c:pt idx="352">
                  <c:v>2957.401503445934</c:v>
                </c:pt>
                <c:pt idx="353">
                  <c:v>2951.822765330836</c:v>
                </c:pt>
                <c:pt idx="354">
                  <c:v>2944.018823076397</c:v>
                </c:pt>
                <c:pt idx="355">
                  <c:v>2951.822765330836</c:v>
                </c:pt>
                <c:pt idx="356">
                  <c:v>2966.3352873867093</c:v>
                </c:pt>
                <c:pt idx="357">
                  <c:v>2950.707467313983</c:v>
                </c:pt>
                <c:pt idx="358">
                  <c:v>2951.822765330836</c:v>
                </c:pt>
                <c:pt idx="359">
                  <c:v>2958.517700957125</c:v>
                </c:pt>
                <c:pt idx="360">
                  <c:v>2937.335562054071</c:v>
                </c:pt>
                <c:pt idx="361">
                  <c:v>2931.770283800053</c:v>
                </c:pt>
                <c:pt idx="362">
                  <c:v>2939.5627181280365</c:v>
                </c:pt>
                <c:pt idx="363">
                  <c:v>2930.6576755888354</c:v>
                </c:pt>
                <c:pt idx="364">
                  <c:v>2912.8761883404404</c:v>
                </c:pt>
                <c:pt idx="365">
                  <c:v>2918.42881400504</c:v>
                </c:pt>
                <c:pt idx="366">
                  <c:v>2915.096793079441</c:v>
                </c:pt>
                <c:pt idx="367">
                  <c:v>2890.702740260297</c:v>
                </c:pt>
                <c:pt idx="368">
                  <c:v>2901.7820632807866</c:v>
                </c:pt>
                <c:pt idx="369">
                  <c:v>2901.7820632807866</c:v>
                </c:pt>
                <c:pt idx="370">
                  <c:v>2888.48864842689</c:v>
                </c:pt>
                <c:pt idx="371">
                  <c:v>2895.132695751864</c:v>
                </c:pt>
                <c:pt idx="372">
                  <c:v>2899.5650157780974</c:v>
                </c:pt>
                <c:pt idx="373">
                  <c:v>2899.5650157780974</c:v>
                </c:pt>
                <c:pt idx="374">
                  <c:v>2907.3272730841804</c:v>
                </c:pt>
                <c:pt idx="375">
                  <c:v>2903.9997028645375</c:v>
                </c:pt>
                <c:pt idx="376">
                  <c:v>2908.436759540771</c:v>
                </c:pt>
                <c:pt idx="377">
                  <c:v>2916.207318172637</c:v>
                </c:pt>
                <c:pt idx="378">
                  <c:v>2920.6509042971343</c:v>
                </c:pt>
                <c:pt idx="379">
                  <c:v>2919.5397848237412</c:v>
                </c:pt>
                <c:pt idx="380">
                  <c:v>2918.42881400504</c:v>
                </c:pt>
                <c:pt idx="381">
                  <c:v>2919.5397848237412</c:v>
                </c:pt>
                <c:pt idx="382">
                  <c:v>2912.8761883404404</c:v>
                </c:pt>
                <c:pt idx="383">
                  <c:v>2917.317991801258</c:v>
                </c:pt>
                <c:pt idx="384">
                  <c:v>2926.208732877541</c:v>
                </c:pt>
                <c:pt idx="385">
                  <c:v>2922.87358936715</c:v>
                </c:pt>
                <c:pt idx="386">
                  <c:v>2920.6509042971343</c:v>
                </c:pt>
                <c:pt idx="387">
                  <c:v>2922.87358936715</c:v>
                </c:pt>
                <c:pt idx="388">
                  <c:v>2930.6576755888354</c:v>
                </c:pt>
                <c:pt idx="389">
                  <c:v>2940.676520204951</c:v>
                </c:pt>
                <c:pt idx="390">
                  <c:v>2933.995947542136</c:v>
                </c:pt>
                <c:pt idx="391">
                  <c:v>2928.4329062863117</c:v>
                </c:pt>
                <c:pt idx="392">
                  <c:v>2937.335562054071</c:v>
                </c:pt>
                <c:pt idx="393">
                  <c:v>2944.018823076397</c:v>
                </c:pt>
                <c:pt idx="394">
                  <c:v>2936.2222079769176</c:v>
                </c:pt>
                <c:pt idx="395">
                  <c:v>2935.1090031529434</c:v>
                </c:pt>
                <c:pt idx="396">
                  <c:v>2960.750546190261</c:v>
                </c:pt>
                <c:pt idx="397">
                  <c:v>2974.160240460041</c:v>
                </c:pt>
                <c:pt idx="398">
                  <c:v>2962.9839919734945</c:v>
                </c:pt>
                <c:pt idx="399">
                  <c:v>2969.687935856448</c:v>
                </c:pt>
                <c:pt idx="400">
                  <c:v>2962.9839919734945</c:v>
                </c:pt>
                <c:pt idx="401">
                  <c:v>2948.4773205644433</c:v>
                </c:pt>
                <c:pt idx="402">
                  <c:v>2938.4490654244287</c:v>
                </c:pt>
                <c:pt idx="403">
                  <c:v>2947.362471751329</c:v>
                </c:pt>
                <c:pt idx="404">
                  <c:v>2920.6509042971343</c:v>
                </c:pt>
                <c:pt idx="405">
                  <c:v>2915.096793079441</c:v>
                </c:pt>
                <c:pt idx="406">
                  <c:v>2884.062235010779</c:v>
                </c:pt>
                <c:pt idx="407">
                  <c:v>2878.532534219104</c:v>
                </c:pt>
                <c:pt idx="408">
                  <c:v>2863.0689331545027</c:v>
                </c:pt>
                <c:pt idx="409">
                  <c:v>2811.365021731402</c:v>
                </c:pt>
                <c:pt idx="410">
                  <c:v>2796.0258803849124</c:v>
                </c:pt>
                <c:pt idx="411">
                  <c:v>2758.891220755687</c:v>
                </c:pt>
                <c:pt idx="412">
                  <c:v>2741.473382440962</c:v>
                </c:pt>
                <c:pt idx="413">
                  <c:v>2732.7781446077183</c:v>
                </c:pt>
                <c:pt idx="414">
                  <c:v>2721.921885548033</c:v>
                </c:pt>
                <c:pt idx="415">
                  <c:v>2715.414936249167</c:v>
                </c:pt>
                <c:pt idx="416">
                  <c:v>2700.2518540122346</c:v>
                </c:pt>
                <c:pt idx="417">
                  <c:v>2707.8299341423626</c:v>
                </c:pt>
                <c:pt idx="418">
                  <c:v>2708.9130817825862</c:v>
                </c:pt>
                <c:pt idx="419">
                  <c:v>2684.0363609235305</c:v>
                </c:pt>
                <c:pt idx="420">
                  <c:v>2695.9246254765862</c:v>
                </c:pt>
                <c:pt idx="421">
                  <c:v>2677.5590194312954</c:v>
                </c:pt>
                <c:pt idx="422">
                  <c:v>2639.8748966681096</c:v>
                </c:pt>
                <c:pt idx="423">
                  <c:v>2615.203835240298</c:v>
                </c:pt>
                <c:pt idx="424">
                  <c:v>2593.810157628322</c:v>
                </c:pt>
                <c:pt idx="425">
                  <c:v>2570.340598045433</c:v>
                </c:pt>
                <c:pt idx="426">
                  <c:v>2567.1453367841787</c:v>
                </c:pt>
                <c:pt idx="427">
                  <c:v>2550.124677231467</c:v>
                </c:pt>
                <c:pt idx="428">
                  <c:v>2524.6589234466746</c:v>
                </c:pt>
                <c:pt idx="429">
                  <c:v>2499.271026864994</c:v>
                </c:pt>
                <c:pt idx="430">
                  <c:v>2466.5927882433393</c:v>
                </c:pt>
                <c:pt idx="431">
                  <c:v>2432.994759869735</c:v>
                </c:pt>
                <c:pt idx="432">
                  <c:v>2393.272862358113</c:v>
                </c:pt>
                <c:pt idx="433">
                  <c:v>2411.019700884104</c:v>
                </c:pt>
                <c:pt idx="434">
                  <c:v>2414.155436853897</c:v>
                </c:pt>
                <c:pt idx="435">
                  <c:v>2408.9298678865375</c:v>
                </c:pt>
                <c:pt idx="436">
                  <c:v>2387.0183167157</c:v>
                </c:pt>
                <c:pt idx="437">
                  <c:v>2387.0183167157</c:v>
                </c:pt>
                <c:pt idx="438">
                  <c:v>2361.0082992968355</c:v>
                </c:pt>
                <c:pt idx="439">
                  <c:v>2337.1508246943285</c:v>
                </c:pt>
                <c:pt idx="440">
                  <c:v>2324.730603450289</c:v>
                </c:pt>
                <c:pt idx="441">
                  <c:v>2313.3616969396116</c:v>
                </c:pt>
                <c:pt idx="442">
                  <c:v>2269.0683575365806</c:v>
                </c:pt>
                <c:pt idx="443">
                  <c:v>2256.7494757540344</c:v>
                </c:pt>
                <c:pt idx="444">
                  <c:v>2269.0683575365806</c:v>
                </c:pt>
                <c:pt idx="445">
                  <c:v>2214.7973187214257</c:v>
                </c:pt>
                <c:pt idx="446">
                  <c:v>2141.634278284111</c:v>
                </c:pt>
                <c:pt idx="447">
                  <c:v>2115.3719117068613</c:v>
                </c:pt>
                <c:pt idx="448">
                  <c:v>2110.3309649290977</c:v>
                </c:pt>
                <c:pt idx="449">
                  <c:v>2094.2204685514284</c:v>
                </c:pt>
                <c:pt idx="450">
                  <c:v>2077.1372443592886</c:v>
                </c:pt>
                <c:pt idx="451">
                  <c:v>2044.0756822836065</c:v>
                </c:pt>
                <c:pt idx="452">
                  <c:v>2029.0911043131034</c:v>
                </c:pt>
                <c:pt idx="453">
                  <c:v>1971.4038224181575</c:v>
                </c:pt>
                <c:pt idx="454">
                  <c:v>1949.6268484182522</c:v>
                </c:pt>
                <c:pt idx="455">
                  <c:v>1933.8248429418138</c:v>
                </c:pt>
                <c:pt idx="456">
                  <c:v>1901.327867548201</c:v>
                </c:pt>
                <c:pt idx="457">
                  <c:v>1880.7139933992075</c:v>
                </c:pt>
                <c:pt idx="458">
                  <c:v>1875.8134613171762</c:v>
                </c:pt>
                <c:pt idx="459">
                  <c:v>1810.423837194769</c:v>
                </c:pt>
                <c:pt idx="460">
                  <c:v>1784.2176688672419</c:v>
                </c:pt>
                <c:pt idx="461">
                  <c:v>1737.8321571384781</c:v>
                </c:pt>
                <c:pt idx="462">
                  <c:v>1706.0917588166246</c:v>
                </c:pt>
                <c:pt idx="463">
                  <c:v>1663.0039928730425</c:v>
                </c:pt>
                <c:pt idx="464">
                  <c:v>1629.6451763586406</c:v>
                </c:pt>
                <c:pt idx="465">
                  <c:v>1586.9512449231374</c:v>
                </c:pt>
                <c:pt idx="466">
                  <c:v>1559.553234996865</c:v>
                </c:pt>
                <c:pt idx="467">
                  <c:v>1531.3052724851075</c:v>
                </c:pt>
                <c:pt idx="468">
                  <c:v>1495.661915813402</c:v>
                </c:pt>
                <c:pt idx="469">
                  <c:v>1492.8544718112266</c:v>
                </c:pt>
                <c:pt idx="470">
                  <c:v>1468.5629675768798</c:v>
                </c:pt>
                <c:pt idx="471">
                  <c:v>1482.5686234050527</c:v>
                </c:pt>
                <c:pt idx="472">
                  <c:v>1462.9673128017976</c:v>
                </c:pt>
                <c:pt idx="473">
                  <c:v>1413.7021072710668</c:v>
                </c:pt>
                <c:pt idx="474">
                  <c:v>1413.7021072710668</c:v>
                </c:pt>
                <c:pt idx="475">
                  <c:v>1362.8850000896794</c:v>
                </c:pt>
                <c:pt idx="476">
                  <c:v>1310.5461052853507</c:v>
                </c:pt>
                <c:pt idx="477">
                  <c:v>1269.4576920527647</c:v>
                </c:pt>
                <c:pt idx="478">
                  <c:v>1232.1977656538907</c:v>
                </c:pt>
                <c:pt idx="479">
                  <c:v>1218.6077489192562</c:v>
                </c:pt>
                <c:pt idx="480">
                  <c:v>1187.8858045570937</c:v>
                </c:pt>
                <c:pt idx="481">
                  <c:v>1190.5919969786328</c:v>
                </c:pt>
                <c:pt idx="482">
                  <c:v>1157.2771026578616</c:v>
                </c:pt>
                <c:pt idx="483">
                  <c:v>1091.0456239878117</c:v>
                </c:pt>
                <c:pt idx="484">
                  <c:v>1055.4635604521861</c:v>
                </c:pt>
                <c:pt idx="485">
                  <c:v>1006.7858484024863</c:v>
                </c:pt>
                <c:pt idx="486">
                  <c:v>966.2915708574382</c:v>
                </c:pt>
                <c:pt idx="487">
                  <c:v>935.612452410356</c:v>
                </c:pt>
                <c:pt idx="488">
                  <c:v>905.0462615096703</c:v>
                </c:pt>
                <c:pt idx="489">
                  <c:v>908.5338513853794</c:v>
                </c:pt>
                <c:pt idx="490">
                  <c:v>878.066990014255</c:v>
                </c:pt>
                <c:pt idx="491">
                  <c:v>871.9870086115263</c:v>
                </c:pt>
                <c:pt idx="492">
                  <c:v>842.5188275302539</c:v>
                </c:pt>
                <c:pt idx="493">
                  <c:v>807.9837335775643</c:v>
                </c:pt>
                <c:pt idx="494">
                  <c:v>788.1908974742678</c:v>
                </c:pt>
                <c:pt idx="495">
                  <c:v>776.1661416278773</c:v>
                </c:pt>
                <c:pt idx="496">
                  <c:v>752.1687424915833</c:v>
                </c:pt>
                <c:pt idx="497">
                  <c:v>741.0506227158485</c:v>
                </c:pt>
                <c:pt idx="498">
                  <c:v>712.0426463717037</c:v>
                </c:pt>
                <c:pt idx="499">
                  <c:v>656.0206828366454</c:v>
                </c:pt>
                <c:pt idx="500">
                  <c:v>656.0206828366454</c:v>
                </c:pt>
                <c:pt idx="501">
                  <c:v>612.1468283516749</c:v>
                </c:pt>
                <c:pt idx="502">
                  <c:v>605.417531895892</c:v>
                </c:pt>
                <c:pt idx="503">
                  <c:v>622.2510089193769</c:v>
                </c:pt>
                <c:pt idx="504">
                  <c:v>598.6936842637449</c:v>
                </c:pt>
                <c:pt idx="505">
                  <c:v>590.2965237018889</c:v>
                </c:pt>
                <c:pt idx="506">
                  <c:v>584.4235596173269</c:v>
                </c:pt>
                <c:pt idx="507">
                  <c:v>571.0152186324486</c:v>
                </c:pt>
                <c:pt idx="508">
                  <c:v>571.0152186324486</c:v>
                </c:pt>
                <c:pt idx="509">
                  <c:v>560.1368608681046</c:v>
                </c:pt>
                <c:pt idx="510">
                  <c:v>522.590671633568</c:v>
                </c:pt>
                <c:pt idx="511">
                  <c:v>478.586227036842</c:v>
                </c:pt>
                <c:pt idx="512">
                  <c:v>438.1092886756688</c:v>
                </c:pt>
                <c:pt idx="513">
                  <c:v>402.75052762183725</c:v>
                </c:pt>
                <c:pt idx="514">
                  <c:v>368.3588052913349</c:v>
                </c:pt>
                <c:pt idx="515">
                  <c:v>361.82411963284034</c:v>
                </c:pt>
                <c:pt idx="516">
                  <c:v>372.44559673757226</c:v>
                </c:pt>
                <c:pt idx="517">
                  <c:v>397.008673330338</c:v>
                </c:pt>
                <c:pt idx="518">
                  <c:v>428.2265723982063</c:v>
                </c:pt>
                <c:pt idx="519">
                  <c:v>462.8676593478718</c:v>
                </c:pt>
                <c:pt idx="520">
                  <c:v>498.48388361474</c:v>
                </c:pt>
                <c:pt idx="521">
                  <c:v>532.5864012449813</c:v>
                </c:pt>
                <c:pt idx="522">
                  <c:v>588.6181100787942</c:v>
                </c:pt>
                <c:pt idx="523">
                  <c:v>623.9362349773176</c:v>
                </c:pt>
                <c:pt idx="524">
                  <c:v>634.0547797370323</c:v>
                </c:pt>
                <c:pt idx="525">
                  <c:v>661.0979996392753</c:v>
                </c:pt>
                <c:pt idx="526">
                  <c:v>658.5589531825588</c:v>
                </c:pt>
                <c:pt idx="527">
                  <c:v>670.414484383368</c:v>
                </c:pt>
                <c:pt idx="528">
                  <c:v>665.3314697141464</c:v>
                </c:pt>
                <c:pt idx="529">
                  <c:v>660.2515645565409</c:v>
                </c:pt>
                <c:pt idx="530">
                  <c:v>666.1784227845926</c:v>
                </c:pt>
                <c:pt idx="531">
                  <c:v>666.1784227845926</c:v>
                </c:pt>
                <c:pt idx="532">
                  <c:v>677.196680878403</c:v>
                </c:pt>
                <c:pt idx="533">
                  <c:v>700.1275762524083</c:v>
                </c:pt>
                <c:pt idx="534">
                  <c:v>711.1910027247861</c:v>
                </c:pt>
                <c:pt idx="535">
                  <c:v>724.8277934269526</c:v>
                </c:pt>
                <c:pt idx="536">
                  <c:v>722.2691887627418</c:v>
                </c:pt>
                <c:pt idx="537">
                  <c:v>730.8009385854916</c:v>
                </c:pt>
                <c:pt idx="538">
                  <c:v>747.0354527925693</c:v>
                </c:pt>
                <c:pt idx="539">
                  <c:v>750.4572933156982</c:v>
                </c:pt>
                <c:pt idx="540">
                  <c:v>765.0158669745805</c:v>
                </c:pt>
                <c:pt idx="541">
                  <c:v>769.3026624711554</c:v>
                </c:pt>
                <c:pt idx="542">
                  <c:v>759.8746318261379</c:v>
                </c:pt>
                <c:pt idx="543">
                  <c:v>755.5926993989749</c:v>
                </c:pt>
                <c:pt idx="544">
                  <c:v>759.0180686842152</c:v>
                </c:pt>
                <c:pt idx="545">
                  <c:v>751.312973812308</c:v>
                </c:pt>
                <c:pt idx="546">
                  <c:v>748.7461967977965</c:v>
                </c:pt>
                <c:pt idx="547">
                  <c:v>770.1602871940446</c:v>
                </c:pt>
                <c:pt idx="548">
                  <c:v>771.0180005008037</c:v>
                </c:pt>
                <c:pt idx="549">
                  <c:v>767.5876787038029</c:v>
                </c:pt>
                <c:pt idx="550">
                  <c:v>789.0504752786687</c:v>
                </c:pt>
                <c:pt idx="551">
                  <c:v>798.5117083796551</c:v>
                </c:pt>
                <c:pt idx="552">
                  <c:v>795.9303028238173</c:v>
                </c:pt>
                <c:pt idx="553">
                  <c:v>774.449739932639</c:v>
                </c:pt>
                <c:pt idx="554">
                  <c:v>779.6000097103067</c:v>
                </c:pt>
                <c:pt idx="555">
                  <c:v>791.6297426924782</c:v>
                </c:pt>
                <c:pt idx="556">
                  <c:v>781.3174763910919</c:v>
                </c:pt>
                <c:pt idx="557">
                  <c:v>782.1763429556484</c:v>
                </c:pt>
                <c:pt idx="558">
                  <c:v>783.0352983608104</c:v>
                </c:pt>
                <c:pt idx="559">
                  <c:v>785.6126978037757</c:v>
                </c:pt>
                <c:pt idx="560">
                  <c:v>779.6000097103067</c:v>
                </c:pt>
                <c:pt idx="561">
                  <c:v>779.6000097103067</c:v>
                </c:pt>
                <c:pt idx="562">
                  <c:v>776.1661416278773</c:v>
                </c:pt>
                <c:pt idx="563">
                  <c:v>775.3078964333779</c:v>
                </c:pt>
                <c:pt idx="564">
                  <c:v>782.1763429556484</c:v>
                </c:pt>
                <c:pt idx="565">
                  <c:v>780.4586986487677</c:v>
                </c:pt>
                <c:pt idx="566">
                  <c:v>781.3174763910919</c:v>
                </c:pt>
                <c:pt idx="567">
                  <c:v>775.3078964333779</c:v>
                </c:pt>
                <c:pt idx="568">
                  <c:v>789.9101420708841</c:v>
                </c:pt>
                <c:pt idx="569">
                  <c:v>785.6126978037757</c:v>
                </c:pt>
                <c:pt idx="570">
                  <c:v>792.4896765587273</c:v>
                </c:pt>
                <c:pt idx="571">
                  <c:v>777.024475534477</c:v>
                </c:pt>
                <c:pt idx="572">
                  <c:v>795.0700126006182</c:v>
                </c:pt>
                <c:pt idx="573">
                  <c:v>805.3993822816403</c:v>
                </c:pt>
                <c:pt idx="574">
                  <c:v>771.0180005008037</c:v>
                </c:pt>
                <c:pt idx="575">
                  <c:v>823.5067544751669</c:v>
                </c:pt>
                <c:pt idx="576">
                  <c:v>814.0170162763101</c:v>
                </c:pt>
                <c:pt idx="577">
                  <c:v>798.5117083796551</c:v>
                </c:pt>
                <c:pt idx="578">
                  <c:v>801.0939166529652</c:v>
                </c:pt>
                <c:pt idx="579">
                  <c:v>830.4152002746318</c:v>
                </c:pt>
                <c:pt idx="580">
                  <c:v>820.9175683484898</c:v>
                </c:pt>
                <c:pt idx="581">
                  <c:v>804.5381105521947</c:v>
                </c:pt>
                <c:pt idx="582">
                  <c:v>797.6511506948605</c:v>
                </c:pt>
                <c:pt idx="583">
                  <c:v>783.8943426249606</c:v>
                </c:pt>
                <c:pt idx="584">
                  <c:v>816.6040513578296</c:v>
                </c:pt>
                <c:pt idx="585">
                  <c:v>795.9303028238173</c:v>
                </c:pt>
                <c:pt idx="586">
                  <c:v>785.6126978037757</c:v>
                </c:pt>
                <c:pt idx="587">
                  <c:v>798.5117083796551</c:v>
                </c:pt>
                <c:pt idx="588">
                  <c:v>795.9303028238173</c:v>
                </c:pt>
                <c:pt idx="589">
                  <c:v>787.331408639262</c:v>
                </c:pt>
                <c:pt idx="590">
                  <c:v>795.0700126006182</c:v>
                </c:pt>
                <c:pt idx="591">
                  <c:v>789.9101420708841</c:v>
                </c:pt>
                <c:pt idx="592">
                  <c:v>803.6769281431252</c:v>
                </c:pt>
                <c:pt idx="593">
                  <c:v>794.2098114943435</c:v>
                </c:pt>
                <c:pt idx="594">
                  <c:v>791.6297426924782</c:v>
                </c:pt>
                <c:pt idx="595">
                  <c:v>793.3496994865309</c:v>
                </c:pt>
                <c:pt idx="596">
                  <c:v>767.5876787038029</c:v>
                </c:pt>
                <c:pt idx="597">
                  <c:v>753.0245993717019</c:v>
                </c:pt>
                <c:pt idx="598">
                  <c:v>779.6000097103067</c:v>
                </c:pt>
                <c:pt idx="599">
                  <c:v>759.0180686842152</c:v>
                </c:pt>
                <c:pt idx="600">
                  <c:v>755.5926993989749</c:v>
                </c:pt>
                <c:pt idx="601">
                  <c:v>747.8907807401756</c:v>
                </c:pt>
                <c:pt idx="602">
                  <c:v>776.1661416278773</c:v>
                </c:pt>
                <c:pt idx="603">
                  <c:v>779.6000097103067</c:v>
                </c:pt>
                <c:pt idx="604">
                  <c:v>745.3250611548026</c:v>
                </c:pt>
                <c:pt idx="605">
                  <c:v>763.3017682231123</c:v>
                </c:pt>
                <c:pt idx="606">
                  <c:v>765.8730490524506</c:v>
                </c:pt>
                <c:pt idx="607">
                  <c:v>757.3052074215425</c:v>
                </c:pt>
                <c:pt idx="608">
                  <c:v>755.5926993989749</c:v>
                </c:pt>
                <c:pt idx="609">
                  <c:v>758.161593888759</c:v>
                </c:pt>
                <c:pt idx="610">
                  <c:v>750.4572933156982</c:v>
                </c:pt>
                <c:pt idx="611">
                  <c:v>761.5880232222919</c:v>
                </c:pt>
                <c:pt idx="612">
                  <c:v>780.4586986487677</c:v>
                </c:pt>
                <c:pt idx="613">
                  <c:v>777.8828981715153</c:v>
                </c:pt>
                <c:pt idx="614">
                  <c:v>773.5916721073354</c:v>
                </c:pt>
                <c:pt idx="615">
                  <c:v>783.8943426249606</c:v>
                </c:pt>
                <c:pt idx="616">
                  <c:v>797.6511506948605</c:v>
                </c:pt>
                <c:pt idx="617">
                  <c:v>783.8943426249606</c:v>
                </c:pt>
                <c:pt idx="618">
                  <c:v>761.5880232222919</c:v>
                </c:pt>
                <c:pt idx="619">
                  <c:v>734.2160944518484</c:v>
                </c:pt>
                <c:pt idx="620">
                  <c:v>732.5083409503028</c:v>
                </c:pt>
                <c:pt idx="621">
                  <c:v>751.312973812308</c:v>
                </c:pt>
                <c:pt idx="622">
                  <c:v>736.7783834015686</c:v>
                </c:pt>
                <c:pt idx="623">
                  <c:v>731.6545958848301</c:v>
                </c:pt>
                <c:pt idx="624">
                  <c:v>706.9340941515279</c:v>
                </c:pt>
                <c:pt idx="625">
                  <c:v>698.4268181569596</c:v>
                </c:pt>
                <c:pt idx="626">
                  <c:v>683.9844212150654</c:v>
                </c:pt>
                <c:pt idx="627">
                  <c:v>668.7198004240167</c:v>
                </c:pt>
                <c:pt idx="628">
                  <c:v>644.1856692067108</c:v>
                </c:pt>
                <c:pt idx="629">
                  <c:v>615.5135226495645</c:v>
                </c:pt>
                <c:pt idx="630">
                  <c:v>600.3741358271045</c:v>
                </c:pt>
                <c:pt idx="631">
                  <c:v>583.5849037188202</c:v>
                </c:pt>
                <c:pt idx="632">
                  <c:v>548.4376218183013</c:v>
                </c:pt>
                <c:pt idx="633">
                  <c:v>505.1270450666429</c:v>
                </c:pt>
                <c:pt idx="634">
                  <c:v>484.3847867621124</c:v>
                </c:pt>
                <c:pt idx="635">
                  <c:v>460.3884978510282</c:v>
                </c:pt>
                <c:pt idx="636">
                  <c:v>406.85428425193567</c:v>
                </c:pt>
                <c:pt idx="637">
                  <c:v>378.98864947204044</c:v>
                </c:pt>
                <c:pt idx="638">
                  <c:v>368.3588052913349</c:v>
                </c:pt>
                <c:pt idx="639">
                  <c:v>375.7164786595283</c:v>
                </c:pt>
                <c:pt idx="640">
                  <c:v>376.53440048949267</c:v>
                </c:pt>
                <c:pt idx="641">
                  <c:v>375.7164786595283</c:v>
                </c:pt>
                <c:pt idx="642">
                  <c:v>375.7164786595283</c:v>
                </c:pt>
                <c:pt idx="643">
                  <c:v>378.98864947204044</c:v>
                </c:pt>
                <c:pt idx="644">
                  <c:v>379.80689368337374</c:v>
                </c:pt>
              </c:numCache>
            </c:numRef>
          </c:yVal>
          <c:smooth val="0"/>
        </c:ser>
        <c:axId val="54676557"/>
        <c:axId val="22326966"/>
      </c:scatterChart>
      <c:valAx>
        <c:axId val="5467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6966"/>
        <c:crosses val="autoZero"/>
        <c:crossBetween val="midCat"/>
        <c:dispUnits/>
      </c:valAx>
      <c:valAx>
        <c:axId val="2232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6765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1647-1707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Data!$S$412:$S$525</c:f>
              <c:numCache>
                <c:ptCount val="114"/>
                <c:pt idx="0">
                  <c:v>2.296E-06</c:v>
                </c:pt>
                <c:pt idx="3">
                  <c:v>3.879E-06</c:v>
                </c:pt>
                <c:pt idx="6">
                  <c:v>4.143E-06</c:v>
                </c:pt>
                <c:pt idx="9">
                  <c:v>1.965E-06</c:v>
                </c:pt>
                <c:pt idx="13">
                  <c:v>2.387E-06</c:v>
                </c:pt>
                <c:pt idx="16">
                  <c:v>2.724E-06</c:v>
                </c:pt>
                <c:pt idx="19">
                  <c:v>1.689E-05</c:v>
                </c:pt>
                <c:pt idx="22">
                  <c:v>5.033E-06</c:v>
                </c:pt>
                <c:pt idx="25">
                  <c:v>5.864E-06</c:v>
                </c:pt>
                <c:pt idx="28">
                  <c:v>7.71E-06</c:v>
                </c:pt>
                <c:pt idx="32">
                  <c:v>1.23E-05</c:v>
                </c:pt>
                <c:pt idx="35">
                  <c:v>2.163E-05</c:v>
                </c:pt>
                <c:pt idx="38">
                  <c:v>1.777E-05</c:v>
                </c:pt>
                <c:pt idx="41">
                  <c:v>2.466E-05</c:v>
                </c:pt>
                <c:pt idx="44">
                  <c:v>2.745E-05</c:v>
                </c:pt>
                <c:pt idx="47">
                  <c:v>3.93E-05</c:v>
                </c:pt>
                <c:pt idx="51">
                  <c:v>7.574E-05</c:v>
                </c:pt>
                <c:pt idx="54">
                  <c:v>0.0001268</c:v>
                </c:pt>
                <c:pt idx="57">
                  <c:v>0.0001432</c:v>
                </c:pt>
                <c:pt idx="60">
                  <c:v>0.0001689</c:v>
                </c:pt>
                <c:pt idx="63">
                  <c:v>0.0001815</c:v>
                </c:pt>
                <c:pt idx="66">
                  <c:v>0.0001936</c:v>
                </c:pt>
                <c:pt idx="69">
                  <c:v>0.0002082</c:v>
                </c:pt>
                <c:pt idx="72">
                  <c:v>0.0002287</c:v>
                </c:pt>
                <c:pt idx="76">
                  <c:v>0.0002145</c:v>
                </c:pt>
                <c:pt idx="79">
                  <c:v>0.0002287</c:v>
                </c:pt>
                <c:pt idx="82">
                  <c:v>0.0003238</c:v>
                </c:pt>
                <c:pt idx="85">
                  <c:v>0.000333</c:v>
                </c:pt>
                <c:pt idx="88">
                  <c:v>0.000356</c:v>
                </c:pt>
                <c:pt idx="91">
                  <c:v>0.0004005</c:v>
                </c:pt>
                <c:pt idx="95">
                  <c:v>0.0004034</c:v>
                </c:pt>
                <c:pt idx="98">
                  <c:v>0.0004012</c:v>
                </c:pt>
                <c:pt idx="101">
                  <c:v>0.0004161</c:v>
                </c:pt>
                <c:pt idx="104">
                  <c:v>0.0004236</c:v>
                </c:pt>
                <c:pt idx="107">
                  <c:v>0.0004232</c:v>
                </c:pt>
                <c:pt idx="110">
                  <c:v>0.0004369</c:v>
                </c:pt>
              </c:numCache>
            </c:numRef>
          </c:xVal>
          <c:yVal>
            <c:numRef>
              <c:f>Data!$AG$412:$AG$525</c:f>
              <c:numCache>
                <c:ptCount val="114"/>
                <c:pt idx="0">
                  <c:v>2947.362471751329</c:v>
                </c:pt>
                <c:pt idx="1">
                  <c:v>2920.6509042971343</c:v>
                </c:pt>
                <c:pt idx="2">
                  <c:v>2915.096793079441</c:v>
                </c:pt>
                <c:pt idx="3">
                  <c:v>2884.062235010779</c:v>
                </c:pt>
                <c:pt idx="4">
                  <c:v>2878.532534219104</c:v>
                </c:pt>
                <c:pt idx="5">
                  <c:v>2863.0689331545027</c:v>
                </c:pt>
                <c:pt idx="6">
                  <c:v>2811.365021731402</c:v>
                </c:pt>
                <c:pt idx="7">
                  <c:v>2796.0258803849124</c:v>
                </c:pt>
                <c:pt idx="8">
                  <c:v>2758.891220755687</c:v>
                </c:pt>
                <c:pt idx="9">
                  <c:v>2741.473382440962</c:v>
                </c:pt>
                <c:pt idx="10">
                  <c:v>2732.7781446077183</c:v>
                </c:pt>
                <c:pt idx="11">
                  <c:v>2721.921885548033</c:v>
                </c:pt>
                <c:pt idx="12">
                  <c:v>2715.414936249167</c:v>
                </c:pt>
                <c:pt idx="13">
                  <c:v>2700.2518540122346</c:v>
                </c:pt>
                <c:pt idx="14">
                  <c:v>2707.8299341423626</c:v>
                </c:pt>
                <c:pt idx="15">
                  <c:v>2708.9130817825862</c:v>
                </c:pt>
                <c:pt idx="16">
                  <c:v>2684.0363609235305</c:v>
                </c:pt>
                <c:pt idx="17">
                  <c:v>2695.9246254765862</c:v>
                </c:pt>
                <c:pt idx="18">
                  <c:v>2677.5590194312954</c:v>
                </c:pt>
                <c:pt idx="19">
                  <c:v>2639.8748966681096</c:v>
                </c:pt>
                <c:pt idx="20">
                  <c:v>2615.203835240298</c:v>
                </c:pt>
                <c:pt idx="21">
                  <c:v>2593.810157628322</c:v>
                </c:pt>
                <c:pt idx="22">
                  <c:v>2570.340598045433</c:v>
                </c:pt>
                <c:pt idx="23">
                  <c:v>2567.1453367841787</c:v>
                </c:pt>
                <c:pt idx="24">
                  <c:v>2550.124677231467</c:v>
                </c:pt>
                <c:pt idx="25">
                  <c:v>2524.6589234466746</c:v>
                </c:pt>
                <c:pt idx="26">
                  <c:v>2499.271026864994</c:v>
                </c:pt>
                <c:pt idx="27">
                  <c:v>2466.5927882433393</c:v>
                </c:pt>
                <c:pt idx="28">
                  <c:v>2432.994759869735</c:v>
                </c:pt>
                <c:pt idx="29">
                  <c:v>2393.272862358113</c:v>
                </c:pt>
                <c:pt idx="30">
                  <c:v>2411.019700884104</c:v>
                </c:pt>
                <c:pt idx="31">
                  <c:v>2414.155436853897</c:v>
                </c:pt>
                <c:pt idx="32">
                  <c:v>2408.9298678865375</c:v>
                </c:pt>
                <c:pt idx="33">
                  <c:v>2387.0183167157</c:v>
                </c:pt>
                <c:pt idx="34">
                  <c:v>2387.0183167157</c:v>
                </c:pt>
                <c:pt idx="35">
                  <c:v>2361.0082992968355</c:v>
                </c:pt>
                <c:pt idx="36">
                  <c:v>2337.1508246943285</c:v>
                </c:pt>
                <c:pt idx="37">
                  <c:v>2324.730603450289</c:v>
                </c:pt>
                <c:pt idx="38">
                  <c:v>2313.3616969396116</c:v>
                </c:pt>
                <c:pt idx="39">
                  <c:v>2269.0683575365806</c:v>
                </c:pt>
                <c:pt idx="40">
                  <c:v>2256.7494757540344</c:v>
                </c:pt>
                <c:pt idx="41">
                  <c:v>2269.0683575365806</c:v>
                </c:pt>
                <c:pt idx="42">
                  <c:v>2214.7973187214257</c:v>
                </c:pt>
                <c:pt idx="43">
                  <c:v>2141.634278284111</c:v>
                </c:pt>
                <c:pt idx="44">
                  <c:v>2115.3719117068613</c:v>
                </c:pt>
                <c:pt idx="45">
                  <c:v>2110.3309649290977</c:v>
                </c:pt>
                <c:pt idx="46">
                  <c:v>2094.2204685514284</c:v>
                </c:pt>
                <c:pt idx="47">
                  <c:v>2077.1372443592886</c:v>
                </c:pt>
                <c:pt idx="48">
                  <c:v>2044.0756822836065</c:v>
                </c:pt>
                <c:pt idx="49">
                  <c:v>2029.0911043131034</c:v>
                </c:pt>
                <c:pt idx="50">
                  <c:v>1971.4038224181575</c:v>
                </c:pt>
                <c:pt idx="51">
                  <c:v>1949.6268484182522</c:v>
                </c:pt>
                <c:pt idx="52">
                  <c:v>1933.8248429418138</c:v>
                </c:pt>
                <c:pt idx="53">
                  <c:v>1901.327867548201</c:v>
                </c:pt>
                <c:pt idx="54">
                  <c:v>1880.7139933992075</c:v>
                </c:pt>
                <c:pt idx="55">
                  <c:v>1875.8134613171762</c:v>
                </c:pt>
                <c:pt idx="56">
                  <c:v>1810.423837194769</c:v>
                </c:pt>
                <c:pt idx="57">
                  <c:v>1784.2176688672419</c:v>
                </c:pt>
                <c:pt idx="58">
                  <c:v>1737.8321571384781</c:v>
                </c:pt>
                <c:pt idx="59">
                  <c:v>1706.0917588166246</c:v>
                </c:pt>
                <c:pt idx="60">
                  <c:v>1663.0039928730425</c:v>
                </c:pt>
                <c:pt idx="61">
                  <c:v>1629.6451763586406</c:v>
                </c:pt>
                <c:pt idx="62">
                  <c:v>1586.9512449231374</c:v>
                </c:pt>
                <c:pt idx="63">
                  <c:v>1559.553234996865</c:v>
                </c:pt>
                <c:pt idx="64">
                  <c:v>1531.3052724851075</c:v>
                </c:pt>
                <c:pt idx="65">
                  <c:v>1495.661915813402</c:v>
                </c:pt>
                <c:pt idx="66">
                  <c:v>1492.8544718112266</c:v>
                </c:pt>
                <c:pt idx="67">
                  <c:v>1468.5629675768798</c:v>
                </c:pt>
                <c:pt idx="68">
                  <c:v>1482.5686234050527</c:v>
                </c:pt>
                <c:pt idx="69">
                  <c:v>1462.9673128017976</c:v>
                </c:pt>
                <c:pt idx="70">
                  <c:v>1413.7021072710668</c:v>
                </c:pt>
                <c:pt idx="71">
                  <c:v>1413.7021072710668</c:v>
                </c:pt>
                <c:pt idx="72">
                  <c:v>1362.8850000896794</c:v>
                </c:pt>
                <c:pt idx="73">
                  <c:v>1310.5461052853507</c:v>
                </c:pt>
                <c:pt idx="74">
                  <c:v>1269.4576920527647</c:v>
                </c:pt>
                <c:pt idx="75">
                  <c:v>1232.1977656538907</c:v>
                </c:pt>
                <c:pt idx="76">
                  <c:v>1218.6077489192562</c:v>
                </c:pt>
                <c:pt idx="77">
                  <c:v>1187.8858045570937</c:v>
                </c:pt>
                <c:pt idx="78">
                  <c:v>1190.5919969786328</c:v>
                </c:pt>
                <c:pt idx="79">
                  <c:v>1157.2771026578616</c:v>
                </c:pt>
                <c:pt idx="80">
                  <c:v>1091.0456239878117</c:v>
                </c:pt>
                <c:pt idx="81">
                  <c:v>1055.4635604521861</c:v>
                </c:pt>
                <c:pt idx="82">
                  <c:v>1006.7858484024863</c:v>
                </c:pt>
                <c:pt idx="83">
                  <c:v>966.2915708574382</c:v>
                </c:pt>
                <c:pt idx="84">
                  <c:v>935.612452410356</c:v>
                </c:pt>
                <c:pt idx="85">
                  <c:v>905.0462615096703</c:v>
                </c:pt>
                <c:pt idx="86">
                  <c:v>908.5338513853794</c:v>
                </c:pt>
                <c:pt idx="87">
                  <c:v>878.066990014255</c:v>
                </c:pt>
                <c:pt idx="88">
                  <c:v>871.9870086115263</c:v>
                </c:pt>
                <c:pt idx="89">
                  <c:v>842.5188275302539</c:v>
                </c:pt>
                <c:pt idx="90">
                  <c:v>807.9837335775643</c:v>
                </c:pt>
                <c:pt idx="91">
                  <c:v>788.1908974742678</c:v>
                </c:pt>
                <c:pt idx="92">
                  <c:v>776.1661416278773</c:v>
                </c:pt>
                <c:pt idx="93">
                  <c:v>752.1687424915833</c:v>
                </c:pt>
                <c:pt idx="94">
                  <c:v>741.0506227158485</c:v>
                </c:pt>
                <c:pt idx="95">
                  <c:v>712.0426463717037</c:v>
                </c:pt>
                <c:pt idx="96">
                  <c:v>656.0206828366454</c:v>
                </c:pt>
                <c:pt idx="97">
                  <c:v>656.0206828366454</c:v>
                </c:pt>
                <c:pt idx="98">
                  <c:v>612.1468283516749</c:v>
                </c:pt>
                <c:pt idx="99">
                  <c:v>605.417531895892</c:v>
                </c:pt>
                <c:pt idx="100">
                  <c:v>622.2510089193769</c:v>
                </c:pt>
                <c:pt idx="101">
                  <c:v>598.6936842637449</c:v>
                </c:pt>
                <c:pt idx="102">
                  <c:v>590.2965237018889</c:v>
                </c:pt>
                <c:pt idx="103">
                  <c:v>584.4235596173269</c:v>
                </c:pt>
                <c:pt idx="104">
                  <c:v>571.0152186324486</c:v>
                </c:pt>
                <c:pt idx="105">
                  <c:v>571.0152186324486</c:v>
                </c:pt>
                <c:pt idx="106">
                  <c:v>560.1368608681046</c:v>
                </c:pt>
                <c:pt idx="107">
                  <c:v>522.590671633568</c:v>
                </c:pt>
                <c:pt idx="108">
                  <c:v>478.586227036842</c:v>
                </c:pt>
                <c:pt idx="109">
                  <c:v>438.1092886756688</c:v>
                </c:pt>
                <c:pt idx="110">
                  <c:v>402.75052762183725</c:v>
                </c:pt>
                <c:pt idx="111">
                  <c:v>368.3588052913349</c:v>
                </c:pt>
                <c:pt idx="112">
                  <c:v>361.82411963284034</c:v>
                </c:pt>
                <c:pt idx="113">
                  <c:v>372.44559673757226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Data!$T$412:$T$525</c:f>
              <c:numCache>
                <c:ptCount val="114"/>
                <c:pt idx="0">
                  <c:v>1.068E-06</c:v>
                </c:pt>
                <c:pt idx="3">
                  <c:v>2.482E-06</c:v>
                </c:pt>
                <c:pt idx="6">
                  <c:v>2.548E-06</c:v>
                </c:pt>
                <c:pt idx="9">
                  <c:v>1.584E-06</c:v>
                </c:pt>
                <c:pt idx="13">
                  <c:v>1.683E-06</c:v>
                </c:pt>
                <c:pt idx="16">
                  <c:v>1.387E-06</c:v>
                </c:pt>
                <c:pt idx="19">
                  <c:v>1.175E-05</c:v>
                </c:pt>
                <c:pt idx="22">
                  <c:v>3.635E-06</c:v>
                </c:pt>
                <c:pt idx="25">
                  <c:v>4.062E-06</c:v>
                </c:pt>
                <c:pt idx="28">
                  <c:v>4.925E-06</c:v>
                </c:pt>
                <c:pt idx="32">
                  <c:v>8.503E-06</c:v>
                </c:pt>
                <c:pt idx="35">
                  <c:v>1.501E-05</c:v>
                </c:pt>
                <c:pt idx="38">
                  <c:v>1.194E-05</c:v>
                </c:pt>
                <c:pt idx="41">
                  <c:v>1.654E-05</c:v>
                </c:pt>
                <c:pt idx="44">
                  <c:v>1.789E-05</c:v>
                </c:pt>
                <c:pt idx="47">
                  <c:v>2.591E-05</c:v>
                </c:pt>
                <c:pt idx="51">
                  <c:v>5.203E-05</c:v>
                </c:pt>
                <c:pt idx="54">
                  <c:v>8.747E-05</c:v>
                </c:pt>
                <c:pt idx="57">
                  <c:v>0.0001</c:v>
                </c:pt>
                <c:pt idx="60">
                  <c:v>0.0001163</c:v>
                </c:pt>
                <c:pt idx="63">
                  <c:v>0.0001263</c:v>
                </c:pt>
                <c:pt idx="66">
                  <c:v>0.0001351</c:v>
                </c:pt>
                <c:pt idx="69">
                  <c:v>0.0001452</c:v>
                </c:pt>
                <c:pt idx="72">
                  <c:v>0.0001606</c:v>
                </c:pt>
                <c:pt idx="76">
                  <c:v>0.0001513</c:v>
                </c:pt>
                <c:pt idx="79">
                  <c:v>0.0001572</c:v>
                </c:pt>
                <c:pt idx="82">
                  <c:v>0.0002305</c:v>
                </c:pt>
                <c:pt idx="85">
                  <c:v>0.0002399</c:v>
                </c:pt>
                <c:pt idx="88">
                  <c:v>0.0002544</c:v>
                </c:pt>
                <c:pt idx="91">
                  <c:v>0.0002843</c:v>
                </c:pt>
                <c:pt idx="95">
                  <c:v>0.0002897</c:v>
                </c:pt>
                <c:pt idx="98">
                  <c:v>0.0002853</c:v>
                </c:pt>
                <c:pt idx="101">
                  <c:v>0.000296</c:v>
                </c:pt>
                <c:pt idx="104">
                  <c:v>0.0003055</c:v>
                </c:pt>
                <c:pt idx="107">
                  <c:v>0.0003061</c:v>
                </c:pt>
                <c:pt idx="110">
                  <c:v>0.000317</c:v>
                </c:pt>
              </c:numCache>
            </c:numRef>
          </c:xVal>
          <c:yVal>
            <c:numRef>
              <c:f>Data!$AG$412:$AG$525</c:f>
              <c:numCache>
                <c:ptCount val="114"/>
                <c:pt idx="0">
                  <c:v>2947.362471751329</c:v>
                </c:pt>
                <c:pt idx="1">
                  <c:v>2920.6509042971343</c:v>
                </c:pt>
                <c:pt idx="2">
                  <c:v>2915.096793079441</c:v>
                </c:pt>
                <c:pt idx="3">
                  <c:v>2884.062235010779</c:v>
                </c:pt>
                <c:pt idx="4">
                  <c:v>2878.532534219104</c:v>
                </c:pt>
                <c:pt idx="5">
                  <c:v>2863.0689331545027</c:v>
                </c:pt>
                <c:pt idx="6">
                  <c:v>2811.365021731402</c:v>
                </c:pt>
                <c:pt idx="7">
                  <c:v>2796.0258803849124</c:v>
                </c:pt>
                <c:pt idx="8">
                  <c:v>2758.891220755687</c:v>
                </c:pt>
                <c:pt idx="9">
                  <c:v>2741.473382440962</c:v>
                </c:pt>
                <c:pt idx="10">
                  <c:v>2732.7781446077183</c:v>
                </c:pt>
                <c:pt idx="11">
                  <c:v>2721.921885548033</c:v>
                </c:pt>
                <c:pt idx="12">
                  <c:v>2715.414936249167</c:v>
                </c:pt>
                <c:pt idx="13">
                  <c:v>2700.2518540122346</c:v>
                </c:pt>
                <c:pt idx="14">
                  <c:v>2707.8299341423626</c:v>
                </c:pt>
                <c:pt idx="15">
                  <c:v>2708.9130817825862</c:v>
                </c:pt>
                <c:pt idx="16">
                  <c:v>2684.0363609235305</c:v>
                </c:pt>
                <c:pt idx="17">
                  <c:v>2695.9246254765862</c:v>
                </c:pt>
                <c:pt idx="18">
                  <c:v>2677.5590194312954</c:v>
                </c:pt>
                <c:pt idx="19">
                  <c:v>2639.8748966681096</c:v>
                </c:pt>
                <c:pt idx="20">
                  <c:v>2615.203835240298</c:v>
                </c:pt>
                <c:pt idx="21">
                  <c:v>2593.810157628322</c:v>
                </c:pt>
                <c:pt idx="22">
                  <c:v>2570.340598045433</c:v>
                </c:pt>
                <c:pt idx="23">
                  <c:v>2567.1453367841787</c:v>
                </c:pt>
                <c:pt idx="24">
                  <c:v>2550.124677231467</c:v>
                </c:pt>
                <c:pt idx="25">
                  <c:v>2524.6589234466746</c:v>
                </c:pt>
                <c:pt idx="26">
                  <c:v>2499.271026864994</c:v>
                </c:pt>
                <c:pt idx="27">
                  <c:v>2466.5927882433393</c:v>
                </c:pt>
                <c:pt idx="28">
                  <c:v>2432.994759869735</c:v>
                </c:pt>
                <c:pt idx="29">
                  <c:v>2393.272862358113</c:v>
                </c:pt>
                <c:pt idx="30">
                  <c:v>2411.019700884104</c:v>
                </c:pt>
                <c:pt idx="31">
                  <c:v>2414.155436853897</c:v>
                </c:pt>
                <c:pt idx="32">
                  <c:v>2408.9298678865375</c:v>
                </c:pt>
                <c:pt idx="33">
                  <c:v>2387.0183167157</c:v>
                </c:pt>
                <c:pt idx="34">
                  <c:v>2387.0183167157</c:v>
                </c:pt>
                <c:pt idx="35">
                  <c:v>2361.0082992968355</c:v>
                </c:pt>
                <c:pt idx="36">
                  <c:v>2337.1508246943285</c:v>
                </c:pt>
                <c:pt idx="37">
                  <c:v>2324.730603450289</c:v>
                </c:pt>
                <c:pt idx="38">
                  <c:v>2313.3616969396116</c:v>
                </c:pt>
                <c:pt idx="39">
                  <c:v>2269.0683575365806</c:v>
                </c:pt>
                <c:pt idx="40">
                  <c:v>2256.7494757540344</c:v>
                </c:pt>
                <c:pt idx="41">
                  <c:v>2269.0683575365806</c:v>
                </c:pt>
                <c:pt idx="42">
                  <c:v>2214.7973187214257</c:v>
                </c:pt>
                <c:pt idx="43">
                  <c:v>2141.634278284111</c:v>
                </c:pt>
                <c:pt idx="44">
                  <c:v>2115.3719117068613</c:v>
                </c:pt>
                <c:pt idx="45">
                  <c:v>2110.3309649290977</c:v>
                </c:pt>
                <c:pt idx="46">
                  <c:v>2094.2204685514284</c:v>
                </c:pt>
                <c:pt idx="47">
                  <c:v>2077.1372443592886</c:v>
                </c:pt>
                <c:pt idx="48">
                  <c:v>2044.0756822836065</c:v>
                </c:pt>
                <c:pt idx="49">
                  <c:v>2029.0911043131034</c:v>
                </c:pt>
                <c:pt idx="50">
                  <c:v>1971.4038224181575</c:v>
                </c:pt>
                <c:pt idx="51">
                  <c:v>1949.6268484182522</c:v>
                </c:pt>
                <c:pt idx="52">
                  <c:v>1933.8248429418138</c:v>
                </c:pt>
                <c:pt idx="53">
                  <c:v>1901.327867548201</c:v>
                </c:pt>
                <c:pt idx="54">
                  <c:v>1880.7139933992075</c:v>
                </c:pt>
                <c:pt idx="55">
                  <c:v>1875.8134613171762</c:v>
                </c:pt>
                <c:pt idx="56">
                  <c:v>1810.423837194769</c:v>
                </c:pt>
                <c:pt idx="57">
                  <c:v>1784.2176688672419</c:v>
                </c:pt>
                <c:pt idx="58">
                  <c:v>1737.8321571384781</c:v>
                </c:pt>
                <c:pt idx="59">
                  <c:v>1706.0917588166246</c:v>
                </c:pt>
                <c:pt idx="60">
                  <c:v>1663.0039928730425</c:v>
                </c:pt>
                <c:pt idx="61">
                  <c:v>1629.6451763586406</c:v>
                </c:pt>
                <c:pt idx="62">
                  <c:v>1586.9512449231374</c:v>
                </c:pt>
                <c:pt idx="63">
                  <c:v>1559.553234996865</c:v>
                </c:pt>
                <c:pt idx="64">
                  <c:v>1531.3052724851075</c:v>
                </c:pt>
                <c:pt idx="65">
                  <c:v>1495.661915813402</c:v>
                </c:pt>
                <c:pt idx="66">
                  <c:v>1492.8544718112266</c:v>
                </c:pt>
                <c:pt idx="67">
                  <c:v>1468.5629675768798</c:v>
                </c:pt>
                <c:pt idx="68">
                  <c:v>1482.5686234050527</c:v>
                </c:pt>
                <c:pt idx="69">
                  <c:v>1462.9673128017976</c:v>
                </c:pt>
                <c:pt idx="70">
                  <c:v>1413.7021072710668</c:v>
                </c:pt>
                <c:pt idx="71">
                  <c:v>1413.7021072710668</c:v>
                </c:pt>
                <c:pt idx="72">
                  <c:v>1362.8850000896794</c:v>
                </c:pt>
                <c:pt idx="73">
                  <c:v>1310.5461052853507</c:v>
                </c:pt>
                <c:pt idx="74">
                  <c:v>1269.4576920527647</c:v>
                </c:pt>
                <c:pt idx="75">
                  <c:v>1232.1977656538907</c:v>
                </c:pt>
                <c:pt idx="76">
                  <c:v>1218.6077489192562</c:v>
                </c:pt>
                <c:pt idx="77">
                  <c:v>1187.8858045570937</c:v>
                </c:pt>
                <c:pt idx="78">
                  <c:v>1190.5919969786328</c:v>
                </c:pt>
                <c:pt idx="79">
                  <c:v>1157.2771026578616</c:v>
                </c:pt>
                <c:pt idx="80">
                  <c:v>1091.0456239878117</c:v>
                </c:pt>
                <c:pt idx="81">
                  <c:v>1055.4635604521861</c:v>
                </c:pt>
                <c:pt idx="82">
                  <c:v>1006.7858484024863</c:v>
                </c:pt>
                <c:pt idx="83">
                  <c:v>966.2915708574382</c:v>
                </c:pt>
                <c:pt idx="84">
                  <c:v>935.612452410356</c:v>
                </c:pt>
                <c:pt idx="85">
                  <c:v>905.0462615096703</c:v>
                </c:pt>
                <c:pt idx="86">
                  <c:v>908.5338513853794</c:v>
                </c:pt>
                <c:pt idx="87">
                  <c:v>878.066990014255</c:v>
                </c:pt>
                <c:pt idx="88">
                  <c:v>871.9870086115263</c:v>
                </c:pt>
                <c:pt idx="89">
                  <c:v>842.5188275302539</c:v>
                </c:pt>
                <c:pt idx="90">
                  <c:v>807.9837335775643</c:v>
                </c:pt>
                <c:pt idx="91">
                  <c:v>788.1908974742678</c:v>
                </c:pt>
                <c:pt idx="92">
                  <c:v>776.1661416278773</c:v>
                </c:pt>
                <c:pt idx="93">
                  <c:v>752.1687424915833</c:v>
                </c:pt>
                <c:pt idx="94">
                  <c:v>741.0506227158485</c:v>
                </c:pt>
                <c:pt idx="95">
                  <c:v>712.0426463717037</c:v>
                </c:pt>
                <c:pt idx="96">
                  <c:v>656.0206828366454</c:v>
                </c:pt>
                <c:pt idx="97">
                  <c:v>656.0206828366454</c:v>
                </c:pt>
                <c:pt idx="98">
                  <c:v>612.1468283516749</c:v>
                </c:pt>
                <c:pt idx="99">
                  <c:v>605.417531895892</c:v>
                </c:pt>
                <c:pt idx="100">
                  <c:v>622.2510089193769</c:v>
                </c:pt>
                <c:pt idx="101">
                  <c:v>598.6936842637449</c:v>
                </c:pt>
                <c:pt idx="102">
                  <c:v>590.2965237018889</c:v>
                </c:pt>
                <c:pt idx="103">
                  <c:v>584.4235596173269</c:v>
                </c:pt>
                <c:pt idx="104">
                  <c:v>571.0152186324486</c:v>
                </c:pt>
                <c:pt idx="105">
                  <c:v>571.0152186324486</c:v>
                </c:pt>
                <c:pt idx="106">
                  <c:v>560.1368608681046</c:v>
                </c:pt>
                <c:pt idx="107">
                  <c:v>522.590671633568</c:v>
                </c:pt>
                <c:pt idx="108">
                  <c:v>478.586227036842</c:v>
                </c:pt>
                <c:pt idx="109">
                  <c:v>438.1092886756688</c:v>
                </c:pt>
                <c:pt idx="110">
                  <c:v>402.75052762183725</c:v>
                </c:pt>
                <c:pt idx="111">
                  <c:v>368.3588052913349</c:v>
                </c:pt>
                <c:pt idx="112">
                  <c:v>361.82411963284034</c:v>
                </c:pt>
                <c:pt idx="113">
                  <c:v>372.44559673757226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Data!$U$412:$U$525</c:f>
              <c:numCache>
                <c:ptCount val="114"/>
                <c:pt idx="0">
                  <c:v>8.76E-07</c:v>
                </c:pt>
                <c:pt idx="3">
                  <c:v>1.63E-06</c:v>
                </c:pt>
                <c:pt idx="6">
                  <c:v>1.985E-06</c:v>
                </c:pt>
                <c:pt idx="9">
                  <c:v>6.914E-07</c:v>
                </c:pt>
                <c:pt idx="13">
                  <c:v>1.576E-06</c:v>
                </c:pt>
                <c:pt idx="16">
                  <c:v>8.879E-07</c:v>
                </c:pt>
                <c:pt idx="19">
                  <c:v>6.662E-06</c:v>
                </c:pt>
                <c:pt idx="22">
                  <c:v>2.471E-06</c:v>
                </c:pt>
                <c:pt idx="25">
                  <c:v>2.806E-06</c:v>
                </c:pt>
                <c:pt idx="28">
                  <c:v>3.867E-06</c:v>
                </c:pt>
                <c:pt idx="32">
                  <c:v>5.195E-06</c:v>
                </c:pt>
                <c:pt idx="35">
                  <c:v>8.285E-06</c:v>
                </c:pt>
                <c:pt idx="38">
                  <c:v>7.638E-06</c:v>
                </c:pt>
                <c:pt idx="41">
                  <c:v>9.573E-06</c:v>
                </c:pt>
                <c:pt idx="44">
                  <c:v>1.093E-05</c:v>
                </c:pt>
                <c:pt idx="47">
                  <c:v>1.431E-05</c:v>
                </c:pt>
                <c:pt idx="51">
                  <c:v>2.943E-05</c:v>
                </c:pt>
                <c:pt idx="54">
                  <c:v>5.176E-05</c:v>
                </c:pt>
                <c:pt idx="57">
                  <c:v>5.749E-05</c:v>
                </c:pt>
                <c:pt idx="60">
                  <c:v>6.743E-05</c:v>
                </c:pt>
                <c:pt idx="63">
                  <c:v>7.294E-05</c:v>
                </c:pt>
                <c:pt idx="66">
                  <c:v>7.918E-05</c:v>
                </c:pt>
                <c:pt idx="69">
                  <c:v>8.683E-05</c:v>
                </c:pt>
                <c:pt idx="72">
                  <c:v>9.511E-05</c:v>
                </c:pt>
                <c:pt idx="76">
                  <c:v>8.991E-05</c:v>
                </c:pt>
                <c:pt idx="79">
                  <c:v>9.359E-05</c:v>
                </c:pt>
                <c:pt idx="82">
                  <c:v>0.0001372</c:v>
                </c:pt>
                <c:pt idx="85">
                  <c:v>0.0001454</c:v>
                </c:pt>
                <c:pt idx="88">
                  <c:v>0.0001553</c:v>
                </c:pt>
                <c:pt idx="91">
                  <c:v>0.0001738</c:v>
                </c:pt>
                <c:pt idx="95">
                  <c:v>0.0001767</c:v>
                </c:pt>
                <c:pt idx="98">
                  <c:v>0.0001722</c:v>
                </c:pt>
                <c:pt idx="101">
                  <c:v>0.000183</c:v>
                </c:pt>
                <c:pt idx="104">
                  <c:v>0.0001874</c:v>
                </c:pt>
                <c:pt idx="107">
                  <c:v>0.0001864</c:v>
                </c:pt>
                <c:pt idx="110">
                  <c:v>0.0001931</c:v>
                </c:pt>
              </c:numCache>
            </c:numRef>
          </c:xVal>
          <c:yVal>
            <c:numRef>
              <c:f>Data!$AG$412:$AG$525</c:f>
              <c:numCache>
                <c:ptCount val="114"/>
                <c:pt idx="0">
                  <c:v>2947.362471751329</c:v>
                </c:pt>
                <c:pt idx="1">
                  <c:v>2920.6509042971343</c:v>
                </c:pt>
                <c:pt idx="2">
                  <c:v>2915.096793079441</c:v>
                </c:pt>
                <c:pt idx="3">
                  <c:v>2884.062235010779</c:v>
                </c:pt>
                <c:pt idx="4">
                  <c:v>2878.532534219104</c:v>
                </c:pt>
                <c:pt idx="5">
                  <c:v>2863.0689331545027</c:v>
                </c:pt>
                <c:pt idx="6">
                  <c:v>2811.365021731402</c:v>
                </c:pt>
                <c:pt idx="7">
                  <c:v>2796.0258803849124</c:v>
                </c:pt>
                <c:pt idx="8">
                  <c:v>2758.891220755687</c:v>
                </c:pt>
                <c:pt idx="9">
                  <c:v>2741.473382440962</c:v>
                </c:pt>
                <c:pt idx="10">
                  <c:v>2732.7781446077183</c:v>
                </c:pt>
                <c:pt idx="11">
                  <c:v>2721.921885548033</c:v>
                </c:pt>
                <c:pt idx="12">
                  <c:v>2715.414936249167</c:v>
                </c:pt>
                <c:pt idx="13">
                  <c:v>2700.2518540122346</c:v>
                </c:pt>
                <c:pt idx="14">
                  <c:v>2707.8299341423626</c:v>
                </c:pt>
                <c:pt idx="15">
                  <c:v>2708.9130817825862</c:v>
                </c:pt>
                <c:pt idx="16">
                  <c:v>2684.0363609235305</c:v>
                </c:pt>
                <c:pt idx="17">
                  <c:v>2695.9246254765862</c:v>
                </c:pt>
                <c:pt idx="18">
                  <c:v>2677.5590194312954</c:v>
                </c:pt>
                <c:pt idx="19">
                  <c:v>2639.8748966681096</c:v>
                </c:pt>
                <c:pt idx="20">
                  <c:v>2615.203835240298</c:v>
                </c:pt>
                <c:pt idx="21">
                  <c:v>2593.810157628322</c:v>
                </c:pt>
                <c:pt idx="22">
                  <c:v>2570.340598045433</c:v>
                </c:pt>
                <c:pt idx="23">
                  <c:v>2567.1453367841787</c:v>
                </c:pt>
                <c:pt idx="24">
                  <c:v>2550.124677231467</c:v>
                </c:pt>
                <c:pt idx="25">
                  <c:v>2524.6589234466746</c:v>
                </c:pt>
                <c:pt idx="26">
                  <c:v>2499.271026864994</c:v>
                </c:pt>
                <c:pt idx="27">
                  <c:v>2466.5927882433393</c:v>
                </c:pt>
                <c:pt idx="28">
                  <c:v>2432.994759869735</c:v>
                </c:pt>
                <c:pt idx="29">
                  <c:v>2393.272862358113</c:v>
                </c:pt>
                <c:pt idx="30">
                  <c:v>2411.019700884104</c:v>
                </c:pt>
                <c:pt idx="31">
                  <c:v>2414.155436853897</c:v>
                </c:pt>
                <c:pt idx="32">
                  <c:v>2408.9298678865375</c:v>
                </c:pt>
                <c:pt idx="33">
                  <c:v>2387.0183167157</c:v>
                </c:pt>
                <c:pt idx="34">
                  <c:v>2387.0183167157</c:v>
                </c:pt>
                <c:pt idx="35">
                  <c:v>2361.0082992968355</c:v>
                </c:pt>
                <c:pt idx="36">
                  <c:v>2337.1508246943285</c:v>
                </c:pt>
                <c:pt idx="37">
                  <c:v>2324.730603450289</c:v>
                </c:pt>
                <c:pt idx="38">
                  <c:v>2313.3616969396116</c:v>
                </c:pt>
                <c:pt idx="39">
                  <c:v>2269.0683575365806</c:v>
                </c:pt>
                <c:pt idx="40">
                  <c:v>2256.7494757540344</c:v>
                </c:pt>
                <c:pt idx="41">
                  <c:v>2269.0683575365806</c:v>
                </c:pt>
                <c:pt idx="42">
                  <c:v>2214.7973187214257</c:v>
                </c:pt>
                <c:pt idx="43">
                  <c:v>2141.634278284111</c:v>
                </c:pt>
                <c:pt idx="44">
                  <c:v>2115.3719117068613</c:v>
                </c:pt>
                <c:pt idx="45">
                  <c:v>2110.3309649290977</c:v>
                </c:pt>
                <c:pt idx="46">
                  <c:v>2094.2204685514284</c:v>
                </c:pt>
                <c:pt idx="47">
                  <c:v>2077.1372443592886</c:v>
                </c:pt>
                <c:pt idx="48">
                  <c:v>2044.0756822836065</c:v>
                </c:pt>
                <c:pt idx="49">
                  <c:v>2029.0911043131034</c:v>
                </c:pt>
                <c:pt idx="50">
                  <c:v>1971.4038224181575</c:v>
                </c:pt>
                <c:pt idx="51">
                  <c:v>1949.6268484182522</c:v>
                </c:pt>
                <c:pt idx="52">
                  <c:v>1933.8248429418138</c:v>
                </c:pt>
                <c:pt idx="53">
                  <c:v>1901.327867548201</c:v>
                </c:pt>
                <c:pt idx="54">
                  <c:v>1880.7139933992075</c:v>
                </c:pt>
                <c:pt idx="55">
                  <c:v>1875.8134613171762</c:v>
                </c:pt>
                <c:pt idx="56">
                  <c:v>1810.423837194769</c:v>
                </c:pt>
                <c:pt idx="57">
                  <c:v>1784.2176688672419</c:v>
                </c:pt>
                <c:pt idx="58">
                  <c:v>1737.8321571384781</c:v>
                </c:pt>
                <c:pt idx="59">
                  <c:v>1706.0917588166246</c:v>
                </c:pt>
                <c:pt idx="60">
                  <c:v>1663.0039928730425</c:v>
                </c:pt>
                <c:pt idx="61">
                  <c:v>1629.6451763586406</c:v>
                </c:pt>
                <c:pt idx="62">
                  <c:v>1586.9512449231374</c:v>
                </c:pt>
                <c:pt idx="63">
                  <c:v>1559.553234996865</c:v>
                </c:pt>
                <c:pt idx="64">
                  <c:v>1531.3052724851075</c:v>
                </c:pt>
                <c:pt idx="65">
                  <c:v>1495.661915813402</c:v>
                </c:pt>
                <c:pt idx="66">
                  <c:v>1492.8544718112266</c:v>
                </c:pt>
                <c:pt idx="67">
                  <c:v>1468.5629675768798</c:v>
                </c:pt>
                <c:pt idx="68">
                  <c:v>1482.5686234050527</c:v>
                </c:pt>
                <c:pt idx="69">
                  <c:v>1462.9673128017976</c:v>
                </c:pt>
                <c:pt idx="70">
                  <c:v>1413.7021072710668</c:v>
                </c:pt>
                <c:pt idx="71">
                  <c:v>1413.7021072710668</c:v>
                </c:pt>
                <c:pt idx="72">
                  <c:v>1362.8850000896794</c:v>
                </c:pt>
                <c:pt idx="73">
                  <c:v>1310.5461052853507</c:v>
                </c:pt>
                <c:pt idx="74">
                  <c:v>1269.4576920527647</c:v>
                </c:pt>
                <c:pt idx="75">
                  <c:v>1232.1977656538907</c:v>
                </c:pt>
                <c:pt idx="76">
                  <c:v>1218.6077489192562</c:v>
                </c:pt>
                <c:pt idx="77">
                  <c:v>1187.8858045570937</c:v>
                </c:pt>
                <c:pt idx="78">
                  <c:v>1190.5919969786328</c:v>
                </c:pt>
                <c:pt idx="79">
                  <c:v>1157.2771026578616</c:v>
                </c:pt>
                <c:pt idx="80">
                  <c:v>1091.0456239878117</c:v>
                </c:pt>
                <c:pt idx="81">
                  <c:v>1055.4635604521861</c:v>
                </c:pt>
                <c:pt idx="82">
                  <c:v>1006.7858484024863</c:v>
                </c:pt>
                <c:pt idx="83">
                  <c:v>966.2915708574382</c:v>
                </c:pt>
                <c:pt idx="84">
                  <c:v>935.612452410356</c:v>
                </c:pt>
                <c:pt idx="85">
                  <c:v>905.0462615096703</c:v>
                </c:pt>
                <c:pt idx="86">
                  <c:v>908.5338513853794</c:v>
                </c:pt>
                <c:pt idx="87">
                  <c:v>878.066990014255</c:v>
                </c:pt>
                <c:pt idx="88">
                  <c:v>871.9870086115263</c:v>
                </c:pt>
                <c:pt idx="89">
                  <c:v>842.5188275302539</c:v>
                </c:pt>
                <c:pt idx="90">
                  <c:v>807.9837335775643</c:v>
                </c:pt>
                <c:pt idx="91">
                  <c:v>788.1908974742678</c:v>
                </c:pt>
                <c:pt idx="92">
                  <c:v>776.1661416278773</c:v>
                </c:pt>
                <c:pt idx="93">
                  <c:v>752.1687424915833</c:v>
                </c:pt>
                <c:pt idx="94">
                  <c:v>741.0506227158485</c:v>
                </c:pt>
                <c:pt idx="95">
                  <c:v>712.0426463717037</c:v>
                </c:pt>
                <c:pt idx="96">
                  <c:v>656.0206828366454</c:v>
                </c:pt>
                <c:pt idx="97">
                  <c:v>656.0206828366454</c:v>
                </c:pt>
                <c:pt idx="98">
                  <c:v>612.1468283516749</c:v>
                </c:pt>
                <c:pt idx="99">
                  <c:v>605.417531895892</c:v>
                </c:pt>
                <c:pt idx="100">
                  <c:v>622.2510089193769</c:v>
                </c:pt>
                <c:pt idx="101">
                  <c:v>598.6936842637449</c:v>
                </c:pt>
                <c:pt idx="102">
                  <c:v>590.2965237018889</c:v>
                </c:pt>
                <c:pt idx="103">
                  <c:v>584.4235596173269</c:v>
                </c:pt>
                <c:pt idx="104">
                  <c:v>571.0152186324486</c:v>
                </c:pt>
                <c:pt idx="105">
                  <c:v>571.0152186324486</c:v>
                </c:pt>
                <c:pt idx="106">
                  <c:v>560.1368608681046</c:v>
                </c:pt>
                <c:pt idx="107">
                  <c:v>522.590671633568</c:v>
                </c:pt>
                <c:pt idx="108">
                  <c:v>478.586227036842</c:v>
                </c:pt>
                <c:pt idx="109">
                  <c:v>438.1092886756688</c:v>
                </c:pt>
                <c:pt idx="110">
                  <c:v>402.75052762183725</c:v>
                </c:pt>
                <c:pt idx="111">
                  <c:v>368.3588052913349</c:v>
                </c:pt>
                <c:pt idx="112">
                  <c:v>361.82411963284034</c:v>
                </c:pt>
                <c:pt idx="113">
                  <c:v>372.44559673757226</c:v>
                </c:pt>
              </c:numCache>
            </c:numRef>
          </c:yVal>
          <c:smooth val="0"/>
        </c:ser>
        <c:axId val="3346871"/>
        <c:axId val="30121840"/>
      </c:scatterChart>
      <c:valAx>
        <c:axId val="3346871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0121840"/>
        <c:crosses val="autoZero"/>
        <c:crossBetween val="midCat"/>
        <c:dispUnits/>
        <c:majorUnit val="5E-05"/>
      </c:valAx>
      <c:valAx>
        <c:axId val="3012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46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RF-53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Data!$D$9:$D$653</c:f>
              <c:strCache>
                <c:ptCount val="645"/>
                <c:pt idx="0">
                  <c:v>0.6528935185185185</c:v>
                </c:pt>
                <c:pt idx="1">
                  <c:v>0.6530787037037037</c:v>
                </c:pt>
                <c:pt idx="2">
                  <c:v>0.653124988</c:v>
                </c:pt>
                <c:pt idx="3">
                  <c:v>0.65324074</c:v>
                </c:pt>
                <c:pt idx="4">
                  <c:v>0.653356493</c:v>
                </c:pt>
                <c:pt idx="5">
                  <c:v>0.653472245</c:v>
                </c:pt>
                <c:pt idx="6">
                  <c:v>0.653587937</c:v>
                </c:pt>
                <c:pt idx="7">
                  <c:v>0.65370369</c:v>
                </c:pt>
                <c:pt idx="8">
                  <c:v>0.653819442</c:v>
                </c:pt>
                <c:pt idx="9">
                  <c:v>0.653935194</c:v>
                </c:pt>
                <c:pt idx="10">
                  <c:v>0.654050946</c:v>
                </c:pt>
                <c:pt idx="11">
                  <c:v>0.654166639</c:v>
                </c:pt>
                <c:pt idx="12">
                  <c:v>0.654282391</c:v>
                </c:pt>
                <c:pt idx="13">
                  <c:v>0.654398143</c:v>
                </c:pt>
                <c:pt idx="14">
                  <c:v>0.654513896</c:v>
                </c:pt>
                <c:pt idx="15">
                  <c:v>0.654629648</c:v>
                </c:pt>
                <c:pt idx="16">
                  <c:v>0.6547454</c:v>
                </c:pt>
                <c:pt idx="17">
                  <c:v>0.654861093</c:v>
                </c:pt>
                <c:pt idx="18">
                  <c:v>0.654976845</c:v>
                </c:pt>
                <c:pt idx="19">
                  <c:v>0.655092597</c:v>
                </c:pt>
                <c:pt idx="20">
                  <c:v>0.655208349</c:v>
                </c:pt>
                <c:pt idx="21">
                  <c:v>0.655324101</c:v>
                </c:pt>
                <c:pt idx="22">
                  <c:v>0.655439794</c:v>
                </c:pt>
                <c:pt idx="23">
                  <c:v>0.655555546</c:v>
                </c:pt>
                <c:pt idx="24">
                  <c:v>0.655671299</c:v>
                </c:pt>
                <c:pt idx="25">
                  <c:v>0.655787051</c:v>
                </c:pt>
                <c:pt idx="26">
                  <c:v>0.655902803</c:v>
                </c:pt>
                <c:pt idx="27">
                  <c:v>0.656018496</c:v>
                </c:pt>
                <c:pt idx="28">
                  <c:v>0.656134248</c:v>
                </c:pt>
                <c:pt idx="29">
                  <c:v>0.65625</c:v>
                </c:pt>
                <c:pt idx="30">
                  <c:v>0.656365752</c:v>
                </c:pt>
                <c:pt idx="31">
                  <c:v>0.656481504</c:v>
                </c:pt>
                <c:pt idx="32">
                  <c:v>0.656597197</c:v>
                </c:pt>
                <c:pt idx="33">
                  <c:v>0.656712949</c:v>
                </c:pt>
                <c:pt idx="34">
                  <c:v>0.656828701</c:v>
                </c:pt>
                <c:pt idx="35">
                  <c:v>0.656944454</c:v>
                </c:pt>
                <c:pt idx="36">
                  <c:v>0.657060206</c:v>
                </c:pt>
                <c:pt idx="37">
                  <c:v>0.657175899</c:v>
                </c:pt>
                <c:pt idx="38">
                  <c:v>0.657291651</c:v>
                </c:pt>
                <c:pt idx="39">
                  <c:v>0.657407403</c:v>
                </c:pt>
                <c:pt idx="40">
                  <c:v>0.657523155</c:v>
                </c:pt>
                <c:pt idx="41">
                  <c:v>0.657638907</c:v>
                </c:pt>
                <c:pt idx="42">
                  <c:v>0.6577546</c:v>
                </c:pt>
                <c:pt idx="43">
                  <c:v>0.657870352</c:v>
                </c:pt>
                <c:pt idx="44">
                  <c:v>0.657986104</c:v>
                </c:pt>
                <c:pt idx="45">
                  <c:v>0.658101857</c:v>
                </c:pt>
                <c:pt idx="46">
                  <c:v>0.658217609</c:v>
                </c:pt>
                <c:pt idx="47">
                  <c:v>0.658333361</c:v>
                </c:pt>
                <c:pt idx="48">
                  <c:v>0.658449054</c:v>
                </c:pt>
                <c:pt idx="49">
                  <c:v>0.658564806</c:v>
                </c:pt>
                <c:pt idx="50">
                  <c:v>0.658680558</c:v>
                </c:pt>
                <c:pt idx="51">
                  <c:v>0.65879631</c:v>
                </c:pt>
                <c:pt idx="52">
                  <c:v>0.658912063</c:v>
                </c:pt>
                <c:pt idx="53">
                  <c:v>0.659027755</c:v>
                </c:pt>
                <c:pt idx="54">
                  <c:v>0.659143507</c:v>
                </c:pt>
                <c:pt idx="55">
                  <c:v>0.65925926</c:v>
                </c:pt>
                <c:pt idx="56">
                  <c:v>0.659375012</c:v>
                </c:pt>
                <c:pt idx="57">
                  <c:v>0.659490764</c:v>
                </c:pt>
                <c:pt idx="58">
                  <c:v>0.659606457</c:v>
                </c:pt>
                <c:pt idx="59">
                  <c:v>0.659722209</c:v>
                </c:pt>
                <c:pt idx="60">
                  <c:v>0.659837961</c:v>
                </c:pt>
                <c:pt idx="61">
                  <c:v>0.659953713</c:v>
                </c:pt>
                <c:pt idx="62">
                  <c:v>0.660069466</c:v>
                </c:pt>
                <c:pt idx="63">
                  <c:v>0.660185158</c:v>
                </c:pt>
                <c:pt idx="64">
                  <c:v>0.66030091</c:v>
                </c:pt>
                <c:pt idx="65">
                  <c:v>0.660416663</c:v>
                </c:pt>
                <c:pt idx="66">
                  <c:v>0.660532415</c:v>
                </c:pt>
                <c:pt idx="67">
                  <c:v>0.660648167</c:v>
                </c:pt>
                <c:pt idx="68">
                  <c:v>0.66076386</c:v>
                </c:pt>
                <c:pt idx="69">
                  <c:v>0.660879612</c:v>
                </c:pt>
                <c:pt idx="70">
                  <c:v>0.660995364</c:v>
                </c:pt>
                <c:pt idx="71">
                  <c:v>0.661111116</c:v>
                </c:pt>
                <c:pt idx="72">
                  <c:v>0.661226869</c:v>
                </c:pt>
                <c:pt idx="73">
                  <c:v>0.661342621</c:v>
                </c:pt>
                <c:pt idx="74">
                  <c:v>0.661458313</c:v>
                </c:pt>
                <c:pt idx="75">
                  <c:v>0.661574066</c:v>
                </c:pt>
                <c:pt idx="76">
                  <c:v>0.661689818</c:v>
                </c:pt>
                <c:pt idx="77">
                  <c:v>0.66180557</c:v>
                </c:pt>
                <c:pt idx="78">
                  <c:v>0.661921322</c:v>
                </c:pt>
                <c:pt idx="79">
                  <c:v>0.662037015</c:v>
                </c:pt>
                <c:pt idx="80">
                  <c:v>0.662152767</c:v>
                </c:pt>
                <c:pt idx="81">
                  <c:v>0.662268519</c:v>
                </c:pt>
                <c:pt idx="82">
                  <c:v>0.662384272</c:v>
                </c:pt>
                <c:pt idx="83">
                  <c:v>0.662500024</c:v>
                </c:pt>
                <c:pt idx="84">
                  <c:v>0.662615716</c:v>
                </c:pt>
                <c:pt idx="85">
                  <c:v>0.662731469</c:v>
                </c:pt>
                <c:pt idx="86">
                  <c:v>0.662847221</c:v>
                </c:pt>
                <c:pt idx="87">
                  <c:v>0.662962973</c:v>
                </c:pt>
                <c:pt idx="88">
                  <c:v>0.663078725</c:v>
                </c:pt>
                <c:pt idx="89">
                  <c:v>0.663194418</c:v>
                </c:pt>
                <c:pt idx="90">
                  <c:v>0.66331017</c:v>
                </c:pt>
                <c:pt idx="91">
                  <c:v>0.663425922</c:v>
                </c:pt>
                <c:pt idx="92">
                  <c:v>0.663541675</c:v>
                </c:pt>
                <c:pt idx="93">
                  <c:v>0.663657427</c:v>
                </c:pt>
                <c:pt idx="94">
                  <c:v>0.663773119</c:v>
                </c:pt>
                <c:pt idx="95">
                  <c:v>0.663888872</c:v>
                </c:pt>
                <c:pt idx="96">
                  <c:v>0.664004624</c:v>
                </c:pt>
                <c:pt idx="97">
                  <c:v>0.664120376</c:v>
                </c:pt>
                <c:pt idx="98">
                  <c:v>0.664236128</c:v>
                </c:pt>
                <c:pt idx="99">
                  <c:v>0.664351881</c:v>
                </c:pt>
                <c:pt idx="100">
                  <c:v>0.664467573</c:v>
                </c:pt>
                <c:pt idx="101">
                  <c:v>0.664583325</c:v>
                </c:pt>
                <c:pt idx="102">
                  <c:v>0.664699078</c:v>
                </c:pt>
                <c:pt idx="103">
                  <c:v>0.66481483</c:v>
                </c:pt>
                <c:pt idx="104">
                  <c:v>0.664930582</c:v>
                </c:pt>
                <c:pt idx="105">
                  <c:v>0.665046275</c:v>
                </c:pt>
                <c:pt idx="106">
                  <c:v>0.665162027</c:v>
                </c:pt>
                <c:pt idx="107">
                  <c:v>0.665277779</c:v>
                </c:pt>
                <c:pt idx="108">
                  <c:v>0.665393531</c:v>
                </c:pt>
                <c:pt idx="109">
                  <c:v>0.665509284</c:v>
                </c:pt>
                <c:pt idx="110">
                  <c:v>0.665624976</c:v>
                </c:pt>
                <c:pt idx="111">
                  <c:v>0.665740728</c:v>
                </c:pt>
                <c:pt idx="112">
                  <c:v>0.665856481</c:v>
                </c:pt>
                <c:pt idx="113">
                  <c:v>0.665972233</c:v>
                </c:pt>
                <c:pt idx="114">
                  <c:v>0.666087985</c:v>
                </c:pt>
                <c:pt idx="115">
                  <c:v>0.666203678</c:v>
                </c:pt>
                <c:pt idx="116">
                  <c:v>0.66631943</c:v>
                </c:pt>
                <c:pt idx="117">
                  <c:v>0.666435182</c:v>
                </c:pt>
                <c:pt idx="118">
                  <c:v>0.666550934</c:v>
                </c:pt>
                <c:pt idx="119">
                  <c:v>0.666666687</c:v>
                </c:pt>
                <c:pt idx="120">
                  <c:v>0.666782379</c:v>
                </c:pt>
                <c:pt idx="121">
                  <c:v>0.666898131</c:v>
                </c:pt>
                <c:pt idx="122">
                  <c:v>0.667013884</c:v>
                </c:pt>
                <c:pt idx="123">
                  <c:v>0.667129636</c:v>
                </c:pt>
                <c:pt idx="124">
                  <c:v>0.667245388</c:v>
                </c:pt>
                <c:pt idx="125">
                  <c:v>0.66736114</c:v>
                </c:pt>
                <c:pt idx="126">
                  <c:v>0.667476833</c:v>
                </c:pt>
                <c:pt idx="127">
                  <c:v>0.667592585</c:v>
                </c:pt>
                <c:pt idx="128">
                  <c:v>0.667708337</c:v>
                </c:pt>
                <c:pt idx="129">
                  <c:v>0.66782409</c:v>
                </c:pt>
                <c:pt idx="130">
                  <c:v>0.667939842</c:v>
                </c:pt>
                <c:pt idx="131">
                  <c:v>0.668055534</c:v>
                </c:pt>
                <c:pt idx="132">
                  <c:v>0.668171287</c:v>
                </c:pt>
                <c:pt idx="133">
                  <c:v>0.668287039</c:v>
                </c:pt>
                <c:pt idx="134">
                  <c:v>0.668402791</c:v>
                </c:pt>
                <c:pt idx="135">
                  <c:v>0.668518543</c:v>
                </c:pt>
                <c:pt idx="136">
                  <c:v>0.668634236</c:v>
                </c:pt>
                <c:pt idx="137">
                  <c:v>0.668749988</c:v>
                </c:pt>
                <c:pt idx="138">
                  <c:v>0.66886574</c:v>
                </c:pt>
                <c:pt idx="139">
                  <c:v>0.668981493</c:v>
                </c:pt>
                <c:pt idx="140">
                  <c:v>0.669097245</c:v>
                </c:pt>
                <c:pt idx="141">
                  <c:v>0.669212937</c:v>
                </c:pt>
                <c:pt idx="142">
                  <c:v>0.66932869</c:v>
                </c:pt>
                <c:pt idx="143">
                  <c:v>0.669444442</c:v>
                </c:pt>
                <c:pt idx="144">
                  <c:v>0.669560194</c:v>
                </c:pt>
                <c:pt idx="145">
                  <c:v>0.669675946</c:v>
                </c:pt>
                <c:pt idx="146">
                  <c:v>0.669791639</c:v>
                </c:pt>
                <c:pt idx="147">
                  <c:v>0.669907391</c:v>
                </c:pt>
                <c:pt idx="148">
                  <c:v>0.670023143</c:v>
                </c:pt>
                <c:pt idx="149">
                  <c:v>0.670138896</c:v>
                </c:pt>
                <c:pt idx="150">
                  <c:v>0.670254648</c:v>
                </c:pt>
                <c:pt idx="151">
                  <c:v>0.6703704</c:v>
                </c:pt>
                <c:pt idx="152">
                  <c:v>0.670486093</c:v>
                </c:pt>
                <c:pt idx="153">
                  <c:v>0.670601845</c:v>
                </c:pt>
                <c:pt idx="154">
                  <c:v>0.670717597</c:v>
                </c:pt>
                <c:pt idx="155">
                  <c:v>0.670833349</c:v>
                </c:pt>
                <c:pt idx="156">
                  <c:v>0.670949101</c:v>
                </c:pt>
                <c:pt idx="157">
                  <c:v>0.671064794</c:v>
                </c:pt>
                <c:pt idx="158">
                  <c:v>0.671180546</c:v>
                </c:pt>
                <c:pt idx="159">
                  <c:v>0.671296299</c:v>
                </c:pt>
                <c:pt idx="160">
                  <c:v>0.671412051</c:v>
                </c:pt>
                <c:pt idx="161">
                  <c:v>0.671527803</c:v>
                </c:pt>
                <c:pt idx="162">
                  <c:v>0.671643496</c:v>
                </c:pt>
                <c:pt idx="163">
                  <c:v>0.671759248</c:v>
                </c:pt>
                <c:pt idx="164">
                  <c:v>0.671875</c:v>
                </c:pt>
                <c:pt idx="165">
                  <c:v>0.671990752</c:v>
                </c:pt>
                <c:pt idx="166">
                  <c:v>0.672106504</c:v>
                </c:pt>
                <c:pt idx="167">
                  <c:v>0.672222197</c:v>
                </c:pt>
                <c:pt idx="168">
                  <c:v>0.672337949</c:v>
                </c:pt>
                <c:pt idx="169">
                  <c:v>0.672453701</c:v>
                </c:pt>
                <c:pt idx="170">
                  <c:v>0.672569454</c:v>
                </c:pt>
                <c:pt idx="171">
                  <c:v>0.672685206</c:v>
                </c:pt>
                <c:pt idx="172">
                  <c:v>0.672800899</c:v>
                </c:pt>
                <c:pt idx="173">
                  <c:v>0.672916651</c:v>
                </c:pt>
                <c:pt idx="174">
                  <c:v>0.673032403</c:v>
                </c:pt>
                <c:pt idx="175">
                  <c:v>0.673148155</c:v>
                </c:pt>
                <c:pt idx="176">
                  <c:v>0.673263907</c:v>
                </c:pt>
                <c:pt idx="177">
                  <c:v>0.6733796</c:v>
                </c:pt>
                <c:pt idx="178">
                  <c:v>0.673495352</c:v>
                </c:pt>
                <c:pt idx="179">
                  <c:v>0.673611104</c:v>
                </c:pt>
                <c:pt idx="180">
                  <c:v>0.673726857</c:v>
                </c:pt>
                <c:pt idx="181">
                  <c:v>0.673842609</c:v>
                </c:pt>
                <c:pt idx="182">
                  <c:v>0.673958361</c:v>
                </c:pt>
                <c:pt idx="183">
                  <c:v>0.674074054</c:v>
                </c:pt>
                <c:pt idx="184">
                  <c:v>0.674189806</c:v>
                </c:pt>
                <c:pt idx="185">
                  <c:v>0.674305558</c:v>
                </c:pt>
                <c:pt idx="186">
                  <c:v>0.67442131</c:v>
                </c:pt>
                <c:pt idx="187">
                  <c:v>0.674537063</c:v>
                </c:pt>
                <c:pt idx="188">
                  <c:v>0.674652755</c:v>
                </c:pt>
                <c:pt idx="189">
                  <c:v>0.674768507</c:v>
                </c:pt>
                <c:pt idx="190">
                  <c:v>0.67488426</c:v>
                </c:pt>
                <c:pt idx="191">
                  <c:v>0.675000012</c:v>
                </c:pt>
                <c:pt idx="192">
                  <c:v>0.675115764</c:v>
                </c:pt>
                <c:pt idx="193">
                  <c:v>0.675231457</c:v>
                </c:pt>
                <c:pt idx="194">
                  <c:v>0.675347209</c:v>
                </c:pt>
                <c:pt idx="195">
                  <c:v>0.675462961</c:v>
                </c:pt>
                <c:pt idx="196">
                  <c:v>0.675578713</c:v>
                </c:pt>
                <c:pt idx="197">
                  <c:v>0.675694466</c:v>
                </c:pt>
                <c:pt idx="198">
                  <c:v>0.675810158</c:v>
                </c:pt>
                <c:pt idx="199">
                  <c:v>0.67592591</c:v>
                </c:pt>
                <c:pt idx="200">
                  <c:v>0.676041663</c:v>
                </c:pt>
                <c:pt idx="201">
                  <c:v>0.676157415</c:v>
                </c:pt>
                <c:pt idx="202">
                  <c:v>0.676273167</c:v>
                </c:pt>
                <c:pt idx="203">
                  <c:v>0.67638886</c:v>
                </c:pt>
                <c:pt idx="204">
                  <c:v>0.676504612</c:v>
                </c:pt>
                <c:pt idx="205">
                  <c:v>0.676620364</c:v>
                </c:pt>
                <c:pt idx="206">
                  <c:v>0.676736116</c:v>
                </c:pt>
                <c:pt idx="207">
                  <c:v>0.676851869</c:v>
                </c:pt>
                <c:pt idx="208">
                  <c:v>0.676967621</c:v>
                </c:pt>
                <c:pt idx="209">
                  <c:v>0.677083313</c:v>
                </c:pt>
                <c:pt idx="210">
                  <c:v>0.677199066</c:v>
                </c:pt>
                <c:pt idx="211">
                  <c:v>0.677314818</c:v>
                </c:pt>
                <c:pt idx="212">
                  <c:v>0.67743057</c:v>
                </c:pt>
                <c:pt idx="213">
                  <c:v>0.677546322</c:v>
                </c:pt>
                <c:pt idx="214">
                  <c:v>0.677662015</c:v>
                </c:pt>
                <c:pt idx="215">
                  <c:v>0.677777767</c:v>
                </c:pt>
                <c:pt idx="216">
                  <c:v>0.677893519</c:v>
                </c:pt>
                <c:pt idx="217">
                  <c:v>0.678009272</c:v>
                </c:pt>
                <c:pt idx="218">
                  <c:v>0.678125024</c:v>
                </c:pt>
                <c:pt idx="219">
                  <c:v>0.678240716</c:v>
                </c:pt>
                <c:pt idx="220">
                  <c:v>0.678356469</c:v>
                </c:pt>
                <c:pt idx="221">
                  <c:v>0.678472221</c:v>
                </c:pt>
                <c:pt idx="222">
                  <c:v>0.678587973</c:v>
                </c:pt>
                <c:pt idx="223">
                  <c:v>0.678703725</c:v>
                </c:pt>
                <c:pt idx="224">
                  <c:v>0.678819418</c:v>
                </c:pt>
                <c:pt idx="225">
                  <c:v>0.67893517</c:v>
                </c:pt>
                <c:pt idx="226">
                  <c:v>0.679050922</c:v>
                </c:pt>
                <c:pt idx="227">
                  <c:v>0.679166675</c:v>
                </c:pt>
                <c:pt idx="228">
                  <c:v>0.679282427</c:v>
                </c:pt>
                <c:pt idx="229">
                  <c:v>0.679398119</c:v>
                </c:pt>
                <c:pt idx="230">
                  <c:v>0.679513872</c:v>
                </c:pt>
                <c:pt idx="231">
                  <c:v>0.679629624</c:v>
                </c:pt>
                <c:pt idx="232">
                  <c:v>0.679745376</c:v>
                </c:pt>
                <c:pt idx="233">
                  <c:v>0.679861128</c:v>
                </c:pt>
                <c:pt idx="234">
                  <c:v>0.679976881</c:v>
                </c:pt>
                <c:pt idx="235">
                  <c:v>0.680092573</c:v>
                </c:pt>
                <c:pt idx="236">
                  <c:v>0.680208325</c:v>
                </c:pt>
                <c:pt idx="237">
                  <c:v>0.680324078</c:v>
                </c:pt>
                <c:pt idx="238">
                  <c:v>0.68043983</c:v>
                </c:pt>
                <c:pt idx="239">
                  <c:v>0.680555582</c:v>
                </c:pt>
                <c:pt idx="240">
                  <c:v>0.680671275</c:v>
                </c:pt>
                <c:pt idx="241">
                  <c:v>0.680787027</c:v>
                </c:pt>
                <c:pt idx="242">
                  <c:v>0.680902779</c:v>
                </c:pt>
                <c:pt idx="243">
                  <c:v>0.681018531</c:v>
                </c:pt>
                <c:pt idx="244">
                  <c:v>0.681134284</c:v>
                </c:pt>
                <c:pt idx="245">
                  <c:v>0.681249976</c:v>
                </c:pt>
                <c:pt idx="246">
                  <c:v>0.681365728</c:v>
                </c:pt>
                <c:pt idx="247">
                  <c:v>0.681481481</c:v>
                </c:pt>
                <c:pt idx="248">
                  <c:v>0.681597233</c:v>
                </c:pt>
                <c:pt idx="249">
                  <c:v>0.681712985</c:v>
                </c:pt>
                <c:pt idx="250">
                  <c:v>0.681828678</c:v>
                </c:pt>
                <c:pt idx="251">
                  <c:v>0.68194443</c:v>
                </c:pt>
                <c:pt idx="252">
                  <c:v>0.682060182</c:v>
                </c:pt>
                <c:pt idx="253">
                  <c:v>0.682175934</c:v>
                </c:pt>
                <c:pt idx="254">
                  <c:v>0.682291687</c:v>
                </c:pt>
                <c:pt idx="255">
                  <c:v>0.682407379</c:v>
                </c:pt>
                <c:pt idx="256">
                  <c:v>0.682523131</c:v>
                </c:pt>
                <c:pt idx="257">
                  <c:v>0.682638884</c:v>
                </c:pt>
                <c:pt idx="258">
                  <c:v>0.682754636</c:v>
                </c:pt>
                <c:pt idx="259">
                  <c:v>0.682870388</c:v>
                </c:pt>
                <c:pt idx="260">
                  <c:v>0.68298614</c:v>
                </c:pt>
                <c:pt idx="261">
                  <c:v>0.683101833</c:v>
                </c:pt>
                <c:pt idx="262">
                  <c:v>0.683217585</c:v>
                </c:pt>
                <c:pt idx="263">
                  <c:v>0.683333337</c:v>
                </c:pt>
                <c:pt idx="264">
                  <c:v>0.68344909</c:v>
                </c:pt>
                <c:pt idx="265">
                  <c:v>0.683564842</c:v>
                </c:pt>
                <c:pt idx="266">
                  <c:v>0.683680534</c:v>
                </c:pt>
                <c:pt idx="267">
                  <c:v>0.683796287</c:v>
                </c:pt>
                <c:pt idx="268">
                  <c:v>0.683912039</c:v>
                </c:pt>
                <c:pt idx="269">
                  <c:v>0.684027791</c:v>
                </c:pt>
                <c:pt idx="270">
                  <c:v>0.684143543</c:v>
                </c:pt>
                <c:pt idx="271">
                  <c:v>0.684259236</c:v>
                </c:pt>
                <c:pt idx="272">
                  <c:v>0.684374988</c:v>
                </c:pt>
                <c:pt idx="273">
                  <c:v>0.68449074</c:v>
                </c:pt>
                <c:pt idx="274">
                  <c:v>0.684606493</c:v>
                </c:pt>
                <c:pt idx="275">
                  <c:v>0.684722245</c:v>
                </c:pt>
                <c:pt idx="276">
                  <c:v>0.684837937</c:v>
                </c:pt>
                <c:pt idx="277">
                  <c:v>0.68495369</c:v>
                </c:pt>
                <c:pt idx="278">
                  <c:v>0.685069442</c:v>
                </c:pt>
                <c:pt idx="279">
                  <c:v>0.685185194</c:v>
                </c:pt>
                <c:pt idx="280">
                  <c:v>0.685300946</c:v>
                </c:pt>
                <c:pt idx="281">
                  <c:v>0.685416639</c:v>
                </c:pt>
                <c:pt idx="282">
                  <c:v>0.685532391</c:v>
                </c:pt>
                <c:pt idx="283">
                  <c:v>0.685648143</c:v>
                </c:pt>
                <c:pt idx="284">
                  <c:v>0.685763896</c:v>
                </c:pt>
                <c:pt idx="285">
                  <c:v>0.685879648</c:v>
                </c:pt>
                <c:pt idx="286">
                  <c:v>0.6859954</c:v>
                </c:pt>
                <c:pt idx="287">
                  <c:v>0.686111093</c:v>
                </c:pt>
                <c:pt idx="288">
                  <c:v>0.686226845</c:v>
                </c:pt>
                <c:pt idx="289">
                  <c:v>0.686342597</c:v>
                </c:pt>
                <c:pt idx="290">
                  <c:v>0.686458349</c:v>
                </c:pt>
                <c:pt idx="291">
                  <c:v>0.686574101</c:v>
                </c:pt>
                <c:pt idx="292">
                  <c:v>0.686689794</c:v>
                </c:pt>
                <c:pt idx="293">
                  <c:v>0.686805546</c:v>
                </c:pt>
                <c:pt idx="294">
                  <c:v>0.686921299</c:v>
                </c:pt>
                <c:pt idx="295">
                  <c:v>0.687037051</c:v>
                </c:pt>
                <c:pt idx="296">
                  <c:v>0.687152803</c:v>
                </c:pt>
                <c:pt idx="297">
                  <c:v>0.687268496</c:v>
                </c:pt>
                <c:pt idx="298">
                  <c:v>0.687384248</c:v>
                </c:pt>
                <c:pt idx="299">
                  <c:v>0.6875</c:v>
                </c:pt>
                <c:pt idx="300">
                  <c:v>0.687615752</c:v>
                </c:pt>
                <c:pt idx="301">
                  <c:v>0.687731504</c:v>
                </c:pt>
                <c:pt idx="302">
                  <c:v>0.687847197</c:v>
                </c:pt>
                <c:pt idx="303">
                  <c:v>0.687962949</c:v>
                </c:pt>
                <c:pt idx="304">
                  <c:v>0.688078701</c:v>
                </c:pt>
                <c:pt idx="305">
                  <c:v>0.688194454</c:v>
                </c:pt>
                <c:pt idx="306">
                  <c:v>0.688310206</c:v>
                </c:pt>
                <c:pt idx="307">
                  <c:v>0.688425899</c:v>
                </c:pt>
                <c:pt idx="308">
                  <c:v>0.688541651</c:v>
                </c:pt>
                <c:pt idx="309">
                  <c:v>0.688657403</c:v>
                </c:pt>
                <c:pt idx="310">
                  <c:v>0.688773155</c:v>
                </c:pt>
                <c:pt idx="311">
                  <c:v>0.688888907</c:v>
                </c:pt>
                <c:pt idx="312">
                  <c:v>0.6890046</c:v>
                </c:pt>
                <c:pt idx="313">
                  <c:v>0.689120352</c:v>
                </c:pt>
                <c:pt idx="314">
                  <c:v>0.689236104</c:v>
                </c:pt>
                <c:pt idx="315">
                  <c:v>0.689351857</c:v>
                </c:pt>
                <c:pt idx="316">
                  <c:v>0.689467609</c:v>
                </c:pt>
                <c:pt idx="317">
                  <c:v>0.689583361</c:v>
                </c:pt>
                <c:pt idx="318">
                  <c:v>0.689699054</c:v>
                </c:pt>
                <c:pt idx="319">
                  <c:v>0.689814806</c:v>
                </c:pt>
                <c:pt idx="320">
                  <c:v>0.689930558</c:v>
                </c:pt>
                <c:pt idx="321">
                  <c:v>0.69004631</c:v>
                </c:pt>
                <c:pt idx="322">
                  <c:v>0.690162063</c:v>
                </c:pt>
                <c:pt idx="323">
                  <c:v>0.690277755</c:v>
                </c:pt>
                <c:pt idx="324">
                  <c:v>0.690393507</c:v>
                </c:pt>
                <c:pt idx="325">
                  <c:v>0.69050926</c:v>
                </c:pt>
                <c:pt idx="326">
                  <c:v>0.690625012</c:v>
                </c:pt>
                <c:pt idx="327">
                  <c:v>0.690740764</c:v>
                </c:pt>
                <c:pt idx="328">
                  <c:v>0.690856457</c:v>
                </c:pt>
                <c:pt idx="329">
                  <c:v>0.690972209</c:v>
                </c:pt>
                <c:pt idx="330">
                  <c:v>0.691087961</c:v>
                </c:pt>
                <c:pt idx="331">
                  <c:v>0.691203713</c:v>
                </c:pt>
                <c:pt idx="332">
                  <c:v>0.691319466</c:v>
                </c:pt>
                <c:pt idx="333">
                  <c:v>0.691435158</c:v>
                </c:pt>
                <c:pt idx="334">
                  <c:v>0.69155091</c:v>
                </c:pt>
                <c:pt idx="335">
                  <c:v>0.691666663</c:v>
                </c:pt>
                <c:pt idx="336">
                  <c:v>0.691782415</c:v>
                </c:pt>
                <c:pt idx="337">
                  <c:v>0.691898167</c:v>
                </c:pt>
                <c:pt idx="338">
                  <c:v>0.69201386</c:v>
                </c:pt>
                <c:pt idx="339">
                  <c:v>0.692129612</c:v>
                </c:pt>
                <c:pt idx="340">
                  <c:v>0.692245364</c:v>
                </c:pt>
                <c:pt idx="341">
                  <c:v>0.692361116</c:v>
                </c:pt>
                <c:pt idx="342">
                  <c:v>0.692476869</c:v>
                </c:pt>
                <c:pt idx="343">
                  <c:v>0.692592621</c:v>
                </c:pt>
                <c:pt idx="344">
                  <c:v>0.692708313</c:v>
                </c:pt>
                <c:pt idx="345">
                  <c:v>0.692824066</c:v>
                </c:pt>
                <c:pt idx="346">
                  <c:v>0.692939818</c:v>
                </c:pt>
                <c:pt idx="347">
                  <c:v>0.69305557</c:v>
                </c:pt>
                <c:pt idx="348">
                  <c:v>0.693171322</c:v>
                </c:pt>
                <c:pt idx="349">
                  <c:v>0.693287015</c:v>
                </c:pt>
                <c:pt idx="350">
                  <c:v>0.693402767</c:v>
                </c:pt>
                <c:pt idx="351">
                  <c:v>0.693518519</c:v>
                </c:pt>
                <c:pt idx="352">
                  <c:v>0.693634272</c:v>
                </c:pt>
                <c:pt idx="353">
                  <c:v>0.693750024</c:v>
                </c:pt>
                <c:pt idx="354">
                  <c:v>0.693865716</c:v>
                </c:pt>
                <c:pt idx="355">
                  <c:v>0.693981469</c:v>
                </c:pt>
                <c:pt idx="356">
                  <c:v>0.694097221</c:v>
                </c:pt>
                <c:pt idx="357">
                  <c:v>0.694212973</c:v>
                </c:pt>
                <c:pt idx="358">
                  <c:v>0.694328725</c:v>
                </c:pt>
                <c:pt idx="359">
                  <c:v>0.694444418</c:v>
                </c:pt>
                <c:pt idx="360">
                  <c:v>0.69456017</c:v>
                </c:pt>
                <c:pt idx="361">
                  <c:v>0.694675922</c:v>
                </c:pt>
                <c:pt idx="362">
                  <c:v>0.694791675</c:v>
                </c:pt>
                <c:pt idx="363">
                  <c:v>0.694907427</c:v>
                </c:pt>
                <c:pt idx="364">
                  <c:v>0.695023119</c:v>
                </c:pt>
                <c:pt idx="365">
                  <c:v>0.695138872</c:v>
                </c:pt>
                <c:pt idx="366">
                  <c:v>0.695254624</c:v>
                </c:pt>
                <c:pt idx="367">
                  <c:v>0.695370376</c:v>
                </c:pt>
                <c:pt idx="368">
                  <c:v>0.695486128</c:v>
                </c:pt>
                <c:pt idx="369">
                  <c:v>0.695601881</c:v>
                </c:pt>
                <c:pt idx="370">
                  <c:v>0.695717573</c:v>
                </c:pt>
                <c:pt idx="371">
                  <c:v>0.695833325</c:v>
                </c:pt>
                <c:pt idx="372">
                  <c:v>0.695949078</c:v>
                </c:pt>
                <c:pt idx="373">
                  <c:v>0.69606483</c:v>
                </c:pt>
                <c:pt idx="374">
                  <c:v>0.696180582</c:v>
                </c:pt>
                <c:pt idx="375">
                  <c:v>0.696296275</c:v>
                </c:pt>
                <c:pt idx="376">
                  <c:v>0.696412027</c:v>
                </c:pt>
                <c:pt idx="377">
                  <c:v>0.696527779</c:v>
                </c:pt>
                <c:pt idx="378">
                  <c:v>0.696643531</c:v>
                </c:pt>
                <c:pt idx="379">
                  <c:v>0.696759284</c:v>
                </c:pt>
                <c:pt idx="380">
                  <c:v>0.696874976</c:v>
                </c:pt>
                <c:pt idx="381">
                  <c:v>0.696990728</c:v>
                </c:pt>
                <c:pt idx="382">
                  <c:v>0.697106481</c:v>
                </c:pt>
                <c:pt idx="383">
                  <c:v>0.697222233</c:v>
                </c:pt>
                <c:pt idx="384">
                  <c:v>0.697337985</c:v>
                </c:pt>
                <c:pt idx="385">
                  <c:v>0.697453678</c:v>
                </c:pt>
                <c:pt idx="386">
                  <c:v>0.69756943</c:v>
                </c:pt>
                <c:pt idx="387">
                  <c:v>0.697685182</c:v>
                </c:pt>
                <c:pt idx="388">
                  <c:v>0.697800934</c:v>
                </c:pt>
                <c:pt idx="389">
                  <c:v>0.697916687</c:v>
                </c:pt>
                <c:pt idx="390">
                  <c:v>0.698032379</c:v>
                </c:pt>
                <c:pt idx="391">
                  <c:v>0.698148131</c:v>
                </c:pt>
                <c:pt idx="392">
                  <c:v>0.698263884</c:v>
                </c:pt>
                <c:pt idx="393">
                  <c:v>0.698379636</c:v>
                </c:pt>
                <c:pt idx="394">
                  <c:v>0.698495388</c:v>
                </c:pt>
                <c:pt idx="395">
                  <c:v>0.69861114</c:v>
                </c:pt>
                <c:pt idx="396">
                  <c:v>0.698726833</c:v>
                </c:pt>
                <c:pt idx="397">
                  <c:v>0.698842585</c:v>
                </c:pt>
                <c:pt idx="398">
                  <c:v>0.698958337</c:v>
                </c:pt>
                <c:pt idx="399">
                  <c:v>0.69907409</c:v>
                </c:pt>
                <c:pt idx="400">
                  <c:v>0.699189842</c:v>
                </c:pt>
                <c:pt idx="401">
                  <c:v>0.699305534</c:v>
                </c:pt>
                <c:pt idx="402">
                  <c:v>0.699421287</c:v>
                </c:pt>
                <c:pt idx="403">
                  <c:v>0.699537039</c:v>
                </c:pt>
                <c:pt idx="404">
                  <c:v>0.699652791</c:v>
                </c:pt>
                <c:pt idx="405">
                  <c:v>0.699768543</c:v>
                </c:pt>
                <c:pt idx="406">
                  <c:v>0.699884236</c:v>
                </c:pt>
                <c:pt idx="407">
                  <c:v>0.699999988</c:v>
                </c:pt>
                <c:pt idx="408">
                  <c:v>0.70011574</c:v>
                </c:pt>
                <c:pt idx="409">
                  <c:v>0.700231493</c:v>
                </c:pt>
                <c:pt idx="410">
                  <c:v>0.700347245</c:v>
                </c:pt>
                <c:pt idx="411">
                  <c:v>0.700462937</c:v>
                </c:pt>
                <c:pt idx="412">
                  <c:v>0.70057869</c:v>
                </c:pt>
                <c:pt idx="413">
                  <c:v>0.700694442</c:v>
                </c:pt>
                <c:pt idx="414">
                  <c:v>0.700810194</c:v>
                </c:pt>
                <c:pt idx="415">
                  <c:v>0.700925946</c:v>
                </c:pt>
                <c:pt idx="416">
                  <c:v>0.701041639</c:v>
                </c:pt>
                <c:pt idx="417">
                  <c:v>0.701157391</c:v>
                </c:pt>
                <c:pt idx="418">
                  <c:v>0.701273143</c:v>
                </c:pt>
                <c:pt idx="419">
                  <c:v>0.701388896</c:v>
                </c:pt>
                <c:pt idx="420">
                  <c:v>0.701504648</c:v>
                </c:pt>
                <c:pt idx="421">
                  <c:v>0.7016204</c:v>
                </c:pt>
                <c:pt idx="422">
                  <c:v>0.701736093</c:v>
                </c:pt>
                <c:pt idx="423">
                  <c:v>0.701851845</c:v>
                </c:pt>
                <c:pt idx="424">
                  <c:v>0.701967597</c:v>
                </c:pt>
                <c:pt idx="425">
                  <c:v>0.702083349</c:v>
                </c:pt>
                <c:pt idx="426">
                  <c:v>0.702199101</c:v>
                </c:pt>
                <c:pt idx="427">
                  <c:v>0.702314794</c:v>
                </c:pt>
                <c:pt idx="428">
                  <c:v>0.702430546</c:v>
                </c:pt>
                <c:pt idx="429">
                  <c:v>0.702546299</c:v>
                </c:pt>
                <c:pt idx="430">
                  <c:v>0.702662051</c:v>
                </c:pt>
                <c:pt idx="431">
                  <c:v>0.702777803</c:v>
                </c:pt>
                <c:pt idx="432">
                  <c:v>0.702893496</c:v>
                </c:pt>
                <c:pt idx="433">
                  <c:v>0.703009248</c:v>
                </c:pt>
                <c:pt idx="434">
                  <c:v>0.703125</c:v>
                </c:pt>
                <c:pt idx="435">
                  <c:v>0.703240752</c:v>
                </c:pt>
                <c:pt idx="436">
                  <c:v>0.703356504</c:v>
                </c:pt>
                <c:pt idx="437">
                  <c:v>0.703472197</c:v>
                </c:pt>
                <c:pt idx="438">
                  <c:v>0.703587949</c:v>
                </c:pt>
                <c:pt idx="439">
                  <c:v>0.703703701</c:v>
                </c:pt>
                <c:pt idx="440">
                  <c:v>0.703819454</c:v>
                </c:pt>
                <c:pt idx="441">
                  <c:v>0.703935206</c:v>
                </c:pt>
                <c:pt idx="442">
                  <c:v>0.704050899</c:v>
                </c:pt>
                <c:pt idx="443">
                  <c:v>0.704166651</c:v>
                </c:pt>
                <c:pt idx="444">
                  <c:v>0.704282403</c:v>
                </c:pt>
                <c:pt idx="445">
                  <c:v>0.704398155</c:v>
                </c:pt>
                <c:pt idx="446">
                  <c:v>0.704513907</c:v>
                </c:pt>
                <c:pt idx="447">
                  <c:v>0.7046296</c:v>
                </c:pt>
                <c:pt idx="448">
                  <c:v>0.704745352</c:v>
                </c:pt>
                <c:pt idx="449">
                  <c:v>0.704861104</c:v>
                </c:pt>
                <c:pt idx="450">
                  <c:v>0.704976857</c:v>
                </c:pt>
                <c:pt idx="451">
                  <c:v>0.705092609</c:v>
                </c:pt>
                <c:pt idx="452">
                  <c:v>0.705208361</c:v>
                </c:pt>
                <c:pt idx="453">
                  <c:v>0.705324054</c:v>
                </c:pt>
                <c:pt idx="454">
                  <c:v>0.705439806</c:v>
                </c:pt>
                <c:pt idx="455">
                  <c:v>0.705555558</c:v>
                </c:pt>
                <c:pt idx="456">
                  <c:v>0.70567131</c:v>
                </c:pt>
                <c:pt idx="457">
                  <c:v>0.705787063</c:v>
                </c:pt>
                <c:pt idx="458">
                  <c:v>0.705902755</c:v>
                </c:pt>
                <c:pt idx="459">
                  <c:v>0.706018507</c:v>
                </c:pt>
                <c:pt idx="460">
                  <c:v>0.70613426</c:v>
                </c:pt>
                <c:pt idx="461">
                  <c:v>0.706250012</c:v>
                </c:pt>
                <c:pt idx="462">
                  <c:v>0.706365764</c:v>
                </c:pt>
                <c:pt idx="463">
                  <c:v>0.706481457</c:v>
                </c:pt>
                <c:pt idx="464">
                  <c:v>0.706597209</c:v>
                </c:pt>
                <c:pt idx="465">
                  <c:v>0.706712961</c:v>
                </c:pt>
                <c:pt idx="466">
                  <c:v>0.706828713</c:v>
                </c:pt>
                <c:pt idx="467">
                  <c:v>0.706944466</c:v>
                </c:pt>
                <c:pt idx="468">
                  <c:v>0.707060158</c:v>
                </c:pt>
                <c:pt idx="469">
                  <c:v>0.70717591</c:v>
                </c:pt>
                <c:pt idx="470">
                  <c:v>0.707291663</c:v>
                </c:pt>
                <c:pt idx="471">
                  <c:v>0.707407415</c:v>
                </c:pt>
                <c:pt idx="472">
                  <c:v>0.707523167</c:v>
                </c:pt>
                <c:pt idx="473">
                  <c:v>0.70763886</c:v>
                </c:pt>
                <c:pt idx="474">
                  <c:v>0.707754612</c:v>
                </c:pt>
                <c:pt idx="475">
                  <c:v>0.707870364</c:v>
                </c:pt>
                <c:pt idx="476">
                  <c:v>0.707986116</c:v>
                </c:pt>
                <c:pt idx="477">
                  <c:v>0.708101869</c:v>
                </c:pt>
                <c:pt idx="478">
                  <c:v>0.708217621</c:v>
                </c:pt>
                <c:pt idx="479">
                  <c:v>0.708333313</c:v>
                </c:pt>
                <c:pt idx="480">
                  <c:v>0.708449066</c:v>
                </c:pt>
                <c:pt idx="481">
                  <c:v>0.708564818</c:v>
                </c:pt>
                <c:pt idx="482">
                  <c:v>0.70868057</c:v>
                </c:pt>
                <c:pt idx="483">
                  <c:v>0.708796322</c:v>
                </c:pt>
                <c:pt idx="484">
                  <c:v>0.708912015</c:v>
                </c:pt>
                <c:pt idx="485">
                  <c:v>0.709027767</c:v>
                </c:pt>
                <c:pt idx="486">
                  <c:v>0.709143519</c:v>
                </c:pt>
                <c:pt idx="487">
                  <c:v>0.709259272</c:v>
                </c:pt>
                <c:pt idx="488">
                  <c:v>0.709375024</c:v>
                </c:pt>
                <c:pt idx="489">
                  <c:v>0.709490716</c:v>
                </c:pt>
                <c:pt idx="490">
                  <c:v>0.709606469</c:v>
                </c:pt>
                <c:pt idx="491">
                  <c:v>0.709722221</c:v>
                </c:pt>
                <c:pt idx="492">
                  <c:v>0.709837973</c:v>
                </c:pt>
                <c:pt idx="493">
                  <c:v>0.709953725</c:v>
                </c:pt>
                <c:pt idx="494">
                  <c:v>0.710069418</c:v>
                </c:pt>
                <c:pt idx="495">
                  <c:v>0.71018517</c:v>
                </c:pt>
                <c:pt idx="496">
                  <c:v>0.710300922</c:v>
                </c:pt>
                <c:pt idx="497">
                  <c:v>0.710416675</c:v>
                </c:pt>
                <c:pt idx="498">
                  <c:v>0.710532427</c:v>
                </c:pt>
                <c:pt idx="499">
                  <c:v>0.710648119</c:v>
                </c:pt>
                <c:pt idx="500">
                  <c:v>0.710763872</c:v>
                </c:pt>
                <c:pt idx="501">
                  <c:v>0.710879624</c:v>
                </c:pt>
                <c:pt idx="502">
                  <c:v>0.710995376</c:v>
                </c:pt>
                <c:pt idx="503">
                  <c:v>0.711111128</c:v>
                </c:pt>
                <c:pt idx="504">
                  <c:v>0.711226881</c:v>
                </c:pt>
                <c:pt idx="505">
                  <c:v>0.711342573</c:v>
                </c:pt>
                <c:pt idx="506">
                  <c:v>0.711458325</c:v>
                </c:pt>
                <c:pt idx="507">
                  <c:v>0.711574078</c:v>
                </c:pt>
                <c:pt idx="508">
                  <c:v>0.71168983</c:v>
                </c:pt>
                <c:pt idx="509">
                  <c:v>0.711805582</c:v>
                </c:pt>
                <c:pt idx="510">
                  <c:v>0.711921275</c:v>
                </c:pt>
                <c:pt idx="511">
                  <c:v>0.712037027</c:v>
                </c:pt>
                <c:pt idx="512">
                  <c:v>0.712152779</c:v>
                </c:pt>
                <c:pt idx="513">
                  <c:v>0.712268531</c:v>
                </c:pt>
                <c:pt idx="514">
                  <c:v>0.712384284</c:v>
                </c:pt>
                <c:pt idx="515">
                  <c:v>0.712499976</c:v>
                </c:pt>
                <c:pt idx="516">
                  <c:v>0.712615728</c:v>
                </c:pt>
                <c:pt idx="517">
                  <c:v>0.712731481</c:v>
                </c:pt>
                <c:pt idx="518">
                  <c:v>0.712847233</c:v>
                </c:pt>
                <c:pt idx="519">
                  <c:v>0.712962985</c:v>
                </c:pt>
                <c:pt idx="520">
                  <c:v>0.713078678</c:v>
                </c:pt>
                <c:pt idx="521">
                  <c:v>0.71319443</c:v>
                </c:pt>
                <c:pt idx="522">
                  <c:v>0.713310182</c:v>
                </c:pt>
                <c:pt idx="523">
                  <c:v>0.713425934</c:v>
                </c:pt>
                <c:pt idx="524">
                  <c:v>0.713541687</c:v>
                </c:pt>
                <c:pt idx="525">
                  <c:v>0.713657379</c:v>
                </c:pt>
                <c:pt idx="526">
                  <c:v>0.713773131</c:v>
                </c:pt>
                <c:pt idx="527">
                  <c:v>0.713888884</c:v>
                </c:pt>
                <c:pt idx="528">
                  <c:v>0.714004636</c:v>
                </c:pt>
                <c:pt idx="529">
                  <c:v>0.714120388</c:v>
                </c:pt>
                <c:pt idx="530">
                  <c:v>0.71423614</c:v>
                </c:pt>
                <c:pt idx="531">
                  <c:v>0.714351833</c:v>
                </c:pt>
                <c:pt idx="532">
                  <c:v>0.714467585</c:v>
                </c:pt>
                <c:pt idx="533">
                  <c:v>0.714583337</c:v>
                </c:pt>
                <c:pt idx="534">
                  <c:v>0.71469909</c:v>
                </c:pt>
                <c:pt idx="535">
                  <c:v>0.714814842</c:v>
                </c:pt>
                <c:pt idx="536">
                  <c:v>0.714930534</c:v>
                </c:pt>
                <c:pt idx="537">
                  <c:v>0.715046287</c:v>
                </c:pt>
                <c:pt idx="538">
                  <c:v>0.715162039</c:v>
                </c:pt>
                <c:pt idx="539">
                  <c:v>0.715277791</c:v>
                </c:pt>
                <c:pt idx="540">
                  <c:v>0.715393543</c:v>
                </c:pt>
                <c:pt idx="541">
                  <c:v>0.715509236</c:v>
                </c:pt>
                <c:pt idx="542">
                  <c:v>0.715624988</c:v>
                </c:pt>
                <c:pt idx="543">
                  <c:v>0.71574074</c:v>
                </c:pt>
                <c:pt idx="544">
                  <c:v>0.715856493</c:v>
                </c:pt>
                <c:pt idx="545">
                  <c:v>0.715972245</c:v>
                </c:pt>
                <c:pt idx="546">
                  <c:v>0.716087937</c:v>
                </c:pt>
                <c:pt idx="547">
                  <c:v>0.71620369</c:v>
                </c:pt>
                <c:pt idx="548">
                  <c:v>0.716319442</c:v>
                </c:pt>
                <c:pt idx="549">
                  <c:v>0.716435194</c:v>
                </c:pt>
                <c:pt idx="550">
                  <c:v>0.716550946</c:v>
                </c:pt>
                <c:pt idx="551">
                  <c:v>0.716666639</c:v>
                </c:pt>
                <c:pt idx="552">
                  <c:v>0.716782391</c:v>
                </c:pt>
                <c:pt idx="553">
                  <c:v>0.716898143</c:v>
                </c:pt>
                <c:pt idx="554">
                  <c:v>0.717013896</c:v>
                </c:pt>
                <c:pt idx="555">
                  <c:v>0.717129648</c:v>
                </c:pt>
                <c:pt idx="556">
                  <c:v>0.7172454</c:v>
                </c:pt>
                <c:pt idx="557">
                  <c:v>0.717361093</c:v>
                </c:pt>
                <c:pt idx="558">
                  <c:v>0.717476845</c:v>
                </c:pt>
                <c:pt idx="559">
                  <c:v>0.717592597</c:v>
                </c:pt>
                <c:pt idx="560">
                  <c:v>0.717708349</c:v>
                </c:pt>
                <c:pt idx="561">
                  <c:v>0.717824101</c:v>
                </c:pt>
                <c:pt idx="562">
                  <c:v>0.717939794</c:v>
                </c:pt>
                <c:pt idx="563">
                  <c:v>0.718055546</c:v>
                </c:pt>
                <c:pt idx="564">
                  <c:v>0.718171299</c:v>
                </c:pt>
                <c:pt idx="565">
                  <c:v>0.718287051</c:v>
                </c:pt>
                <c:pt idx="566">
                  <c:v>0.718402803</c:v>
                </c:pt>
                <c:pt idx="567">
                  <c:v>0.718518496</c:v>
                </c:pt>
                <c:pt idx="568">
                  <c:v>0.718634248</c:v>
                </c:pt>
                <c:pt idx="569">
                  <c:v>0.71875</c:v>
                </c:pt>
                <c:pt idx="570">
                  <c:v>0.718865752</c:v>
                </c:pt>
                <c:pt idx="571">
                  <c:v>0.718981504</c:v>
                </c:pt>
                <c:pt idx="572">
                  <c:v>0.719097197</c:v>
                </c:pt>
                <c:pt idx="573">
                  <c:v>0.719212949</c:v>
                </c:pt>
                <c:pt idx="574">
                  <c:v>0.719328701</c:v>
                </c:pt>
                <c:pt idx="575">
                  <c:v>0.719444454</c:v>
                </c:pt>
                <c:pt idx="576">
                  <c:v>0.719560206</c:v>
                </c:pt>
                <c:pt idx="577">
                  <c:v>0.719675899</c:v>
                </c:pt>
                <c:pt idx="578">
                  <c:v>0.719791651</c:v>
                </c:pt>
                <c:pt idx="579">
                  <c:v>0.719907403</c:v>
                </c:pt>
                <c:pt idx="580">
                  <c:v>0.720023155</c:v>
                </c:pt>
                <c:pt idx="581">
                  <c:v>0.720138907</c:v>
                </c:pt>
                <c:pt idx="582">
                  <c:v>0.7202546</c:v>
                </c:pt>
                <c:pt idx="583">
                  <c:v>0.720370352</c:v>
                </c:pt>
                <c:pt idx="584">
                  <c:v>0.720486104</c:v>
                </c:pt>
                <c:pt idx="585">
                  <c:v>0.720601857</c:v>
                </c:pt>
                <c:pt idx="586">
                  <c:v>0.720717609</c:v>
                </c:pt>
                <c:pt idx="587">
                  <c:v>0.720833361</c:v>
                </c:pt>
                <c:pt idx="588">
                  <c:v>0.720949054</c:v>
                </c:pt>
                <c:pt idx="589">
                  <c:v>0.721064806</c:v>
                </c:pt>
                <c:pt idx="590">
                  <c:v>0.721180558</c:v>
                </c:pt>
                <c:pt idx="591">
                  <c:v>0.72129631</c:v>
                </c:pt>
                <c:pt idx="592">
                  <c:v>0.721412063</c:v>
                </c:pt>
                <c:pt idx="593">
                  <c:v>0.721527755</c:v>
                </c:pt>
                <c:pt idx="594">
                  <c:v>0.721643507</c:v>
                </c:pt>
                <c:pt idx="595">
                  <c:v>0.72175926</c:v>
                </c:pt>
                <c:pt idx="596">
                  <c:v>0.721875012</c:v>
                </c:pt>
                <c:pt idx="597">
                  <c:v>0.721990764</c:v>
                </c:pt>
                <c:pt idx="598">
                  <c:v>0.722106457</c:v>
                </c:pt>
                <c:pt idx="599">
                  <c:v>0.722222209</c:v>
                </c:pt>
                <c:pt idx="600">
                  <c:v>0.722337961</c:v>
                </c:pt>
                <c:pt idx="601">
                  <c:v>0.722453713</c:v>
                </c:pt>
                <c:pt idx="602">
                  <c:v>0.722569466</c:v>
                </c:pt>
                <c:pt idx="603">
                  <c:v>0.722685158</c:v>
                </c:pt>
                <c:pt idx="604">
                  <c:v>0.72280091</c:v>
                </c:pt>
                <c:pt idx="605">
                  <c:v>0.722916663</c:v>
                </c:pt>
                <c:pt idx="606">
                  <c:v>0.723032415</c:v>
                </c:pt>
                <c:pt idx="607">
                  <c:v>0.723148167</c:v>
                </c:pt>
                <c:pt idx="608">
                  <c:v>0.72326386</c:v>
                </c:pt>
                <c:pt idx="609">
                  <c:v>0.723379612</c:v>
                </c:pt>
                <c:pt idx="610">
                  <c:v>0.723495364</c:v>
                </c:pt>
                <c:pt idx="611">
                  <c:v>0.723611116</c:v>
                </c:pt>
                <c:pt idx="612">
                  <c:v>0.723726869</c:v>
                </c:pt>
                <c:pt idx="613">
                  <c:v>0.723842621</c:v>
                </c:pt>
                <c:pt idx="614">
                  <c:v>0.723958313</c:v>
                </c:pt>
                <c:pt idx="615">
                  <c:v>0.724074066</c:v>
                </c:pt>
                <c:pt idx="616">
                  <c:v>0.724189818</c:v>
                </c:pt>
                <c:pt idx="617">
                  <c:v>0.72430557</c:v>
                </c:pt>
                <c:pt idx="618">
                  <c:v>0.724421322</c:v>
                </c:pt>
                <c:pt idx="619">
                  <c:v>0.724537015</c:v>
                </c:pt>
                <c:pt idx="620">
                  <c:v>0.724652767</c:v>
                </c:pt>
                <c:pt idx="621">
                  <c:v>0.724768519</c:v>
                </c:pt>
                <c:pt idx="622">
                  <c:v>0.724884272</c:v>
                </c:pt>
                <c:pt idx="623">
                  <c:v>0.725000024</c:v>
                </c:pt>
                <c:pt idx="624">
                  <c:v>0.725115716</c:v>
                </c:pt>
                <c:pt idx="625">
                  <c:v>0.725231469</c:v>
                </c:pt>
                <c:pt idx="626">
                  <c:v>0.725347221</c:v>
                </c:pt>
                <c:pt idx="627">
                  <c:v>0.725462973</c:v>
                </c:pt>
                <c:pt idx="628">
                  <c:v>0.725578725</c:v>
                </c:pt>
                <c:pt idx="629">
                  <c:v>0.725694418</c:v>
                </c:pt>
                <c:pt idx="630">
                  <c:v>0.72581017</c:v>
                </c:pt>
                <c:pt idx="631">
                  <c:v>0.725925922</c:v>
                </c:pt>
                <c:pt idx="632">
                  <c:v>0.726041675</c:v>
                </c:pt>
                <c:pt idx="633">
                  <c:v>0.726157427</c:v>
                </c:pt>
                <c:pt idx="634">
                  <c:v>0.726273119</c:v>
                </c:pt>
                <c:pt idx="635">
                  <c:v>0.726388872</c:v>
                </c:pt>
                <c:pt idx="636">
                  <c:v>0.726504624</c:v>
                </c:pt>
                <c:pt idx="637">
                  <c:v>0.726620376</c:v>
                </c:pt>
                <c:pt idx="638">
                  <c:v>0.726736128</c:v>
                </c:pt>
                <c:pt idx="639">
                  <c:v>0.726851881</c:v>
                </c:pt>
                <c:pt idx="640">
                  <c:v>0.726967573</c:v>
                </c:pt>
                <c:pt idx="641">
                  <c:v>0.727083325</c:v>
                </c:pt>
                <c:pt idx="642">
                  <c:v>0.727199078</c:v>
                </c:pt>
                <c:pt idx="643">
                  <c:v>0.72731483</c:v>
                </c:pt>
                <c:pt idx="644">
                  <c:v>0.727430582</c:v>
                </c:pt>
              </c:strCache>
            </c:strRef>
          </c:xVal>
          <c:yVal>
            <c:numRef>
              <c:f>Data!$Z$9:$Z$653</c:f>
              <c:numCache>
                <c:ptCount val="645"/>
                <c:pt idx="95">
                  <c:v>4.413</c:v>
                </c:pt>
                <c:pt idx="96">
                  <c:v>4.483</c:v>
                </c:pt>
                <c:pt idx="97">
                  <c:v>4.413</c:v>
                </c:pt>
                <c:pt idx="98">
                  <c:v>4.483</c:v>
                </c:pt>
                <c:pt idx="99">
                  <c:v>4.462</c:v>
                </c:pt>
                <c:pt idx="100">
                  <c:v>4.412</c:v>
                </c:pt>
                <c:pt idx="101">
                  <c:v>4.433</c:v>
                </c:pt>
                <c:pt idx="102">
                  <c:v>4.473</c:v>
                </c:pt>
                <c:pt idx="103">
                  <c:v>4.393</c:v>
                </c:pt>
                <c:pt idx="104">
                  <c:v>4.442</c:v>
                </c:pt>
                <c:pt idx="105">
                  <c:v>4.413</c:v>
                </c:pt>
                <c:pt idx="106">
                  <c:v>4.483</c:v>
                </c:pt>
                <c:pt idx="107">
                  <c:v>4.413</c:v>
                </c:pt>
                <c:pt idx="108">
                  <c:v>4.483</c:v>
                </c:pt>
                <c:pt idx="109">
                  <c:v>4.462</c:v>
                </c:pt>
                <c:pt idx="110">
                  <c:v>4.412</c:v>
                </c:pt>
                <c:pt idx="111">
                  <c:v>4.433</c:v>
                </c:pt>
                <c:pt idx="112">
                  <c:v>4.473</c:v>
                </c:pt>
                <c:pt idx="113">
                  <c:v>4.393</c:v>
                </c:pt>
                <c:pt idx="114">
                  <c:v>4.442</c:v>
                </c:pt>
                <c:pt idx="115">
                  <c:v>4.413</c:v>
                </c:pt>
                <c:pt idx="116">
                  <c:v>4.483</c:v>
                </c:pt>
                <c:pt idx="117">
                  <c:v>4.413</c:v>
                </c:pt>
                <c:pt idx="118">
                  <c:v>4.483</c:v>
                </c:pt>
                <c:pt idx="119">
                  <c:v>4.462</c:v>
                </c:pt>
                <c:pt idx="120">
                  <c:v>4.412</c:v>
                </c:pt>
                <c:pt idx="121">
                  <c:v>4.433</c:v>
                </c:pt>
                <c:pt idx="122">
                  <c:v>4.473</c:v>
                </c:pt>
                <c:pt idx="123">
                  <c:v>4.393</c:v>
                </c:pt>
                <c:pt idx="124">
                  <c:v>4.442</c:v>
                </c:pt>
                <c:pt idx="125">
                  <c:v>4.532</c:v>
                </c:pt>
                <c:pt idx="126">
                  <c:v>4.451</c:v>
                </c:pt>
                <c:pt idx="127">
                  <c:v>4.583</c:v>
                </c:pt>
                <c:pt idx="128">
                  <c:v>4.689</c:v>
                </c:pt>
                <c:pt idx="129">
                  <c:v>4.609</c:v>
                </c:pt>
                <c:pt idx="130">
                  <c:v>4.689</c:v>
                </c:pt>
                <c:pt idx="131">
                  <c:v>4.75</c:v>
                </c:pt>
                <c:pt idx="132">
                  <c:v>4.67</c:v>
                </c:pt>
                <c:pt idx="133">
                  <c:v>4.729</c:v>
                </c:pt>
                <c:pt idx="134">
                  <c:v>4.649</c:v>
                </c:pt>
                <c:pt idx="135">
                  <c:v>4.699</c:v>
                </c:pt>
                <c:pt idx="136">
                  <c:v>4.699</c:v>
                </c:pt>
                <c:pt idx="137">
                  <c:v>4.809</c:v>
                </c:pt>
                <c:pt idx="138">
                  <c:v>4.699</c:v>
                </c:pt>
                <c:pt idx="139">
                  <c:v>4.63</c:v>
                </c:pt>
                <c:pt idx="140">
                  <c:v>4.73</c:v>
                </c:pt>
                <c:pt idx="141">
                  <c:v>4.739</c:v>
                </c:pt>
                <c:pt idx="142">
                  <c:v>4.739</c:v>
                </c:pt>
                <c:pt idx="143">
                  <c:v>4.72</c:v>
                </c:pt>
                <c:pt idx="144">
                  <c:v>4.669</c:v>
                </c:pt>
                <c:pt idx="145">
                  <c:v>4.829</c:v>
                </c:pt>
                <c:pt idx="146">
                  <c:v>4.561</c:v>
                </c:pt>
                <c:pt idx="147">
                  <c:v>4.523</c:v>
                </c:pt>
                <c:pt idx="148">
                  <c:v>4.619</c:v>
                </c:pt>
                <c:pt idx="149">
                  <c:v>4.659</c:v>
                </c:pt>
                <c:pt idx="150">
                  <c:v>4.631</c:v>
                </c:pt>
                <c:pt idx="151">
                  <c:v>4.579</c:v>
                </c:pt>
                <c:pt idx="152">
                  <c:v>4.561</c:v>
                </c:pt>
                <c:pt idx="153">
                  <c:v>4.66</c:v>
                </c:pt>
                <c:pt idx="154">
                  <c:v>4.659</c:v>
                </c:pt>
                <c:pt idx="155">
                  <c:v>4.659</c:v>
                </c:pt>
                <c:pt idx="156">
                  <c:v>4.779</c:v>
                </c:pt>
                <c:pt idx="157">
                  <c:v>4.659</c:v>
                </c:pt>
                <c:pt idx="158">
                  <c:v>4.579</c:v>
                </c:pt>
                <c:pt idx="159">
                  <c:v>4.601</c:v>
                </c:pt>
                <c:pt idx="160">
                  <c:v>4.649</c:v>
                </c:pt>
                <c:pt idx="161">
                  <c:v>4.58</c:v>
                </c:pt>
                <c:pt idx="162">
                  <c:v>4.541</c:v>
                </c:pt>
                <c:pt idx="163">
                  <c:v>4.551</c:v>
                </c:pt>
                <c:pt idx="164">
                  <c:v>4.631</c:v>
                </c:pt>
                <c:pt idx="165">
                  <c:v>4.591</c:v>
                </c:pt>
                <c:pt idx="166">
                  <c:v>4.461</c:v>
                </c:pt>
                <c:pt idx="167">
                  <c:v>4.6</c:v>
                </c:pt>
                <c:pt idx="168">
                  <c:v>4.422</c:v>
                </c:pt>
                <c:pt idx="169">
                  <c:v>4.531</c:v>
                </c:pt>
                <c:pt idx="170">
                  <c:v>4.482</c:v>
                </c:pt>
                <c:pt idx="171">
                  <c:v>4.59</c:v>
                </c:pt>
                <c:pt idx="172">
                  <c:v>4.511</c:v>
                </c:pt>
                <c:pt idx="173">
                  <c:v>4.551</c:v>
                </c:pt>
                <c:pt idx="174">
                  <c:v>4.483</c:v>
                </c:pt>
                <c:pt idx="175">
                  <c:v>4.57</c:v>
                </c:pt>
                <c:pt idx="176">
                  <c:v>4.484</c:v>
                </c:pt>
                <c:pt idx="177">
                  <c:v>4.561</c:v>
                </c:pt>
                <c:pt idx="178">
                  <c:v>4.551</c:v>
                </c:pt>
                <c:pt idx="179">
                  <c:v>4.551</c:v>
                </c:pt>
                <c:pt idx="180">
                  <c:v>4.461</c:v>
                </c:pt>
                <c:pt idx="181">
                  <c:v>4.483</c:v>
                </c:pt>
                <c:pt idx="182">
                  <c:v>4.601</c:v>
                </c:pt>
                <c:pt idx="183">
                  <c:v>4.59</c:v>
                </c:pt>
                <c:pt idx="184">
                  <c:v>4.502</c:v>
                </c:pt>
                <c:pt idx="185">
                  <c:v>4.492</c:v>
                </c:pt>
                <c:pt idx="186">
                  <c:v>4.413</c:v>
                </c:pt>
                <c:pt idx="187">
                  <c:v>4.433</c:v>
                </c:pt>
                <c:pt idx="188">
                  <c:v>4.462</c:v>
                </c:pt>
                <c:pt idx="189">
                  <c:v>4.403</c:v>
                </c:pt>
                <c:pt idx="190">
                  <c:v>4.483</c:v>
                </c:pt>
                <c:pt idx="191">
                  <c:v>4.452</c:v>
                </c:pt>
                <c:pt idx="192">
                  <c:v>4.292</c:v>
                </c:pt>
                <c:pt idx="193">
                  <c:v>4.423</c:v>
                </c:pt>
                <c:pt idx="194">
                  <c:v>4.452</c:v>
                </c:pt>
                <c:pt idx="195">
                  <c:v>4.513</c:v>
                </c:pt>
                <c:pt idx="196">
                  <c:v>4.403</c:v>
                </c:pt>
                <c:pt idx="197">
                  <c:v>4.422</c:v>
                </c:pt>
                <c:pt idx="198">
                  <c:v>4.283</c:v>
                </c:pt>
                <c:pt idx="199">
                  <c:v>4.521</c:v>
                </c:pt>
                <c:pt idx="200">
                  <c:v>4.353</c:v>
                </c:pt>
                <c:pt idx="201">
                  <c:v>4.291</c:v>
                </c:pt>
                <c:pt idx="202">
                  <c:v>4.57</c:v>
                </c:pt>
                <c:pt idx="203">
                  <c:v>4.393</c:v>
                </c:pt>
                <c:pt idx="204">
                  <c:v>4.363</c:v>
                </c:pt>
                <c:pt idx="205">
                  <c:v>4.451</c:v>
                </c:pt>
                <c:pt idx="206">
                  <c:v>4.271</c:v>
                </c:pt>
                <c:pt idx="207">
                  <c:v>4.323</c:v>
                </c:pt>
                <c:pt idx="208">
                  <c:v>4.261</c:v>
                </c:pt>
                <c:pt idx="209">
                  <c:v>4.292</c:v>
                </c:pt>
                <c:pt idx="210">
                  <c:v>4.353</c:v>
                </c:pt>
                <c:pt idx="211">
                  <c:v>4.393</c:v>
                </c:pt>
                <c:pt idx="212">
                  <c:v>4.333</c:v>
                </c:pt>
                <c:pt idx="213">
                  <c:v>4.45</c:v>
                </c:pt>
                <c:pt idx="214">
                  <c:v>4.302</c:v>
                </c:pt>
                <c:pt idx="215">
                  <c:v>4.412</c:v>
                </c:pt>
                <c:pt idx="216">
                  <c:v>4.282</c:v>
                </c:pt>
                <c:pt idx="217">
                  <c:v>4.302</c:v>
                </c:pt>
                <c:pt idx="218">
                  <c:v>4.382</c:v>
                </c:pt>
                <c:pt idx="219">
                  <c:v>4.314</c:v>
                </c:pt>
                <c:pt idx="220">
                  <c:v>4.372</c:v>
                </c:pt>
                <c:pt idx="221">
                  <c:v>4.382</c:v>
                </c:pt>
                <c:pt idx="222">
                  <c:v>4.491</c:v>
                </c:pt>
                <c:pt idx="223">
                  <c:v>4.272</c:v>
                </c:pt>
                <c:pt idx="224">
                  <c:v>4.451</c:v>
                </c:pt>
                <c:pt idx="225">
                  <c:v>4.301</c:v>
                </c:pt>
                <c:pt idx="226">
                  <c:v>4.284</c:v>
                </c:pt>
                <c:pt idx="227">
                  <c:v>4.273</c:v>
                </c:pt>
                <c:pt idx="228">
                  <c:v>4.324</c:v>
                </c:pt>
                <c:pt idx="229">
                  <c:v>4.372</c:v>
                </c:pt>
                <c:pt idx="230">
                  <c:v>4.249</c:v>
                </c:pt>
                <c:pt idx="231">
                  <c:v>4.209</c:v>
                </c:pt>
                <c:pt idx="232">
                  <c:v>4.319</c:v>
                </c:pt>
                <c:pt idx="233">
                  <c:v>4.215</c:v>
                </c:pt>
                <c:pt idx="234">
                  <c:v>4.249</c:v>
                </c:pt>
                <c:pt idx="235">
                  <c:v>4.227</c:v>
                </c:pt>
                <c:pt idx="236">
                  <c:v>4.277</c:v>
                </c:pt>
                <c:pt idx="237">
                  <c:v>4.301</c:v>
                </c:pt>
                <c:pt idx="238">
                  <c:v>4.256</c:v>
                </c:pt>
                <c:pt idx="239">
                  <c:v>4.342</c:v>
                </c:pt>
                <c:pt idx="240">
                  <c:v>4.352</c:v>
                </c:pt>
                <c:pt idx="241">
                  <c:v>4.263</c:v>
                </c:pt>
                <c:pt idx="242">
                  <c:v>4.273</c:v>
                </c:pt>
                <c:pt idx="243">
                  <c:v>4.333</c:v>
                </c:pt>
                <c:pt idx="244">
                  <c:v>4.363</c:v>
                </c:pt>
                <c:pt idx="245">
                  <c:v>4.302</c:v>
                </c:pt>
                <c:pt idx="246">
                  <c:v>4.234</c:v>
                </c:pt>
                <c:pt idx="247">
                  <c:v>4.362</c:v>
                </c:pt>
                <c:pt idx="248">
                  <c:v>4.196</c:v>
                </c:pt>
                <c:pt idx="249">
                  <c:v>4.302</c:v>
                </c:pt>
                <c:pt idx="250">
                  <c:v>4.185</c:v>
                </c:pt>
                <c:pt idx="251">
                  <c:v>4.224</c:v>
                </c:pt>
                <c:pt idx="252">
                  <c:v>4.283</c:v>
                </c:pt>
                <c:pt idx="253">
                  <c:v>4.176</c:v>
                </c:pt>
                <c:pt idx="254">
                  <c:v>4.274</c:v>
                </c:pt>
                <c:pt idx="255">
                  <c:v>4.175</c:v>
                </c:pt>
                <c:pt idx="256">
                  <c:v>4.243</c:v>
                </c:pt>
                <c:pt idx="257">
                  <c:v>4.284</c:v>
                </c:pt>
                <c:pt idx="258">
                  <c:v>4.206</c:v>
                </c:pt>
                <c:pt idx="259">
                  <c:v>4.167</c:v>
                </c:pt>
                <c:pt idx="260">
                  <c:v>4.224</c:v>
                </c:pt>
                <c:pt idx="261">
                  <c:v>4.323</c:v>
                </c:pt>
                <c:pt idx="262">
                  <c:v>4.324</c:v>
                </c:pt>
                <c:pt idx="263">
                  <c:v>4.234</c:v>
                </c:pt>
                <c:pt idx="264">
                  <c:v>4.342</c:v>
                </c:pt>
                <c:pt idx="265">
                  <c:v>4.156</c:v>
                </c:pt>
                <c:pt idx="266">
                  <c:v>4.225</c:v>
                </c:pt>
                <c:pt idx="267">
                  <c:v>4.166</c:v>
                </c:pt>
                <c:pt idx="268">
                  <c:v>4.206</c:v>
                </c:pt>
                <c:pt idx="269">
                  <c:v>4.206</c:v>
                </c:pt>
                <c:pt idx="270">
                  <c:v>4.185</c:v>
                </c:pt>
                <c:pt idx="271">
                  <c:v>4.116</c:v>
                </c:pt>
                <c:pt idx="272">
                  <c:v>4.225</c:v>
                </c:pt>
                <c:pt idx="273">
                  <c:v>4.257</c:v>
                </c:pt>
                <c:pt idx="274">
                  <c:v>4.111</c:v>
                </c:pt>
                <c:pt idx="275">
                  <c:v>4.224</c:v>
                </c:pt>
                <c:pt idx="276">
                  <c:v>4.206</c:v>
                </c:pt>
                <c:pt idx="277">
                  <c:v>4.116</c:v>
                </c:pt>
                <c:pt idx="278">
                  <c:v>4.226</c:v>
                </c:pt>
                <c:pt idx="279">
                  <c:v>4.186</c:v>
                </c:pt>
                <c:pt idx="280">
                  <c:v>4.206</c:v>
                </c:pt>
                <c:pt idx="281">
                  <c:v>4.226</c:v>
                </c:pt>
                <c:pt idx="282">
                  <c:v>4.216</c:v>
                </c:pt>
                <c:pt idx="283">
                  <c:v>4.186</c:v>
                </c:pt>
                <c:pt idx="284">
                  <c:v>4.157</c:v>
                </c:pt>
                <c:pt idx="285">
                  <c:v>4.079</c:v>
                </c:pt>
                <c:pt idx="286">
                  <c:v>4.253</c:v>
                </c:pt>
                <c:pt idx="287">
                  <c:v>4.146</c:v>
                </c:pt>
                <c:pt idx="288">
                  <c:v>4.263</c:v>
                </c:pt>
                <c:pt idx="289">
                  <c:v>4.273</c:v>
                </c:pt>
                <c:pt idx="290">
                  <c:v>4.145</c:v>
                </c:pt>
                <c:pt idx="291">
                  <c:v>4.117</c:v>
                </c:pt>
                <c:pt idx="292">
                  <c:v>4.146</c:v>
                </c:pt>
                <c:pt idx="293">
                  <c:v>4.186</c:v>
                </c:pt>
                <c:pt idx="294">
                  <c:v>4.146</c:v>
                </c:pt>
                <c:pt idx="295">
                  <c:v>4.155</c:v>
                </c:pt>
                <c:pt idx="296">
                  <c:v>4.096</c:v>
                </c:pt>
                <c:pt idx="297">
                  <c:v>4.167</c:v>
                </c:pt>
                <c:pt idx="298">
                  <c:v>4.225</c:v>
                </c:pt>
                <c:pt idx="299">
                  <c:v>4.207</c:v>
                </c:pt>
                <c:pt idx="300">
                  <c:v>4.077</c:v>
                </c:pt>
                <c:pt idx="301">
                  <c:v>4.086</c:v>
                </c:pt>
                <c:pt idx="302">
                  <c:v>4.263</c:v>
                </c:pt>
                <c:pt idx="303">
                  <c:v>4.175</c:v>
                </c:pt>
                <c:pt idx="304">
                  <c:v>4.186</c:v>
                </c:pt>
                <c:pt idx="305">
                  <c:v>4.166</c:v>
                </c:pt>
                <c:pt idx="306">
                  <c:v>4.127</c:v>
                </c:pt>
                <c:pt idx="307">
                  <c:v>4.126</c:v>
                </c:pt>
                <c:pt idx="308">
                  <c:v>4.056</c:v>
                </c:pt>
                <c:pt idx="309">
                  <c:v>4.216</c:v>
                </c:pt>
                <c:pt idx="310">
                  <c:v>4.224</c:v>
                </c:pt>
                <c:pt idx="311">
                  <c:v>4.206</c:v>
                </c:pt>
                <c:pt idx="312">
                  <c:v>4.157</c:v>
                </c:pt>
                <c:pt idx="313">
                  <c:v>4.066</c:v>
                </c:pt>
                <c:pt idx="314">
                  <c:v>4.007</c:v>
                </c:pt>
                <c:pt idx="315">
                  <c:v>4.036</c:v>
                </c:pt>
                <c:pt idx="316">
                  <c:v>3.917</c:v>
                </c:pt>
                <c:pt idx="317">
                  <c:v>4.026</c:v>
                </c:pt>
                <c:pt idx="318">
                  <c:v>3.927</c:v>
                </c:pt>
                <c:pt idx="319">
                  <c:v>3.859</c:v>
                </c:pt>
                <c:pt idx="320">
                  <c:v>3.917</c:v>
                </c:pt>
                <c:pt idx="321">
                  <c:v>3.868</c:v>
                </c:pt>
                <c:pt idx="322">
                  <c:v>3.916</c:v>
                </c:pt>
                <c:pt idx="323">
                  <c:v>3.956</c:v>
                </c:pt>
                <c:pt idx="324">
                  <c:v>3.936</c:v>
                </c:pt>
                <c:pt idx="325">
                  <c:v>3.879</c:v>
                </c:pt>
                <c:pt idx="326">
                  <c:v>3.986</c:v>
                </c:pt>
                <c:pt idx="327">
                  <c:v>3.897</c:v>
                </c:pt>
                <c:pt idx="328">
                  <c:v>3.839</c:v>
                </c:pt>
                <c:pt idx="329">
                  <c:v>3.976</c:v>
                </c:pt>
                <c:pt idx="330">
                  <c:v>3.868</c:v>
                </c:pt>
                <c:pt idx="331">
                  <c:v>3.926</c:v>
                </c:pt>
                <c:pt idx="332">
                  <c:v>3.966</c:v>
                </c:pt>
                <c:pt idx="333">
                  <c:v>3.946</c:v>
                </c:pt>
                <c:pt idx="334">
                  <c:v>3.879</c:v>
                </c:pt>
                <c:pt idx="335">
                  <c:v>3.858</c:v>
                </c:pt>
                <c:pt idx="336">
                  <c:v>3.778</c:v>
                </c:pt>
                <c:pt idx="337">
                  <c:v>3.889</c:v>
                </c:pt>
                <c:pt idx="338">
                  <c:v>3.889</c:v>
                </c:pt>
                <c:pt idx="339">
                  <c:v>3.907</c:v>
                </c:pt>
                <c:pt idx="340">
                  <c:v>3.827</c:v>
                </c:pt>
                <c:pt idx="341">
                  <c:v>3.818</c:v>
                </c:pt>
                <c:pt idx="342">
                  <c:v>3.899</c:v>
                </c:pt>
                <c:pt idx="343">
                  <c:v>3.839</c:v>
                </c:pt>
                <c:pt idx="344">
                  <c:v>3.827</c:v>
                </c:pt>
                <c:pt idx="345">
                  <c:v>3.829</c:v>
                </c:pt>
                <c:pt idx="346">
                  <c:v>4.016</c:v>
                </c:pt>
                <c:pt idx="347">
                  <c:v>3.946</c:v>
                </c:pt>
                <c:pt idx="348">
                  <c:v>3.946</c:v>
                </c:pt>
                <c:pt idx="349">
                  <c:v>3.799</c:v>
                </c:pt>
                <c:pt idx="350">
                  <c:v>3.918</c:v>
                </c:pt>
                <c:pt idx="351">
                  <c:v>3.819</c:v>
                </c:pt>
                <c:pt idx="352">
                  <c:v>3.809</c:v>
                </c:pt>
                <c:pt idx="353">
                  <c:v>3.996</c:v>
                </c:pt>
                <c:pt idx="354">
                  <c:v>3.926</c:v>
                </c:pt>
                <c:pt idx="355">
                  <c:v>3.917</c:v>
                </c:pt>
                <c:pt idx="356">
                  <c:v>3.819</c:v>
                </c:pt>
                <c:pt idx="357">
                  <c:v>3.898</c:v>
                </c:pt>
                <c:pt idx="358">
                  <c:v>3.747</c:v>
                </c:pt>
                <c:pt idx="359">
                  <c:v>3.839</c:v>
                </c:pt>
                <c:pt idx="360">
                  <c:v>3.84</c:v>
                </c:pt>
                <c:pt idx="361">
                  <c:v>3.879</c:v>
                </c:pt>
                <c:pt idx="362">
                  <c:v>3.908</c:v>
                </c:pt>
                <c:pt idx="363">
                  <c:v>3.789</c:v>
                </c:pt>
                <c:pt idx="364">
                  <c:v>3.851</c:v>
                </c:pt>
                <c:pt idx="365">
                  <c:v>3.809</c:v>
                </c:pt>
                <c:pt idx="366">
                  <c:v>3.828</c:v>
                </c:pt>
                <c:pt idx="367">
                  <c:v>3.936</c:v>
                </c:pt>
                <c:pt idx="368">
                  <c:v>3.809</c:v>
                </c:pt>
                <c:pt idx="369">
                  <c:v>3.839</c:v>
                </c:pt>
                <c:pt idx="370">
                  <c:v>3.809</c:v>
                </c:pt>
                <c:pt idx="371">
                  <c:v>3.818</c:v>
                </c:pt>
                <c:pt idx="372">
                  <c:v>3.748</c:v>
                </c:pt>
                <c:pt idx="373">
                  <c:v>3.839</c:v>
                </c:pt>
                <c:pt idx="374">
                  <c:v>3.927</c:v>
                </c:pt>
                <c:pt idx="375">
                  <c:v>3.818</c:v>
                </c:pt>
                <c:pt idx="376">
                  <c:v>3.909</c:v>
                </c:pt>
                <c:pt idx="377">
                  <c:v>3.889</c:v>
                </c:pt>
                <c:pt idx="378">
                  <c:v>3.849</c:v>
                </c:pt>
                <c:pt idx="379">
                  <c:v>3.878</c:v>
                </c:pt>
                <c:pt idx="380">
                  <c:v>3.908</c:v>
                </c:pt>
                <c:pt idx="381">
                  <c:v>4.056</c:v>
                </c:pt>
                <c:pt idx="382">
                  <c:v>4.077</c:v>
                </c:pt>
                <c:pt idx="383">
                  <c:v>4.116</c:v>
                </c:pt>
                <c:pt idx="384">
                  <c:v>4.126</c:v>
                </c:pt>
                <c:pt idx="385">
                  <c:v>4.127</c:v>
                </c:pt>
                <c:pt idx="386">
                  <c:v>4.176</c:v>
                </c:pt>
                <c:pt idx="387">
                  <c:v>4.076</c:v>
                </c:pt>
                <c:pt idx="388">
                  <c:v>4.046</c:v>
                </c:pt>
                <c:pt idx="389">
                  <c:v>4.016</c:v>
                </c:pt>
                <c:pt idx="390">
                  <c:v>4.136</c:v>
                </c:pt>
                <c:pt idx="391">
                  <c:v>4.157</c:v>
                </c:pt>
                <c:pt idx="392">
                  <c:v>4.136</c:v>
                </c:pt>
                <c:pt idx="393">
                  <c:v>4.076</c:v>
                </c:pt>
                <c:pt idx="394">
                  <c:v>4.086</c:v>
                </c:pt>
                <c:pt idx="395">
                  <c:v>4.056</c:v>
                </c:pt>
                <c:pt idx="396">
                  <c:v>4.157</c:v>
                </c:pt>
                <c:pt idx="397">
                  <c:v>4.065</c:v>
                </c:pt>
                <c:pt idx="398">
                  <c:v>4.076</c:v>
                </c:pt>
                <c:pt idx="399">
                  <c:v>4.158</c:v>
                </c:pt>
                <c:pt idx="400">
                  <c:v>4.166</c:v>
                </c:pt>
                <c:pt idx="401">
                  <c:v>4.196</c:v>
                </c:pt>
                <c:pt idx="402">
                  <c:v>4.104</c:v>
                </c:pt>
                <c:pt idx="403">
                  <c:v>4.175</c:v>
                </c:pt>
                <c:pt idx="404">
                  <c:v>4.096</c:v>
                </c:pt>
                <c:pt idx="405">
                  <c:v>4.185</c:v>
                </c:pt>
                <c:pt idx="406">
                  <c:v>4.007</c:v>
                </c:pt>
                <c:pt idx="407">
                  <c:v>4.166</c:v>
                </c:pt>
                <c:pt idx="408">
                  <c:v>4.066</c:v>
                </c:pt>
                <c:pt idx="409">
                  <c:v>3.996</c:v>
                </c:pt>
                <c:pt idx="410">
                  <c:v>4.046</c:v>
                </c:pt>
                <c:pt idx="411">
                  <c:v>3.986</c:v>
                </c:pt>
                <c:pt idx="412">
                  <c:v>4.007</c:v>
                </c:pt>
                <c:pt idx="413">
                  <c:v>4.036</c:v>
                </c:pt>
                <c:pt idx="414">
                  <c:v>4.048</c:v>
                </c:pt>
                <c:pt idx="415">
                  <c:v>4.016</c:v>
                </c:pt>
                <c:pt idx="416">
                  <c:v>4.006</c:v>
                </c:pt>
                <c:pt idx="417">
                  <c:v>4.056</c:v>
                </c:pt>
                <c:pt idx="418">
                  <c:v>3.946</c:v>
                </c:pt>
                <c:pt idx="419">
                  <c:v>4.066</c:v>
                </c:pt>
                <c:pt idx="420">
                  <c:v>4.026</c:v>
                </c:pt>
                <c:pt idx="421">
                  <c:v>4.136</c:v>
                </c:pt>
                <c:pt idx="422">
                  <c:v>3.927</c:v>
                </c:pt>
                <c:pt idx="423">
                  <c:v>4.056</c:v>
                </c:pt>
                <c:pt idx="424">
                  <c:v>3.898</c:v>
                </c:pt>
                <c:pt idx="425">
                  <c:v>3.986</c:v>
                </c:pt>
                <c:pt idx="426">
                  <c:v>3.927</c:v>
                </c:pt>
                <c:pt idx="427">
                  <c:v>4.007</c:v>
                </c:pt>
                <c:pt idx="428">
                  <c:v>3.927</c:v>
                </c:pt>
                <c:pt idx="429">
                  <c:v>4.056</c:v>
                </c:pt>
                <c:pt idx="430">
                  <c:v>3.916</c:v>
                </c:pt>
                <c:pt idx="431">
                  <c:v>3.889</c:v>
                </c:pt>
                <c:pt idx="432">
                  <c:v>3.917</c:v>
                </c:pt>
                <c:pt idx="433">
                  <c:v>3.859</c:v>
                </c:pt>
                <c:pt idx="434">
                  <c:v>3.985</c:v>
                </c:pt>
                <c:pt idx="435">
                  <c:v>3.936</c:v>
                </c:pt>
                <c:pt idx="436">
                  <c:v>3.936</c:v>
                </c:pt>
                <c:pt idx="437">
                  <c:v>3.927</c:v>
                </c:pt>
                <c:pt idx="438">
                  <c:v>3.879</c:v>
                </c:pt>
                <c:pt idx="439">
                  <c:v>3.898</c:v>
                </c:pt>
                <c:pt idx="440">
                  <c:v>3.958</c:v>
                </c:pt>
                <c:pt idx="441">
                  <c:v>4.006</c:v>
                </c:pt>
                <c:pt idx="442">
                  <c:v>3.976</c:v>
                </c:pt>
                <c:pt idx="443">
                  <c:v>3.898</c:v>
                </c:pt>
                <c:pt idx="444">
                  <c:v>3.828</c:v>
                </c:pt>
                <c:pt idx="445">
                  <c:v>3.879</c:v>
                </c:pt>
                <c:pt idx="446">
                  <c:v>4.006</c:v>
                </c:pt>
                <c:pt idx="447">
                  <c:v>3.928</c:v>
                </c:pt>
                <c:pt idx="448">
                  <c:v>3.986</c:v>
                </c:pt>
                <c:pt idx="449">
                  <c:v>3.809</c:v>
                </c:pt>
                <c:pt idx="450">
                  <c:v>3.849</c:v>
                </c:pt>
                <c:pt idx="451">
                  <c:v>3.946</c:v>
                </c:pt>
                <c:pt idx="452">
                  <c:v>3.889</c:v>
                </c:pt>
                <c:pt idx="453">
                  <c:v>3.928</c:v>
                </c:pt>
                <c:pt idx="454">
                  <c:v>3.799</c:v>
                </c:pt>
                <c:pt idx="455">
                  <c:v>4.006</c:v>
                </c:pt>
                <c:pt idx="456">
                  <c:v>3.898</c:v>
                </c:pt>
                <c:pt idx="457">
                  <c:v>3.908</c:v>
                </c:pt>
                <c:pt idx="458">
                  <c:v>3.976</c:v>
                </c:pt>
                <c:pt idx="459">
                  <c:v>3.946</c:v>
                </c:pt>
                <c:pt idx="460">
                  <c:v>3.956</c:v>
                </c:pt>
                <c:pt idx="461">
                  <c:v>4.016</c:v>
                </c:pt>
                <c:pt idx="462">
                  <c:v>4.056</c:v>
                </c:pt>
                <c:pt idx="463">
                  <c:v>4.066</c:v>
                </c:pt>
                <c:pt idx="464">
                  <c:v>4.026</c:v>
                </c:pt>
                <c:pt idx="465">
                  <c:v>4.026</c:v>
                </c:pt>
                <c:pt idx="466">
                  <c:v>4.097</c:v>
                </c:pt>
                <c:pt idx="467">
                  <c:v>3.998</c:v>
                </c:pt>
                <c:pt idx="468">
                  <c:v>4.027</c:v>
                </c:pt>
                <c:pt idx="469">
                  <c:v>4.055</c:v>
                </c:pt>
                <c:pt idx="470">
                  <c:v>3.967</c:v>
                </c:pt>
                <c:pt idx="471">
                  <c:v>4.007</c:v>
                </c:pt>
                <c:pt idx="472">
                  <c:v>4.066</c:v>
                </c:pt>
                <c:pt idx="473">
                  <c:v>4.047</c:v>
                </c:pt>
                <c:pt idx="474">
                  <c:v>4.056</c:v>
                </c:pt>
                <c:pt idx="475">
                  <c:v>4.066</c:v>
                </c:pt>
                <c:pt idx="476">
                  <c:v>4.046</c:v>
                </c:pt>
                <c:pt idx="477">
                  <c:v>4.097</c:v>
                </c:pt>
                <c:pt idx="478">
                  <c:v>4.087</c:v>
                </c:pt>
                <c:pt idx="479">
                  <c:v>4.116</c:v>
                </c:pt>
                <c:pt idx="480">
                  <c:v>3.975</c:v>
                </c:pt>
                <c:pt idx="481">
                  <c:v>4.034</c:v>
                </c:pt>
                <c:pt idx="482">
                  <c:v>4.054</c:v>
                </c:pt>
                <c:pt idx="483">
                  <c:v>4.046</c:v>
                </c:pt>
                <c:pt idx="484">
                  <c:v>4.087</c:v>
                </c:pt>
                <c:pt idx="485">
                  <c:v>4.046</c:v>
                </c:pt>
                <c:pt idx="486">
                  <c:v>4.106</c:v>
                </c:pt>
                <c:pt idx="487">
                  <c:v>3.966</c:v>
                </c:pt>
                <c:pt idx="488">
                  <c:v>4.124</c:v>
                </c:pt>
                <c:pt idx="489">
                  <c:v>3.937</c:v>
                </c:pt>
                <c:pt idx="490">
                  <c:v>4.079</c:v>
                </c:pt>
                <c:pt idx="491">
                  <c:v>4.025</c:v>
                </c:pt>
                <c:pt idx="492">
                  <c:v>4.008</c:v>
                </c:pt>
                <c:pt idx="493">
                  <c:v>3.998</c:v>
                </c:pt>
                <c:pt idx="494">
                  <c:v>4.056</c:v>
                </c:pt>
                <c:pt idx="495">
                  <c:v>3.956</c:v>
                </c:pt>
                <c:pt idx="496">
                  <c:v>4.016</c:v>
                </c:pt>
                <c:pt idx="497">
                  <c:v>3.974</c:v>
                </c:pt>
                <c:pt idx="498">
                  <c:v>3.957</c:v>
                </c:pt>
                <c:pt idx="499">
                  <c:v>4.047</c:v>
                </c:pt>
                <c:pt idx="500">
                  <c:v>4.026</c:v>
                </c:pt>
                <c:pt idx="501">
                  <c:v>3.966</c:v>
                </c:pt>
                <c:pt idx="502">
                  <c:v>4.066</c:v>
                </c:pt>
                <c:pt idx="503">
                  <c:v>4.026</c:v>
                </c:pt>
                <c:pt idx="504">
                  <c:v>4.087</c:v>
                </c:pt>
                <c:pt idx="505">
                  <c:v>4.127</c:v>
                </c:pt>
                <c:pt idx="506">
                  <c:v>4.116</c:v>
                </c:pt>
                <c:pt idx="507">
                  <c:v>4.146</c:v>
                </c:pt>
                <c:pt idx="508">
                  <c:v>4.226</c:v>
                </c:pt>
                <c:pt idx="509">
                  <c:v>4.621</c:v>
                </c:pt>
                <c:pt idx="510">
                  <c:v>5.116</c:v>
                </c:pt>
                <c:pt idx="511">
                  <c:v>5.469</c:v>
                </c:pt>
                <c:pt idx="512">
                  <c:v>6.051</c:v>
                </c:pt>
                <c:pt idx="513">
                  <c:v>7.036</c:v>
                </c:pt>
                <c:pt idx="514">
                  <c:v>7.085</c:v>
                </c:pt>
                <c:pt idx="515">
                  <c:v>7.261</c:v>
                </c:pt>
                <c:pt idx="516">
                  <c:v>7.359</c:v>
                </c:pt>
                <c:pt idx="517">
                  <c:v>7.388</c:v>
                </c:pt>
                <c:pt idx="518">
                  <c:v>7.704</c:v>
                </c:pt>
                <c:pt idx="519">
                  <c:v>7.451</c:v>
                </c:pt>
                <c:pt idx="520">
                  <c:v>7.243</c:v>
                </c:pt>
                <c:pt idx="521">
                  <c:v>6.861</c:v>
                </c:pt>
                <c:pt idx="522">
                  <c:v>6.429</c:v>
                </c:pt>
                <c:pt idx="523">
                  <c:v>5.724</c:v>
                </c:pt>
                <c:pt idx="524">
                  <c:v>5.241</c:v>
                </c:pt>
                <c:pt idx="525">
                  <c:v>4.911</c:v>
                </c:pt>
                <c:pt idx="526">
                  <c:v>4.611</c:v>
                </c:pt>
                <c:pt idx="527">
                  <c:v>4.382</c:v>
                </c:pt>
                <c:pt idx="528">
                  <c:v>4.303</c:v>
                </c:pt>
                <c:pt idx="529">
                  <c:v>4.253</c:v>
                </c:pt>
                <c:pt idx="530">
                  <c:v>4.196</c:v>
                </c:pt>
                <c:pt idx="531">
                  <c:v>4.214</c:v>
                </c:pt>
                <c:pt idx="532">
                  <c:v>4.302</c:v>
                </c:pt>
                <c:pt idx="533">
                  <c:v>4.167</c:v>
                </c:pt>
                <c:pt idx="534">
                  <c:v>4.176</c:v>
                </c:pt>
                <c:pt idx="535">
                  <c:v>4.116</c:v>
                </c:pt>
                <c:pt idx="536">
                  <c:v>4.226</c:v>
                </c:pt>
                <c:pt idx="537">
                  <c:v>4.186</c:v>
                </c:pt>
                <c:pt idx="538">
                  <c:v>4.206</c:v>
                </c:pt>
                <c:pt idx="539">
                  <c:v>4.186</c:v>
                </c:pt>
                <c:pt idx="540">
                  <c:v>4.206</c:v>
                </c:pt>
                <c:pt idx="541">
                  <c:v>4.135</c:v>
                </c:pt>
                <c:pt idx="542">
                  <c:v>4.253</c:v>
                </c:pt>
                <c:pt idx="543">
                  <c:v>4.196</c:v>
                </c:pt>
                <c:pt idx="544">
                  <c:v>4.196</c:v>
                </c:pt>
                <c:pt idx="545">
                  <c:v>4.342</c:v>
                </c:pt>
                <c:pt idx="546">
                  <c:v>4.363</c:v>
                </c:pt>
                <c:pt idx="547">
                  <c:v>4.514</c:v>
                </c:pt>
                <c:pt idx="548">
                  <c:v>4.523</c:v>
                </c:pt>
                <c:pt idx="549">
                  <c:v>4.78</c:v>
                </c:pt>
                <c:pt idx="550">
                  <c:v>4.721</c:v>
                </c:pt>
                <c:pt idx="551">
                  <c:v>4.731</c:v>
                </c:pt>
                <c:pt idx="552">
                  <c:v>4.562</c:v>
                </c:pt>
                <c:pt idx="553">
                  <c:v>4.444</c:v>
                </c:pt>
                <c:pt idx="554">
                  <c:v>4.404</c:v>
                </c:pt>
                <c:pt idx="555">
                  <c:v>4.234</c:v>
                </c:pt>
                <c:pt idx="556">
                  <c:v>4.206</c:v>
                </c:pt>
                <c:pt idx="557">
                  <c:v>4.086</c:v>
                </c:pt>
                <c:pt idx="558">
                  <c:v>4.145</c:v>
                </c:pt>
                <c:pt idx="559">
                  <c:v>4.234</c:v>
                </c:pt>
                <c:pt idx="560">
                  <c:v>4.145</c:v>
                </c:pt>
                <c:pt idx="561">
                  <c:v>4.186</c:v>
                </c:pt>
                <c:pt idx="562">
                  <c:v>4.077</c:v>
                </c:pt>
                <c:pt idx="563">
                  <c:v>4.076</c:v>
                </c:pt>
                <c:pt idx="564">
                  <c:v>4.106</c:v>
                </c:pt>
                <c:pt idx="565">
                  <c:v>4.026</c:v>
                </c:pt>
                <c:pt idx="566">
                  <c:v>4.096</c:v>
                </c:pt>
                <c:pt idx="567">
                  <c:v>4.096</c:v>
                </c:pt>
                <c:pt idx="568">
                  <c:v>4.105</c:v>
                </c:pt>
                <c:pt idx="569">
                  <c:v>4.054</c:v>
                </c:pt>
                <c:pt idx="570">
                  <c:v>4.136</c:v>
                </c:pt>
                <c:pt idx="571">
                  <c:v>4.196</c:v>
                </c:pt>
                <c:pt idx="572">
                  <c:v>4.157</c:v>
                </c:pt>
                <c:pt idx="573">
                  <c:v>4.156</c:v>
                </c:pt>
                <c:pt idx="574">
                  <c:v>4.145</c:v>
                </c:pt>
                <c:pt idx="575">
                  <c:v>4.126</c:v>
                </c:pt>
                <c:pt idx="576">
                  <c:v>4.157</c:v>
                </c:pt>
                <c:pt idx="577">
                  <c:v>4.045</c:v>
                </c:pt>
                <c:pt idx="578">
                  <c:v>3.906</c:v>
                </c:pt>
                <c:pt idx="579">
                  <c:v>3.809</c:v>
                </c:pt>
                <c:pt idx="580">
                  <c:v>3.747</c:v>
                </c:pt>
                <c:pt idx="581">
                  <c:v>3.609</c:v>
                </c:pt>
                <c:pt idx="582">
                  <c:v>3.586</c:v>
                </c:pt>
                <c:pt idx="583">
                  <c:v>3.679</c:v>
                </c:pt>
                <c:pt idx="584">
                  <c:v>3.678</c:v>
                </c:pt>
                <c:pt idx="585">
                  <c:v>3.617</c:v>
                </c:pt>
                <c:pt idx="586">
                  <c:v>3.609</c:v>
                </c:pt>
                <c:pt idx="587">
                  <c:v>3.736</c:v>
                </c:pt>
                <c:pt idx="588">
                  <c:v>3.638</c:v>
                </c:pt>
                <c:pt idx="589">
                  <c:v>3.609</c:v>
                </c:pt>
                <c:pt idx="590">
                  <c:v>3.729</c:v>
                </c:pt>
                <c:pt idx="591">
                  <c:v>3.637</c:v>
                </c:pt>
                <c:pt idx="592">
                  <c:v>3.679</c:v>
                </c:pt>
                <c:pt idx="593">
                  <c:v>3.609</c:v>
                </c:pt>
                <c:pt idx="594">
                  <c:v>3.586</c:v>
                </c:pt>
                <c:pt idx="595">
                  <c:v>3.679</c:v>
                </c:pt>
                <c:pt idx="596">
                  <c:v>3.678</c:v>
                </c:pt>
                <c:pt idx="597">
                  <c:v>3.617</c:v>
                </c:pt>
                <c:pt idx="598">
                  <c:v>3.609</c:v>
                </c:pt>
                <c:pt idx="599">
                  <c:v>3.736</c:v>
                </c:pt>
                <c:pt idx="600">
                  <c:v>3.638</c:v>
                </c:pt>
                <c:pt idx="601">
                  <c:v>3.609</c:v>
                </c:pt>
                <c:pt idx="602">
                  <c:v>3.729</c:v>
                </c:pt>
                <c:pt idx="603">
                  <c:v>3.637</c:v>
                </c:pt>
                <c:pt idx="604">
                  <c:v>3.679</c:v>
                </c:pt>
              </c:numCache>
            </c:numRef>
          </c:yVal>
          <c:smooth val="0"/>
        </c:ser>
        <c:axId val="2661105"/>
        <c:axId val="23949946"/>
      </c:scatterChart>
      <c:valAx>
        <c:axId val="2661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49946"/>
        <c:crosses val="autoZero"/>
        <c:crossBetween val="midCat"/>
        <c:dispUnits/>
      </c:valAx>
      <c:valAx>
        <c:axId val="23949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1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RF-53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Data!$D$9:$D$653</c:f>
              <c:strCache>
                <c:ptCount val="645"/>
                <c:pt idx="0">
                  <c:v>0.6528935185185185</c:v>
                </c:pt>
                <c:pt idx="1">
                  <c:v>0.6530787037037037</c:v>
                </c:pt>
                <c:pt idx="2">
                  <c:v>0.653124988</c:v>
                </c:pt>
                <c:pt idx="3">
                  <c:v>0.65324074</c:v>
                </c:pt>
                <c:pt idx="4">
                  <c:v>0.653356493</c:v>
                </c:pt>
                <c:pt idx="5">
                  <c:v>0.653472245</c:v>
                </c:pt>
                <c:pt idx="6">
                  <c:v>0.653587937</c:v>
                </c:pt>
                <c:pt idx="7">
                  <c:v>0.65370369</c:v>
                </c:pt>
                <c:pt idx="8">
                  <c:v>0.653819442</c:v>
                </c:pt>
                <c:pt idx="9">
                  <c:v>0.653935194</c:v>
                </c:pt>
                <c:pt idx="10">
                  <c:v>0.654050946</c:v>
                </c:pt>
                <c:pt idx="11">
                  <c:v>0.654166639</c:v>
                </c:pt>
                <c:pt idx="12">
                  <c:v>0.654282391</c:v>
                </c:pt>
                <c:pt idx="13">
                  <c:v>0.654398143</c:v>
                </c:pt>
                <c:pt idx="14">
                  <c:v>0.654513896</c:v>
                </c:pt>
                <c:pt idx="15">
                  <c:v>0.654629648</c:v>
                </c:pt>
                <c:pt idx="16">
                  <c:v>0.6547454</c:v>
                </c:pt>
                <c:pt idx="17">
                  <c:v>0.654861093</c:v>
                </c:pt>
                <c:pt idx="18">
                  <c:v>0.654976845</c:v>
                </c:pt>
                <c:pt idx="19">
                  <c:v>0.655092597</c:v>
                </c:pt>
                <c:pt idx="20">
                  <c:v>0.655208349</c:v>
                </c:pt>
                <c:pt idx="21">
                  <c:v>0.655324101</c:v>
                </c:pt>
                <c:pt idx="22">
                  <c:v>0.655439794</c:v>
                </c:pt>
                <c:pt idx="23">
                  <c:v>0.655555546</c:v>
                </c:pt>
                <c:pt idx="24">
                  <c:v>0.655671299</c:v>
                </c:pt>
                <c:pt idx="25">
                  <c:v>0.655787051</c:v>
                </c:pt>
                <c:pt idx="26">
                  <c:v>0.655902803</c:v>
                </c:pt>
                <c:pt idx="27">
                  <c:v>0.656018496</c:v>
                </c:pt>
                <c:pt idx="28">
                  <c:v>0.656134248</c:v>
                </c:pt>
                <c:pt idx="29">
                  <c:v>0.65625</c:v>
                </c:pt>
                <c:pt idx="30">
                  <c:v>0.656365752</c:v>
                </c:pt>
                <c:pt idx="31">
                  <c:v>0.656481504</c:v>
                </c:pt>
                <c:pt idx="32">
                  <c:v>0.656597197</c:v>
                </c:pt>
                <c:pt idx="33">
                  <c:v>0.656712949</c:v>
                </c:pt>
                <c:pt idx="34">
                  <c:v>0.656828701</c:v>
                </c:pt>
                <c:pt idx="35">
                  <c:v>0.656944454</c:v>
                </c:pt>
                <c:pt idx="36">
                  <c:v>0.657060206</c:v>
                </c:pt>
                <c:pt idx="37">
                  <c:v>0.657175899</c:v>
                </c:pt>
                <c:pt idx="38">
                  <c:v>0.657291651</c:v>
                </c:pt>
                <c:pt idx="39">
                  <c:v>0.657407403</c:v>
                </c:pt>
                <c:pt idx="40">
                  <c:v>0.657523155</c:v>
                </c:pt>
                <c:pt idx="41">
                  <c:v>0.657638907</c:v>
                </c:pt>
                <c:pt idx="42">
                  <c:v>0.6577546</c:v>
                </c:pt>
                <c:pt idx="43">
                  <c:v>0.657870352</c:v>
                </c:pt>
                <c:pt idx="44">
                  <c:v>0.657986104</c:v>
                </c:pt>
                <c:pt idx="45">
                  <c:v>0.658101857</c:v>
                </c:pt>
                <c:pt idx="46">
                  <c:v>0.658217609</c:v>
                </c:pt>
                <c:pt idx="47">
                  <c:v>0.658333361</c:v>
                </c:pt>
                <c:pt idx="48">
                  <c:v>0.658449054</c:v>
                </c:pt>
                <c:pt idx="49">
                  <c:v>0.658564806</c:v>
                </c:pt>
                <c:pt idx="50">
                  <c:v>0.658680558</c:v>
                </c:pt>
                <c:pt idx="51">
                  <c:v>0.65879631</c:v>
                </c:pt>
                <c:pt idx="52">
                  <c:v>0.658912063</c:v>
                </c:pt>
                <c:pt idx="53">
                  <c:v>0.659027755</c:v>
                </c:pt>
                <c:pt idx="54">
                  <c:v>0.659143507</c:v>
                </c:pt>
                <c:pt idx="55">
                  <c:v>0.65925926</c:v>
                </c:pt>
                <c:pt idx="56">
                  <c:v>0.659375012</c:v>
                </c:pt>
                <c:pt idx="57">
                  <c:v>0.659490764</c:v>
                </c:pt>
                <c:pt idx="58">
                  <c:v>0.659606457</c:v>
                </c:pt>
                <c:pt idx="59">
                  <c:v>0.659722209</c:v>
                </c:pt>
                <c:pt idx="60">
                  <c:v>0.659837961</c:v>
                </c:pt>
                <c:pt idx="61">
                  <c:v>0.659953713</c:v>
                </c:pt>
                <c:pt idx="62">
                  <c:v>0.660069466</c:v>
                </c:pt>
                <c:pt idx="63">
                  <c:v>0.660185158</c:v>
                </c:pt>
                <c:pt idx="64">
                  <c:v>0.66030091</c:v>
                </c:pt>
                <c:pt idx="65">
                  <c:v>0.660416663</c:v>
                </c:pt>
                <c:pt idx="66">
                  <c:v>0.660532415</c:v>
                </c:pt>
                <c:pt idx="67">
                  <c:v>0.660648167</c:v>
                </c:pt>
                <c:pt idx="68">
                  <c:v>0.66076386</c:v>
                </c:pt>
                <c:pt idx="69">
                  <c:v>0.660879612</c:v>
                </c:pt>
                <c:pt idx="70">
                  <c:v>0.660995364</c:v>
                </c:pt>
                <c:pt idx="71">
                  <c:v>0.661111116</c:v>
                </c:pt>
                <c:pt idx="72">
                  <c:v>0.661226869</c:v>
                </c:pt>
                <c:pt idx="73">
                  <c:v>0.661342621</c:v>
                </c:pt>
                <c:pt idx="74">
                  <c:v>0.661458313</c:v>
                </c:pt>
                <c:pt idx="75">
                  <c:v>0.661574066</c:v>
                </c:pt>
                <c:pt idx="76">
                  <c:v>0.661689818</c:v>
                </c:pt>
                <c:pt idx="77">
                  <c:v>0.66180557</c:v>
                </c:pt>
                <c:pt idx="78">
                  <c:v>0.661921322</c:v>
                </c:pt>
                <c:pt idx="79">
                  <c:v>0.662037015</c:v>
                </c:pt>
                <c:pt idx="80">
                  <c:v>0.662152767</c:v>
                </c:pt>
                <c:pt idx="81">
                  <c:v>0.662268519</c:v>
                </c:pt>
                <c:pt idx="82">
                  <c:v>0.662384272</c:v>
                </c:pt>
                <c:pt idx="83">
                  <c:v>0.662500024</c:v>
                </c:pt>
                <c:pt idx="84">
                  <c:v>0.662615716</c:v>
                </c:pt>
                <c:pt idx="85">
                  <c:v>0.662731469</c:v>
                </c:pt>
                <c:pt idx="86">
                  <c:v>0.662847221</c:v>
                </c:pt>
                <c:pt idx="87">
                  <c:v>0.662962973</c:v>
                </c:pt>
                <c:pt idx="88">
                  <c:v>0.663078725</c:v>
                </c:pt>
                <c:pt idx="89">
                  <c:v>0.663194418</c:v>
                </c:pt>
                <c:pt idx="90">
                  <c:v>0.66331017</c:v>
                </c:pt>
                <c:pt idx="91">
                  <c:v>0.663425922</c:v>
                </c:pt>
                <c:pt idx="92">
                  <c:v>0.663541675</c:v>
                </c:pt>
                <c:pt idx="93">
                  <c:v>0.663657427</c:v>
                </c:pt>
                <c:pt idx="94">
                  <c:v>0.663773119</c:v>
                </c:pt>
                <c:pt idx="95">
                  <c:v>0.663888872</c:v>
                </c:pt>
                <c:pt idx="96">
                  <c:v>0.664004624</c:v>
                </c:pt>
                <c:pt idx="97">
                  <c:v>0.664120376</c:v>
                </c:pt>
                <c:pt idx="98">
                  <c:v>0.664236128</c:v>
                </c:pt>
                <c:pt idx="99">
                  <c:v>0.664351881</c:v>
                </c:pt>
                <c:pt idx="100">
                  <c:v>0.664467573</c:v>
                </c:pt>
                <c:pt idx="101">
                  <c:v>0.664583325</c:v>
                </c:pt>
                <c:pt idx="102">
                  <c:v>0.664699078</c:v>
                </c:pt>
                <c:pt idx="103">
                  <c:v>0.66481483</c:v>
                </c:pt>
                <c:pt idx="104">
                  <c:v>0.664930582</c:v>
                </c:pt>
                <c:pt idx="105">
                  <c:v>0.665046275</c:v>
                </c:pt>
                <c:pt idx="106">
                  <c:v>0.665162027</c:v>
                </c:pt>
                <c:pt idx="107">
                  <c:v>0.665277779</c:v>
                </c:pt>
                <c:pt idx="108">
                  <c:v>0.665393531</c:v>
                </c:pt>
                <c:pt idx="109">
                  <c:v>0.665509284</c:v>
                </c:pt>
                <c:pt idx="110">
                  <c:v>0.665624976</c:v>
                </c:pt>
                <c:pt idx="111">
                  <c:v>0.665740728</c:v>
                </c:pt>
                <c:pt idx="112">
                  <c:v>0.665856481</c:v>
                </c:pt>
                <c:pt idx="113">
                  <c:v>0.665972233</c:v>
                </c:pt>
                <c:pt idx="114">
                  <c:v>0.666087985</c:v>
                </c:pt>
                <c:pt idx="115">
                  <c:v>0.666203678</c:v>
                </c:pt>
                <c:pt idx="116">
                  <c:v>0.66631943</c:v>
                </c:pt>
                <c:pt idx="117">
                  <c:v>0.666435182</c:v>
                </c:pt>
                <c:pt idx="118">
                  <c:v>0.666550934</c:v>
                </c:pt>
                <c:pt idx="119">
                  <c:v>0.666666687</c:v>
                </c:pt>
                <c:pt idx="120">
                  <c:v>0.666782379</c:v>
                </c:pt>
                <c:pt idx="121">
                  <c:v>0.666898131</c:v>
                </c:pt>
                <c:pt idx="122">
                  <c:v>0.667013884</c:v>
                </c:pt>
                <c:pt idx="123">
                  <c:v>0.667129636</c:v>
                </c:pt>
                <c:pt idx="124">
                  <c:v>0.667245388</c:v>
                </c:pt>
                <c:pt idx="125">
                  <c:v>0.66736114</c:v>
                </c:pt>
                <c:pt idx="126">
                  <c:v>0.667476833</c:v>
                </c:pt>
                <c:pt idx="127">
                  <c:v>0.667592585</c:v>
                </c:pt>
                <c:pt idx="128">
                  <c:v>0.667708337</c:v>
                </c:pt>
                <c:pt idx="129">
                  <c:v>0.66782409</c:v>
                </c:pt>
                <c:pt idx="130">
                  <c:v>0.667939842</c:v>
                </c:pt>
                <c:pt idx="131">
                  <c:v>0.668055534</c:v>
                </c:pt>
                <c:pt idx="132">
                  <c:v>0.668171287</c:v>
                </c:pt>
                <c:pt idx="133">
                  <c:v>0.668287039</c:v>
                </c:pt>
                <c:pt idx="134">
                  <c:v>0.668402791</c:v>
                </c:pt>
                <c:pt idx="135">
                  <c:v>0.668518543</c:v>
                </c:pt>
                <c:pt idx="136">
                  <c:v>0.668634236</c:v>
                </c:pt>
                <c:pt idx="137">
                  <c:v>0.668749988</c:v>
                </c:pt>
                <c:pt idx="138">
                  <c:v>0.66886574</c:v>
                </c:pt>
                <c:pt idx="139">
                  <c:v>0.668981493</c:v>
                </c:pt>
                <c:pt idx="140">
                  <c:v>0.669097245</c:v>
                </c:pt>
                <c:pt idx="141">
                  <c:v>0.669212937</c:v>
                </c:pt>
                <c:pt idx="142">
                  <c:v>0.66932869</c:v>
                </c:pt>
                <c:pt idx="143">
                  <c:v>0.669444442</c:v>
                </c:pt>
                <c:pt idx="144">
                  <c:v>0.669560194</c:v>
                </c:pt>
                <c:pt idx="145">
                  <c:v>0.669675946</c:v>
                </c:pt>
                <c:pt idx="146">
                  <c:v>0.669791639</c:v>
                </c:pt>
                <c:pt idx="147">
                  <c:v>0.669907391</c:v>
                </c:pt>
                <c:pt idx="148">
                  <c:v>0.670023143</c:v>
                </c:pt>
                <c:pt idx="149">
                  <c:v>0.670138896</c:v>
                </c:pt>
                <c:pt idx="150">
                  <c:v>0.670254648</c:v>
                </c:pt>
                <c:pt idx="151">
                  <c:v>0.6703704</c:v>
                </c:pt>
                <c:pt idx="152">
                  <c:v>0.670486093</c:v>
                </c:pt>
                <c:pt idx="153">
                  <c:v>0.670601845</c:v>
                </c:pt>
                <c:pt idx="154">
                  <c:v>0.670717597</c:v>
                </c:pt>
                <c:pt idx="155">
                  <c:v>0.670833349</c:v>
                </c:pt>
                <c:pt idx="156">
                  <c:v>0.670949101</c:v>
                </c:pt>
                <c:pt idx="157">
                  <c:v>0.671064794</c:v>
                </c:pt>
                <c:pt idx="158">
                  <c:v>0.671180546</c:v>
                </c:pt>
                <c:pt idx="159">
                  <c:v>0.671296299</c:v>
                </c:pt>
                <c:pt idx="160">
                  <c:v>0.671412051</c:v>
                </c:pt>
                <c:pt idx="161">
                  <c:v>0.671527803</c:v>
                </c:pt>
                <c:pt idx="162">
                  <c:v>0.671643496</c:v>
                </c:pt>
                <c:pt idx="163">
                  <c:v>0.671759248</c:v>
                </c:pt>
                <c:pt idx="164">
                  <c:v>0.671875</c:v>
                </c:pt>
                <c:pt idx="165">
                  <c:v>0.671990752</c:v>
                </c:pt>
                <c:pt idx="166">
                  <c:v>0.672106504</c:v>
                </c:pt>
                <c:pt idx="167">
                  <c:v>0.672222197</c:v>
                </c:pt>
                <c:pt idx="168">
                  <c:v>0.672337949</c:v>
                </c:pt>
                <c:pt idx="169">
                  <c:v>0.672453701</c:v>
                </c:pt>
                <c:pt idx="170">
                  <c:v>0.672569454</c:v>
                </c:pt>
                <c:pt idx="171">
                  <c:v>0.672685206</c:v>
                </c:pt>
                <c:pt idx="172">
                  <c:v>0.672800899</c:v>
                </c:pt>
                <c:pt idx="173">
                  <c:v>0.672916651</c:v>
                </c:pt>
                <c:pt idx="174">
                  <c:v>0.673032403</c:v>
                </c:pt>
                <c:pt idx="175">
                  <c:v>0.673148155</c:v>
                </c:pt>
                <c:pt idx="176">
                  <c:v>0.673263907</c:v>
                </c:pt>
                <c:pt idx="177">
                  <c:v>0.6733796</c:v>
                </c:pt>
                <c:pt idx="178">
                  <c:v>0.673495352</c:v>
                </c:pt>
                <c:pt idx="179">
                  <c:v>0.673611104</c:v>
                </c:pt>
                <c:pt idx="180">
                  <c:v>0.673726857</c:v>
                </c:pt>
                <c:pt idx="181">
                  <c:v>0.673842609</c:v>
                </c:pt>
                <c:pt idx="182">
                  <c:v>0.673958361</c:v>
                </c:pt>
                <c:pt idx="183">
                  <c:v>0.674074054</c:v>
                </c:pt>
                <c:pt idx="184">
                  <c:v>0.674189806</c:v>
                </c:pt>
                <c:pt idx="185">
                  <c:v>0.674305558</c:v>
                </c:pt>
                <c:pt idx="186">
                  <c:v>0.67442131</c:v>
                </c:pt>
                <c:pt idx="187">
                  <c:v>0.674537063</c:v>
                </c:pt>
                <c:pt idx="188">
                  <c:v>0.674652755</c:v>
                </c:pt>
                <c:pt idx="189">
                  <c:v>0.674768507</c:v>
                </c:pt>
                <c:pt idx="190">
                  <c:v>0.67488426</c:v>
                </c:pt>
                <c:pt idx="191">
                  <c:v>0.675000012</c:v>
                </c:pt>
                <c:pt idx="192">
                  <c:v>0.675115764</c:v>
                </c:pt>
                <c:pt idx="193">
                  <c:v>0.675231457</c:v>
                </c:pt>
                <c:pt idx="194">
                  <c:v>0.675347209</c:v>
                </c:pt>
                <c:pt idx="195">
                  <c:v>0.675462961</c:v>
                </c:pt>
                <c:pt idx="196">
                  <c:v>0.675578713</c:v>
                </c:pt>
                <c:pt idx="197">
                  <c:v>0.675694466</c:v>
                </c:pt>
                <c:pt idx="198">
                  <c:v>0.675810158</c:v>
                </c:pt>
                <c:pt idx="199">
                  <c:v>0.67592591</c:v>
                </c:pt>
                <c:pt idx="200">
                  <c:v>0.676041663</c:v>
                </c:pt>
                <c:pt idx="201">
                  <c:v>0.676157415</c:v>
                </c:pt>
                <c:pt idx="202">
                  <c:v>0.676273167</c:v>
                </c:pt>
                <c:pt idx="203">
                  <c:v>0.67638886</c:v>
                </c:pt>
                <c:pt idx="204">
                  <c:v>0.676504612</c:v>
                </c:pt>
                <c:pt idx="205">
                  <c:v>0.676620364</c:v>
                </c:pt>
                <c:pt idx="206">
                  <c:v>0.676736116</c:v>
                </c:pt>
                <c:pt idx="207">
                  <c:v>0.676851869</c:v>
                </c:pt>
                <c:pt idx="208">
                  <c:v>0.676967621</c:v>
                </c:pt>
                <c:pt idx="209">
                  <c:v>0.677083313</c:v>
                </c:pt>
                <c:pt idx="210">
                  <c:v>0.677199066</c:v>
                </c:pt>
                <c:pt idx="211">
                  <c:v>0.677314818</c:v>
                </c:pt>
                <c:pt idx="212">
                  <c:v>0.67743057</c:v>
                </c:pt>
                <c:pt idx="213">
                  <c:v>0.677546322</c:v>
                </c:pt>
                <c:pt idx="214">
                  <c:v>0.677662015</c:v>
                </c:pt>
                <c:pt idx="215">
                  <c:v>0.677777767</c:v>
                </c:pt>
                <c:pt idx="216">
                  <c:v>0.677893519</c:v>
                </c:pt>
                <c:pt idx="217">
                  <c:v>0.678009272</c:v>
                </c:pt>
                <c:pt idx="218">
                  <c:v>0.678125024</c:v>
                </c:pt>
                <c:pt idx="219">
                  <c:v>0.678240716</c:v>
                </c:pt>
                <c:pt idx="220">
                  <c:v>0.678356469</c:v>
                </c:pt>
                <c:pt idx="221">
                  <c:v>0.678472221</c:v>
                </c:pt>
                <c:pt idx="222">
                  <c:v>0.678587973</c:v>
                </c:pt>
                <c:pt idx="223">
                  <c:v>0.678703725</c:v>
                </c:pt>
                <c:pt idx="224">
                  <c:v>0.678819418</c:v>
                </c:pt>
                <c:pt idx="225">
                  <c:v>0.67893517</c:v>
                </c:pt>
                <c:pt idx="226">
                  <c:v>0.679050922</c:v>
                </c:pt>
                <c:pt idx="227">
                  <c:v>0.679166675</c:v>
                </c:pt>
                <c:pt idx="228">
                  <c:v>0.679282427</c:v>
                </c:pt>
                <c:pt idx="229">
                  <c:v>0.679398119</c:v>
                </c:pt>
                <c:pt idx="230">
                  <c:v>0.679513872</c:v>
                </c:pt>
                <c:pt idx="231">
                  <c:v>0.679629624</c:v>
                </c:pt>
                <c:pt idx="232">
                  <c:v>0.679745376</c:v>
                </c:pt>
                <c:pt idx="233">
                  <c:v>0.679861128</c:v>
                </c:pt>
                <c:pt idx="234">
                  <c:v>0.679976881</c:v>
                </c:pt>
                <c:pt idx="235">
                  <c:v>0.680092573</c:v>
                </c:pt>
                <c:pt idx="236">
                  <c:v>0.680208325</c:v>
                </c:pt>
                <c:pt idx="237">
                  <c:v>0.680324078</c:v>
                </c:pt>
                <c:pt idx="238">
                  <c:v>0.68043983</c:v>
                </c:pt>
                <c:pt idx="239">
                  <c:v>0.680555582</c:v>
                </c:pt>
                <c:pt idx="240">
                  <c:v>0.680671275</c:v>
                </c:pt>
                <c:pt idx="241">
                  <c:v>0.680787027</c:v>
                </c:pt>
                <c:pt idx="242">
                  <c:v>0.680902779</c:v>
                </c:pt>
                <c:pt idx="243">
                  <c:v>0.681018531</c:v>
                </c:pt>
                <c:pt idx="244">
                  <c:v>0.681134284</c:v>
                </c:pt>
                <c:pt idx="245">
                  <c:v>0.681249976</c:v>
                </c:pt>
                <c:pt idx="246">
                  <c:v>0.681365728</c:v>
                </c:pt>
                <c:pt idx="247">
                  <c:v>0.681481481</c:v>
                </c:pt>
                <c:pt idx="248">
                  <c:v>0.681597233</c:v>
                </c:pt>
                <c:pt idx="249">
                  <c:v>0.681712985</c:v>
                </c:pt>
                <c:pt idx="250">
                  <c:v>0.681828678</c:v>
                </c:pt>
                <c:pt idx="251">
                  <c:v>0.68194443</c:v>
                </c:pt>
                <c:pt idx="252">
                  <c:v>0.682060182</c:v>
                </c:pt>
                <c:pt idx="253">
                  <c:v>0.682175934</c:v>
                </c:pt>
                <c:pt idx="254">
                  <c:v>0.682291687</c:v>
                </c:pt>
                <c:pt idx="255">
                  <c:v>0.682407379</c:v>
                </c:pt>
                <c:pt idx="256">
                  <c:v>0.682523131</c:v>
                </c:pt>
                <c:pt idx="257">
                  <c:v>0.682638884</c:v>
                </c:pt>
                <c:pt idx="258">
                  <c:v>0.682754636</c:v>
                </c:pt>
                <c:pt idx="259">
                  <c:v>0.682870388</c:v>
                </c:pt>
                <c:pt idx="260">
                  <c:v>0.68298614</c:v>
                </c:pt>
                <c:pt idx="261">
                  <c:v>0.683101833</c:v>
                </c:pt>
                <c:pt idx="262">
                  <c:v>0.683217585</c:v>
                </c:pt>
                <c:pt idx="263">
                  <c:v>0.683333337</c:v>
                </c:pt>
                <c:pt idx="264">
                  <c:v>0.68344909</c:v>
                </c:pt>
                <c:pt idx="265">
                  <c:v>0.683564842</c:v>
                </c:pt>
                <c:pt idx="266">
                  <c:v>0.683680534</c:v>
                </c:pt>
                <c:pt idx="267">
                  <c:v>0.683796287</c:v>
                </c:pt>
                <c:pt idx="268">
                  <c:v>0.683912039</c:v>
                </c:pt>
                <c:pt idx="269">
                  <c:v>0.684027791</c:v>
                </c:pt>
                <c:pt idx="270">
                  <c:v>0.684143543</c:v>
                </c:pt>
                <c:pt idx="271">
                  <c:v>0.684259236</c:v>
                </c:pt>
                <c:pt idx="272">
                  <c:v>0.684374988</c:v>
                </c:pt>
                <c:pt idx="273">
                  <c:v>0.68449074</c:v>
                </c:pt>
                <c:pt idx="274">
                  <c:v>0.684606493</c:v>
                </c:pt>
                <c:pt idx="275">
                  <c:v>0.684722245</c:v>
                </c:pt>
                <c:pt idx="276">
                  <c:v>0.684837937</c:v>
                </c:pt>
                <c:pt idx="277">
                  <c:v>0.68495369</c:v>
                </c:pt>
                <c:pt idx="278">
                  <c:v>0.685069442</c:v>
                </c:pt>
                <c:pt idx="279">
                  <c:v>0.685185194</c:v>
                </c:pt>
                <c:pt idx="280">
                  <c:v>0.685300946</c:v>
                </c:pt>
                <c:pt idx="281">
                  <c:v>0.685416639</c:v>
                </c:pt>
                <c:pt idx="282">
                  <c:v>0.685532391</c:v>
                </c:pt>
                <c:pt idx="283">
                  <c:v>0.685648143</c:v>
                </c:pt>
                <c:pt idx="284">
                  <c:v>0.685763896</c:v>
                </c:pt>
                <c:pt idx="285">
                  <c:v>0.685879648</c:v>
                </c:pt>
                <c:pt idx="286">
                  <c:v>0.6859954</c:v>
                </c:pt>
                <c:pt idx="287">
                  <c:v>0.686111093</c:v>
                </c:pt>
                <c:pt idx="288">
                  <c:v>0.686226845</c:v>
                </c:pt>
                <c:pt idx="289">
                  <c:v>0.686342597</c:v>
                </c:pt>
                <c:pt idx="290">
                  <c:v>0.686458349</c:v>
                </c:pt>
                <c:pt idx="291">
                  <c:v>0.686574101</c:v>
                </c:pt>
                <c:pt idx="292">
                  <c:v>0.686689794</c:v>
                </c:pt>
                <c:pt idx="293">
                  <c:v>0.686805546</c:v>
                </c:pt>
                <c:pt idx="294">
                  <c:v>0.686921299</c:v>
                </c:pt>
                <c:pt idx="295">
                  <c:v>0.687037051</c:v>
                </c:pt>
                <c:pt idx="296">
                  <c:v>0.687152803</c:v>
                </c:pt>
                <c:pt idx="297">
                  <c:v>0.687268496</c:v>
                </c:pt>
                <c:pt idx="298">
                  <c:v>0.687384248</c:v>
                </c:pt>
                <c:pt idx="299">
                  <c:v>0.6875</c:v>
                </c:pt>
                <c:pt idx="300">
                  <c:v>0.687615752</c:v>
                </c:pt>
                <c:pt idx="301">
                  <c:v>0.687731504</c:v>
                </c:pt>
                <c:pt idx="302">
                  <c:v>0.687847197</c:v>
                </c:pt>
                <c:pt idx="303">
                  <c:v>0.687962949</c:v>
                </c:pt>
                <c:pt idx="304">
                  <c:v>0.688078701</c:v>
                </c:pt>
                <c:pt idx="305">
                  <c:v>0.688194454</c:v>
                </c:pt>
                <c:pt idx="306">
                  <c:v>0.688310206</c:v>
                </c:pt>
                <c:pt idx="307">
                  <c:v>0.688425899</c:v>
                </c:pt>
                <c:pt idx="308">
                  <c:v>0.688541651</c:v>
                </c:pt>
                <c:pt idx="309">
                  <c:v>0.688657403</c:v>
                </c:pt>
                <c:pt idx="310">
                  <c:v>0.688773155</c:v>
                </c:pt>
                <c:pt idx="311">
                  <c:v>0.688888907</c:v>
                </c:pt>
                <c:pt idx="312">
                  <c:v>0.6890046</c:v>
                </c:pt>
                <c:pt idx="313">
                  <c:v>0.689120352</c:v>
                </c:pt>
                <c:pt idx="314">
                  <c:v>0.689236104</c:v>
                </c:pt>
                <c:pt idx="315">
                  <c:v>0.689351857</c:v>
                </c:pt>
                <c:pt idx="316">
                  <c:v>0.689467609</c:v>
                </c:pt>
                <c:pt idx="317">
                  <c:v>0.689583361</c:v>
                </c:pt>
                <c:pt idx="318">
                  <c:v>0.689699054</c:v>
                </c:pt>
                <c:pt idx="319">
                  <c:v>0.689814806</c:v>
                </c:pt>
                <c:pt idx="320">
                  <c:v>0.689930558</c:v>
                </c:pt>
                <c:pt idx="321">
                  <c:v>0.69004631</c:v>
                </c:pt>
                <c:pt idx="322">
                  <c:v>0.690162063</c:v>
                </c:pt>
                <c:pt idx="323">
                  <c:v>0.690277755</c:v>
                </c:pt>
                <c:pt idx="324">
                  <c:v>0.690393507</c:v>
                </c:pt>
                <c:pt idx="325">
                  <c:v>0.69050926</c:v>
                </c:pt>
                <c:pt idx="326">
                  <c:v>0.690625012</c:v>
                </c:pt>
                <c:pt idx="327">
                  <c:v>0.690740764</c:v>
                </c:pt>
                <c:pt idx="328">
                  <c:v>0.690856457</c:v>
                </c:pt>
                <c:pt idx="329">
                  <c:v>0.690972209</c:v>
                </c:pt>
                <c:pt idx="330">
                  <c:v>0.691087961</c:v>
                </c:pt>
                <c:pt idx="331">
                  <c:v>0.691203713</c:v>
                </c:pt>
                <c:pt idx="332">
                  <c:v>0.691319466</c:v>
                </c:pt>
                <c:pt idx="333">
                  <c:v>0.691435158</c:v>
                </c:pt>
                <c:pt idx="334">
                  <c:v>0.69155091</c:v>
                </c:pt>
                <c:pt idx="335">
                  <c:v>0.691666663</c:v>
                </c:pt>
                <c:pt idx="336">
                  <c:v>0.691782415</c:v>
                </c:pt>
                <c:pt idx="337">
                  <c:v>0.691898167</c:v>
                </c:pt>
                <c:pt idx="338">
                  <c:v>0.69201386</c:v>
                </c:pt>
                <c:pt idx="339">
                  <c:v>0.692129612</c:v>
                </c:pt>
                <c:pt idx="340">
                  <c:v>0.692245364</c:v>
                </c:pt>
                <c:pt idx="341">
                  <c:v>0.692361116</c:v>
                </c:pt>
                <c:pt idx="342">
                  <c:v>0.692476869</c:v>
                </c:pt>
                <c:pt idx="343">
                  <c:v>0.692592621</c:v>
                </c:pt>
                <c:pt idx="344">
                  <c:v>0.692708313</c:v>
                </c:pt>
                <c:pt idx="345">
                  <c:v>0.692824066</c:v>
                </c:pt>
                <c:pt idx="346">
                  <c:v>0.692939818</c:v>
                </c:pt>
                <c:pt idx="347">
                  <c:v>0.69305557</c:v>
                </c:pt>
                <c:pt idx="348">
                  <c:v>0.693171322</c:v>
                </c:pt>
                <c:pt idx="349">
                  <c:v>0.693287015</c:v>
                </c:pt>
                <c:pt idx="350">
                  <c:v>0.693402767</c:v>
                </c:pt>
                <c:pt idx="351">
                  <c:v>0.693518519</c:v>
                </c:pt>
                <c:pt idx="352">
                  <c:v>0.693634272</c:v>
                </c:pt>
                <c:pt idx="353">
                  <c:v>0.693750024</c:v>
                </c:pt>
                <c:pt idx="354">
                  <c:v>0.693865716</c:v>
                </c:pt>
                <c:pt idx="355">
                  <c:v>0.693981469</c:v>
                </c:pt>
                <c:pt idx="356">
                  <c:v>0.694097221</c:v>
                </c:pt>
                <c:pt idx="357">
                  <c:v>0.694212973</c:v>
                </c:pt>
                <c:pt idx="358">
                  <c:v>0.694328725</c:v>
                </c:pt>
                <c:pt idx="359">
                  <c:v>0.694444418</c:v>
                </c:pt>
                <c:pt idx="360">
                  <c:v>0.69456017</c:v>
                </c:pt>
                <c:pt idx="361">
                  <c:v>0.694675922</c:v>
                </c:pt>
                <c:pt idx="362">
                  <c:v>0.694791675</c:v>
                </c:pt>
                <c:pt idx="363">
                  <c:v>0.694907427</c:v>
                </c:pt>
                <c:pt idx="364">
                  <c:v>0.695023119</c:v>
                </c:pt>
                <c:pt idx="365">
                  <c:v>0.695138872</c:v>
                </c:pt>
                <c:pt idx="366">
                  <c:v>0.695254624</c:v>
                </c:pt>
                <c:pt idx="367">
                  <c:v>0.695370376</c:v>
                </c:pt>
                <c:pt idx="368">
                  <c:v>0.695486128</c:v>
                </c:pt>
                <c:pt idx="369">
                  <c:v>0.695601881</c:v>
                </c:pt>
                <c:pt idx="370">
                  <c:v>0.695717573</c:v>
                </c:pt>
                <c:pt idx="371">
                  <c:v>0.695833325</c:v>
                </c:pt>
                <c:pt idx="372">
                  <c:v>0.695949078</c:v>
                </c:pt>
                <c:pt idx="373">
                  <c:v>0.69606483</c:v>
                </c:pt>
                <c:pt idx="374">
                  <c:v>0.696180582</c:v>
                </c:pt>
                <c:pt idx="375">
                  <c:v>0.696296275</c:v>
                </c:pt>
                <c:pt idx="376">
                  <c:v>0.696412027</c:v>
                </c:pt>
                <c:pt idx="377">
                  <c:v>0.696527779</c:v>
                </c:pt>
                <c:pt idx="378">
                  <c:v>0.696643531</c:v>
                </c:pt>
                <c:pt idx="379">
                  <c:v>0.696759284</c:v>
                </c:pt>
                <c:pt idx="380">
                  <c:v>0.696874976</c:v>
                </c:pt>
                <c:pt idx="381">
                  <c:v>0.696990728</c:v>
                </c:pt>
                <c:pt idx="382">
                  <c:v>0.697106481</c:v>
                </c:pt>
                <c:pt idx="383">
                  <c:v>0.697222233</c:v>
                </c:pt>
                <c:pt idx="384">
                  <c:v>0.697337985</c:v>
                </c:pt>
                <c:pt idx="385">
                  <c:v>0.697453678</c:v>
                </c:pt>
                <c:pt idx="386">
                  <c:v>0.69756943</c:v>
                </c:pt>
                <c:pt idx="387">
                  <c:v>0.697685182</c:v>
                </c:pt>
                <c:pt idx="388">
                  <c:v>0.697800934</c:v>
                </c:pt>
                <c:pt idx="389">
                  <c:v>0.697916687</c:v>
                </c:pt>
                <c:pt idx="390">
                  <c:v>0.698032379</c:v>
                </c:pt>
                <c:pt idx="391">
                  <c:v>0.698148131</c:v>
                </c:pt>
                <c:pt idx="392">
                  <c:v>0.698263884</c:v>
                </c:pt>
                <c:pt idx="393">
                  <c:v>0.698379636</c:v>
                </c:pt>
                <c:pt idx="394">
                  <c:v>0.698495388</c:v>
                </c:pt>
                <c:pt idx="395">
                  <c:v>0.69861114</c:v>
                </c:pt>
                <c:pt idx="396">
                  <c:v>0.698726833</c:v>
                </c:pt>
                <c:pt idx="397">
                  <c:v>0.698842585</c:v>
                </c:pt>
                <c:pt idx="398">
                  <c:v>0.698958337</c:v>
                </c:pt>
                <c:pt idx="399">
                  <c:v>0.69907409</c:v>
                </c:pt>
                <c:pt idx="400">
                  <c:v>0.699189842</c:v>
                </c:pt>
                <c:pt idx="401">
                  <c:v>0.699305534</c:v>
                </c:pt>
                <c:pt idx="402">
                  <c:v>0.699421287</c:v>
                </c:pt>
                <c:pt idx="403">
                  <c:v>0.699537039</c:v>
                </c:pt>
                <c:pt idx="404">
                  <c:v>0.699652791</c:v>
                </c:pt>
                <c:pt idx="405">
                  <c:v>0.699768543</c:v>
                </c:pt>
                <c:pt idx="406">
                  <c:v>0.699884236</c:v>
                </c:pt>
                <c:pt idx="407">
                  <c:v>0.699999988</c:v>
                </c:pt>
                <c:pt idx="408">
                  <c:v>0.70011574</c:v>
                </c:pt>
                <c:pt idx="409">
                  <c:v>0.700231493</c:v>
                </c:pt>
                <c:pt idx="410">
                  <c:v>0.700347245</c:v>
                </c:pt>
                <c:pt idx="411">
                  <c:v>0.700462937</c:v>
                </c:pt>
                <c:pt idx="412">
                  <c:v>0.70057869</c:v>
                </c:pt>
                <c:pt idx="413">
                  <c:v>0.700694442</c:v>
                </c:pt>
                <c:pt idx="414">
                  <c:v>0.700810194</c:v>
                </c:pt>
                <c:pt idx="415">
                  <c:v>0.700925946</c:v>
                </c:pt>
                <c:pt idx="416">
                  <c:v>0.701041639</c:v>
                </c:pt>
                <c:pt idx="417">
                  <c:v>0.701157391</c:v>
                </c:pt>
                <c:pt idx="418">
                  <c:v>0.701273143</c:v>
                </c:pt>
                <c:pt idx="419">
                  <c:v>0.701388896</c:v>
                </c:pt>
                <c:pt idx="420">
                  <c:v>0.701504648</c:v>
                </c:pt>
                <c:pt idx="421">
                  <c:v>0.7016204</c:v>
                </c:pt>
                <c:pt idx="422">
                  <c:v>0.701736093</c:v>
                </c:pt>
                <c:pt idx="423">
                  <c:v>0.701851845</c:v>
                </c:pt>
                <c:pt idx="424">
                  <c:v>0.701967597</c:v>
                </c:pt>
                <c:pt idx="425">
                  <c:v>0.702083349</c:v>
                </c:pt>
                <c:pt idx="426">
                  <c:v>0.702199101</c:v>
                </c:pt>
                <c:pt idx="427">
                  <c:v>0.702314794</c:v>
                </c:pt>
                <c:pt idx="428">
                  <c:v>0.702430546</c:v>
                </c:pt>
                <c:pt idx="429">
                  <c:v>0.702546299</c:v>
                </c:pt>
                <c:pt idx="430">
                  <c:v>0.702662051</c:v>
                </c:pt>
                <c:pt idx="431">
                  <c:v>0.702777803</c:v>
                </c:pt>
                <c:pt idx="432">
                  <c:v>0.702893496</c:v>
                </c:pt>
                <c:pt idx="433">
                  <c:v>0.703009248</c:v>
                </c:pt>
                <c:pt idx="434">
                  <c:v>0.703125</c:v>
                </c:pt>
                <c:pt idx="435">
                  <c:v>0.703240752</c:v>
                </c:pt>
                <c:pt idx="436">
                  <c:v>0.703356504</c:v>
                </c:pt>
                <c:pt idx="437">
                  <c:v>0.703472197</c:v>
                </c:pt>
                <c:pt idx="438">
                  <c:v>0.703587949</c:v>
                </c:pt>
                <c:pt idx="439">
                  <c:v>0.703703701</c:v>
                </c:pt>
                <c:pt idx="440">
                  <c:v>0.703819454</c:v>
                </c:pt>
                <c:pt idx="441">
                  <c:v>0.703935206</c:v>
                </c:pt>
                <c:pt idx="442">
                  <c:v>0.704050899</c:v>
                </c:pt>
                <c:pt idx="443">
                  <c:v>0.704166651</c:v>
                </c:pt>
                <c:pt idx="444">
                  <c:v>0.704282403</c:v>
                </c:pt>
                <c:pt idx="445">
                  <c:v>0.704398155</c:v>
                </c:pt>
                <c:pt idx="446">
                  <c:v>0.704513907</c:v>
                </c:pt>
                <c:pt idx="447">
                  <c:v>0.7046296</c:v>
                </c:pt>
                <c:pt idx="448">
                  <c:v>0.704745352</c:v>
                </c:pt>
                <c:pt idx="449">
                  <c:v>0.704861104</c:v>
                </c:pt>
                <c:pt idx="450">
                  <c:v>0.704976857</c:v>
                </c:pt>
                <c:pt idx="451">
                  <c:v>0.705092609</c:v>
                </c:pt>
                <c:pt idx="452">
                  <c:v>0.705208361</c:v>
                </c:pt>
                <c:pt idx="453">
                  <c:v>0.705324054</c:v>
                </c:pt>
                <c:pt idx="454">
                  <c:v>0.705439806</c:v>
                </c:pt>
                <c:pt idx="455">
                  <c:v>0.705555558</c:v>
                </c:pt>
                <c:pt idx="456">
                  <c:v>0.70567131</c:v>
                </c:pt>
                <c:pt idx="457">
                  <c:v>0.705787063</c:v>
                </c:pt>
                <c:pt idx="458">
                  <c:v>0.705902755</c:v>
                </c:pt>
                <c:pt idx="459">
                  <c:v>0.706018507</c:v>
                </c:pt>
                <c:pt idx="460">
                  <c:v>0.70613426</c:v>
                </c:pt>
                <c:pt idx="461">
                  <c:v>0.706250012</c:v>
                </c:pt>
                <c:pt idx="462">
                  <c:v>0.706365764</c:v>
                </c:pt>
                <c:pt idx="463">
                  <c:v>0.706481457</c:v>
                </c:pt>
                <c:pt idx="464">
                  <c:v>0.706597209</c:v>
                </c:pt>
                <c:pt idx="465">
                  <c:v>0.706712961</c:v>
                </c:pt>
                <c:pt idx="466">
                  <c:v>0.706828713</c:v>
                </c:pt>
                <c:pt idx="467">
                  <c:v>0.706944466</c:v>
                </c:pt>
                <c:pt idx="468">
                  <c:v>0.707060158</c:v>
                </c:pt>
                <c:pt idx="469">
                  <c:v>0.70717591</c:v>
                </c:pt>
                <c:pt idx="470">
                  <c:v>0.707291663</c:v>
                </c:pt>
                <c:pt idx="471">
                  <c:v>0.707407415</c:v>
                </c:pt>
                <c:pt idx="472">
                  <c:v>0.707523167</c:v>
                </c:pt>
                <c:pt idx="473">
                  <c:v>0.70763886</c:v>
                </c:pt>
                <c:pt idx="474">
                  <c:v>0.707754612</c:v>
                </c:pt>
                <c:pt idx="475">
                  <c:v>0.707870364</c:v>
                </c:pt>
                <c:pt idx="476">
                  <c:v>0.707986116</c:v>
                </c:pt>
                <c:pt idx="477">
                  <c:v>0.708101869</c:v>
                </c:pt>
                <c:pt idx="478">
                  <c:v>0.708217621</c:v>
                </c:pt>
                <c:pt idx="479">
                  <c:v>0.708333313</c:v>
                </c:pt>
                <c:pt idx="480">
                  <c:v>0.708449066</c:v>
                </c:pt>
                <c:pt idx="481">
                  <c:v>0.708564818</c:v>
                </c:pt>
                <c:pt idx="482">
                  <c:v>0.70868057</c:v>
                </c:pt>
                <c:pt idx="483">
                  <c:v>0.708796322</c:v>
                </c:pt>
                <c:pt idx="484">
                  <c:v>0.708912015</c:v>
                </c:pt>
                <c:pt idx="485">
                  <c:v>0.709027767</c:v>
                </c:pt>
                <c:pt idx="486">
                  <c:v>0.709143519</c:v>
                </c:pt>
                <c:pt idx="487">
                  <c:v>0.709259272</c:v>
                </c:pt>
                <c:pt idx="488">
                  <c:v>0.709375024</c:v>
                </c:pt>
                <c:pt idx="489">
                  <c:v>0.709490716</c:v>
                </c:pt>
                <c:pt idx="490">
                  <c:v>0.709606469</c:v>
                </c:pt>
                <c:pt idx="491">
                  <c:v>0.709722221</c:v>
                </c:pt>
                <c:pt idx="492">
                  <c:v>0.709837973</c:v>
                </c:pt>
                <c:pt idx="493">
                  <c:v>0.709953725</c:v>
                </c:pt>
                <c:pt idx="494">
                  <c:v>0.710069418</c:v>
                </c:pt>
                <c:pt idx="495">
                  <c:v>0.71018517</c:v>
                </c:pt>
                <c:pt idx="496">
                  <c:v>0.710300922</c:v>
                </c:pt>
                <c:pt idx="497">
                  <c:v>0.710416675</c:v>
                </c:pt>
                <c:pt idx="498">
                  <c:v>0.710532427</c:v>
                </c:pt>
                <c:pt idx="499">
                  <c:v>0.710648119</c:v>
                </c:pt>
                <c:pt idx="500">
                  <c:v>0.710763872</c:v>
                </c:pt>
                <c:pt idx="501">
                  <c:v>0.710879624</c:v>
                </c:pt>
                <c:pt idx="502">
                  <c:v>0.710995376</c:v>
                </c:pt>
                <c:pt idx="503">
                  <c:v>0.711111128</c:v>
                </c:pt>
                <c:pt idx="504">
                  <c:v>0.711226881</c:v>
                </c:pt>
                <c:pt idx="505">
                  <c:v>0.711342573</c:v>
                </c:pt>
                <c:pt idx="506">
                  <c:v>0.711458325</c:v>
                </c:pt>
                <c:pt idx="507">
                  <c:v>0.711574078</c:v>
                </c:pt>
                <c:pt idx="508">
                  <c:v>0.71168983</c:v>
                </c:pt>
                <c:pt idx="509">
                  <c:v>0.711805582</c:v>
                </c:pt>
                <c:pt idx="510">
                  <c:v>0.711921275</c:v>
                </c:pt>
                <c:pt idx="511">
                  <c:v>0.712037027</c:v>
                </c:pt>
                <c:pt idx="512">
                  <c:v>0.712152779</c:v>
                </c:pt>
                <c:pt idx="513">
                  <c:v>0.712268531</c:v>
                </c:pt>
                <c:pt idx="514">
                  <c:v>0.712384284</c:v>
                </c:pt>
                <c:pt idx="515">
                  <c:v>0.712499976</c:v>
                </c:pt>
                <c:pt idx="516">
                  <c:v>0.712615728</c:v>
                </c:pt>
                <c:pt idx="517">
                  <c:v>0.712731481</c:v>
                </c:pt>
                <c:pt idx="518">
                  <c:v>0.712847233</c:v>
                </c:pt>
                <c:pt idx="519">
                  <c:v>0.712962985</c:v>
                </c:pt>
                <c:pt idx="520">
                  <c:v>0.713078678</c:v>
                </c:pt>
                <c:pt idx="521">
                  <c:v>0.71319443</c:v>
                </c:pt>
                <c:pt idx="522">
                  <c:v>0.713310182</c:v>
                </c:pt>
                <c:pt idx="523">
                  <c:v>0.713425934</c:v>
                </c:pt>
                <c:pt idx="524">
                  <c:v>0.713541687</c:v>
                </c:pt>
                <c:pt idx="525">
                  <c:v>0.713657379</c:v>
                </c:pt>
                <c:pt idx="526">
                  <c:v>0.713773131</c:v>
                </c:pt>
                <c:pt idx="527">
                  <c:v>0.713888884</c:v>
                </c:pt>
                <c:pt idx="528">
                  <c:v>0.714004636</c:v>
                </c:pt>
                <c:pt idx="529">
                  <c:v>0.714120388</c:v>
                </c:pt>
                <c:pt idx="530">
                  <c:v>0.71423614</c:v>
                </c:pt>
                <c:pt idx="531">
                  <c:v>0.714351833</c:v>
                </c:pt>
                <c:pt idx="532">
                  <c:v>0.714467585</c:v>
                </c:pt>
                <c:pt idx="533">
                  <c:v>0.714583337</c:v>
                </c:pt>
                <c:pt idx="534">
                  <c:v>0.71469909</c:v>
                </c:pt>
                <c:pt idx="535">
                  <c:v>0.714814842</c:v>
                </c:pt>
                <c:pt idx="536">
                  <c:v>0.714930534</c:v>
                </c:pt>
                <c:pt idx="537">
                  <c:v>0.715046287</c:v>
                </c:pt>
                <c:pt idx="538">
                  <c:v>0.715162039</c:v>
                </c:pt>
                <c:pt idx="539">
                  <c:v>0.715277791</c:v>
                </c:pt>
                <c:pt idx="540">
                  <c:v>0.715393543</c:v>
                </c:pt>
                <c:pt idx="541">
                  <c:v>0.715509236</c:v>
                </c:pt>
                <c:pt idx="542">
                  <c:v>0.715624988</c:v>
                </c:pt>
                <c:pt idx="543">
                  <c:v>0.71574074</c:v>
                </c:pt>
                <c:pt idx="544">
                  <c:v>0.715856493</c:v>
                </c:pt>
                <c:pt idx="545">
                  <c:v>0.715972245</c:v>
                </c:pt>
                <c:pt idx="546">
                  <c:v>0.716087937</c:v>
                </c:pt>
                <c:pt idx="547">
                  <c:v>0.71620369</c:v>
                </c:pt>
                <c:pt idx="548">
                  <c:v>0.716319442</c:v>
                </c:pt>
                <c:pt idx="549">
                  <c:v>0.716435194</c:v>
                </c:pt>
                <c:pt idx="550">
                  <c:v>0.716550946</c:v>
                </c:pt>
                <c:pt idx="551">
                  <c:v>0.716666639</c:v>
                </c:pt>
                <c:pt idx="552">
                  <c:v>0.716782391</c:v>
                </c:pt>
                <c:pt idx="553">
                  <c:v>0.716898143</c:v>
                </c:pt>
                <c:pt idx="554">
                  <c:v>0.717013896</c:v>
                </c:pt>
                <c:pt idx="555">
                  <c:v>0.717129648</c:v>
                </c:pt>
                <c:pt idx="556">
                  <c:v>0.7172454</c:v>
                </c:pt>
                <c:pt idx="557">
                  <c:v>0.717361093</c:v>
                </c:pt>
                <c:pt idx="558">
                  <c:v>0.717476845</c:v>
                </c:pt>
                <c:pt idx="559">
                  <c:v>0.717592597</c:v>
                </c:pt>
                <c:pt idx="560">
                  <c:v>0.717708349</c:v>
                </c:pt>
                <c:pt idx="561">
                  <c:v>0.717824101</c:v>
                </c:pt>
                <c:pt idx="562">
                  <c:v>0.717939794</c:v>
                </c:pt>
                <c:pt idx="563">
                  <c:v>0.718055546</c:v>
                </c:pt>
                <c:pt idx="564">
                  <c:v>0.718171299</c:v>
                </c:pt>
                <c:pt idx="565">
                  <c:v>0.718287051</c:v>
                </c:pt>
                <c:pt idx="566">
                  <c:v>0.718402803</c:v>
                </c:pt>
                <c:pt idx="567">
                  <c:v>0.718518496</c:v>
                </c:pt>
                <c:pt idx="568">
                  <c:v>0.718634248</c:v>
                </c:pt>
                <c:pt idx="569">
                  <c:v>0.71875</c:v>
                </c:pt>
                <c:pt idx="570">
                  <c:v>0.718865752</c:v>
                </c:pt>
                <c:pt idx="571">
                  <c:v>0.718981504</c:v>
                </c:pt>
                <c:pt idx="572">
                  <c:v>0.719097197</c:v>
                </c:pt>
                <c:pt idx="573">
                  <c:v>0.719212949</c:v>
                </c:pt>
                <c:pt idx="574">
                  <c:v>0.719328701</c:v>
                </c:pt>
                <c:pt idx="575">
                  <c:v>0.719444454</c:v>
                </c:pt>
                <c:pt idx="576">
                  <c:v>0.719560206</c:v>
                </c:pt>
                <c:pt idx="577">
                  <c:v>0.719675899</c:v>
                </c:pt>
                <c:pt idx="578">
                  <c:v>0.719791651</c:v>
                </c:pt>
                <c:pt idx="579">
                  <c:v>0.719907403</c:v>
                </c:pt>
                <c:pt idx="580">
                  <c:v>0.720023155</c:v>
                </c:pt>
                <c:pt idx="581">
                  <c:v>0.720138907</c:v>
                </c:pt>
                <c:pt idx="582">
                  <c:v>0.7202546</c:v>
                </c:pt>
                <c:pt idx="583">
                  <c:v>0.720370352</c:v>
                </c:pt>
                <c:pt idx="584">
                  <c:v>0.720486104</c:v>
                </c:pt>
                <c:pt idx="585">
                  <c:v>0.720601857</c:v>
                </c:pt>
                <c:pt idx="586">
                  <c:v>0.720717609</c:v>
                </c:pt>
                <c:pt idx="587">
                  <c:v>0.720833361</c:v>
                </c:pt>
                <c:pt idx="588">
                  <c:v>0.720949054</c:v>
                </c:pt>
                <c:pt idx="589">
                  <c:v>0.721064806</c:v>
                </c:pt>
                <c:pt idx="590">
                  <c:v>0.721180558</c:v>
                </c:pt>
                <c:pt idx="591">
                  <c:v>0.72129631</c:v>
                </c:pt>
                <c:pt idx="592">
                  <c:v>0.721412063</c:v>
                </c:pt>
                <c:pt idx="593">
                  <c:v>0.721527755</c:v>
                </c:pt>
                <c:pt idx="594">
                  <c:v>0.721643507</c:v>
                </c:pt>
                <c:pt idx="595">
                  <c:v>0.72175926</c:v>
                </c:pt>
                <c:pt idx="596">
                  <c:v>0.721875012</c:v>
                </c:pt>
                <c:pt idx="597">
                  <c:v>0.721990764</c:v>
                </c:pt>
                <c:pt idx="598">
                  <c:v>0.722106457</c:v>
                </c:pt>
                <c:pt idx="599">
                  <c:v>0.722222209</c:v>
                </c:pt>
                <c:pt idx="600">
                  <c:v>0.722337961</c:v>
                </c:pt>
                <c:pt idx="601">
                  <c:v>0.722453713</c:v>
                </c:pt>
                <c:pt idx="602">
                  <c:v>0.722569466</c:v>
                </c:pt>
                <c:pt idx="603">
                  <c:v>0.722685158</c:v>
                </c:pt>
                <c:pt idx="604">
                  <c:v>0.72280091</c:v>
                </c:pt>
                <c:pt idx="605">
                  <c:v>0.722916663</c:v>
                </c:pt>
                <c:pt idx="606">
                  <c:v>0.723032415</c:v>
                </c:pt>
                <c:pt idx="607">
                  <c:v>0.723148167</c:v>
                </c:pt>
                <c:pt idx="608">
                  <c:v>0.72326386</c:v>
                </c:pt>
                <c:pt idx="609">
                  <c:v>0.723379612</c:v>
                </c:pt>
                <c:pt idx="610">
                  <c:v>0.723495364</c:v>
                </c:pt>
                <c:pt idx="611">
                  <c:v>0.723611116</c:v>
                </c:pt>
                <c:pt idx="612">
                  <c:v>0.723726869</c:v>
                </c:pt>
                <c:pt idx="613">
                  <c:v>0.723842621</c:v>
                </c:pt>
                <c:pt idx="614">
                  <c:v>0.723958313</c:v>
                </c:pt>
                <c:pt idx="615">
                  <c:v>0.724074066</c:v>
                </c:pt>
                <c:pt idx="616">
                  <c:v>0.724189818</c:v>
                </c:pt>
                <c:pt idx="617">
                  <c:v>0.72430557</c:v>
                </c:pt>
                <c:pt idx="618">
                  <c:v>0.724421322</c:v>
                </c:pt>
                <c:pt idx="619">
                  <c:v>0.724537015</c:v>
                </c:pt>
                <c:pt idx="620">
                  <c:v>0.724652767</c:v>
                </c:pt>
                <c:pt idx="621">
                  <c:v>0.724768519</c:v>
                </c:pt>
                <c:pt idx="622">
                  <c:v>0.724884272</c:v>
                </c:pt>
                <c:pt idx="623">
                  <c:v>0.725000024</c:v>
                </c:pt>
                <c:pt idx="624">
                  <c:v>0.725115716</c:v>
                </c:pt>
                <c:pt idx="625">
                  <c:v>0.725231469</c:v>
                </c:pt>
                <c:pt idx="626">
                  <c:v>0.725347221</c:v>
                </c:pt>
                <c:pt idx="627">
                  <c:v>0.725462973</c:v>
                </c:pt>
                <c:pt idx="628">
                  <c:v>0.725578725</c:v>
                </c:pt>
                <c:pt idx="629">
                  <c:v>0.725694418</c:v>
                </c:pt>
                <c:pt idx="630">
                  <c:v>0.72581017</c:v>
                </c:pt>
                <c:pt idx="631">
                  <c:v>0.725925922</c:v>
                </c:pt>
                <c:pt idx="632">
                  <c:v>0.726041675</c:v>
                </c:pt>
                <c:pt idx="633">
                  <c:v>0.726157427</c:v>
                </c:pt>
                <c:pt idx="634">
                  <c:v>0.726273119</c:v>
                </c:pt>
                <c:pt idx="635">
                  <c:v>0.726388872</c:v>
                </c:pt>
                <c:pt idx="636">
                  <c:v>0.726504624</c:v>
                </c:pt>
                <c:pt idx="637">
                  <c:v>0.726620376</c:v>
                </c:pt>
                <c:pt idx="638">
                  <c:v>0.726736128</c:v>
                </c:pt>
                <c:pt idx="639">
                  <c:v>0.726851881</c:v>
                </c:pt>
                <c:pt idx="640">
                  <c:v>0.726967573</c:v>
                </c:pt>
                <c:pt idx="641">
                  <c:v>0.727083325</c:v>
                </c:pt>
                <c:pt idx="642">
                  <c:v>0.727199078</c:v>
                </c:pt>
                <c:pt idx="643">
                  <c:v>0.72731483</c:v>
                </c:pt>
                <c:pt idx="644">
                  <c:v>0.727430582</c:v>
                </c:pt>
              </c:strCache>
            </c:strRef>
          </c:xVal>
          <c:yVal>
            <c:numRef>
              <c:f>Data!$AC$9:$AC$653</c:f>
              <c:numCache>
                <c:ptCount val="645"/>
                <c:pt idx="83">
                  <c:v>0.102</c:v>
                </c:pt>
                <c:pt idx="84">
                  <c:v>0.071</c:v>
                </c:pt>
                <c:pt idx="85">
                  <c:v>0.122</c:v>
                </c:pt>
                <c:pt idx="86">
                  <c:v>0.091</c:v>
                </c:pt>
                <c:pt idx="87">
                  <c:v>0.101</c:v>
                </c:pt>
                <c:pt idx="88">
                  <c:v>0.101</c:v>
                </c:pt>
                <c:pt idx="89">
                  <c:v>0.091</c:v>
                </c:pt>
                <c:pt idx="90">
                  <c:v>0.112</c:v>
                </c:pt>
                <c:pt idx="91">
                  <c:v>0.102</c:v>
                </c:pt>
                <c:pt idx="92">
                  <c:v>0.092</c:v>
                </c:pt>
                <c:pt idx="93">
                  <c:v>0.092</c:v>
                </c:pt>
                <c:pt idx="94">
                  <c:v>0.102</c:v>
                </c:pt>
                <c:pt idx="95">
                  <c:v>0.113</c:v>
                </c:pt>
                <c:pt idx="96">
                  <c:v>0.102</c:v>
                </c:pt>
                <c:pt idx="97">
                  <c:v>0.092</c:v>
                </c:pt>
                <c:pt idx="98">
                  <c:v>0.102</c:v>
                </c:pt>
                <c:pt idx="99">
                  <c:v>0.103</c:v>
                </c:pt>
                <c:pt idx="100">
                  <c:v>0.091</c:v>
                </c:pt>
                <c:pt idx="101">
                  <c:v>0.112</c:v>
                </c:pt>
                <c:pt idx="102">
                  <c:v>0.102</c:v>
                </c:pt>
                <c:pt idx="103">
                  <c:v>0.091</c:v>
                </c:pt>
                <c:pt idx="104">
                  <c:v>0.102</c:v>
                </c:pt>
                <c:pt idx="105">
                  <c:v>0.102</c:v>
                </c:pt>
                <c:pt idx="106">
                  <c:v>0.071</c:v>
                </c:pt>
                <c:pt idx="107">
                  <c:v>0.122</c:v>
                </c:pt>
                <c:pt idx="108">
                  <c:v>0.091</c:v>
                </c:pt>
                <c:pt idx="109">
                  <c:v>0.101</c:v>
                </c:pt>
                <c:pt idx="110">
                  <c:v>0.101</c:v>
                </c:pt>
                <c:pt idx="111">
                  <c:v>0.091</c:v>
                </c:pt>
                <c:pt idx="112">
                  <c:v>0.112</c:v>
                </c:pt>
                <c:pt idx="113">
                  <c:v>0.102</c:v>
                </c:pt>
                <c:pt idx="114">
                  <c:v>0.092</c:v>
                </c:pt>
                <c:pt idx="115">
                  <c:v>0.092</c:v>
                </c:pt>
                <c:pt idx="116">
                  <c:v>0.102</c:v>
                </c:pt>
                <c:pt idx="117">
                  <c:v>0.113</c:v>
                </c:pt>
                <c:pt idx="118">
                  <c:v>0.102</c:v>
                </c:pt>
                <c:pt idx="119">
                  <c:v>0.092</c:v>
                </c:pt>
                <c:pt idx="120">
                  <c:v>0.102</c:v>
                </c:pt>
                <c:pt idx="121">
                  <c:v>0.103</c:v>
                </c:pt>
                <c:pt idx="122">
                  <c:v>0.091</c:v>
                </c:pt>
                <c:pt idx="123">
                  <c:v>0.112</c:v>
                </c:pt>
                <c:pt idx="124">
                  <c:v>0.102</c:v>
                </c:pt>
                <c:pt idx="125">
                  <c:v>0.091</c:v>
                </c:pt>
                <c:pt idx="126">
                  <c:v>0.102</c:v>
                </c:pt>
                <c:pt idx="127">
                  <c:v>0.106</c:v>
                </c:pt>
                <c:pt idx="128">
                  <c:v>0.111</c:v>
                </c:pt>
                <c:pt idx="129">
                  <c:v>0.131</c:v>
                </c:pt>
                <c:pt idx="130">
                  <c:v>0.112</c:v>
                </c:pt>
                <c:pt idx="131">
                  <c:v>0.113</c:v>
                </c:pt>
                <c:pt idx="132">
                  <c:v>0.123</c:v>
                </c:pt>
                <c:pt idx="133">
                  <c:v>0.111</c:v>
                </c:pt>
                <c:pt idx="134">
                  <c:v>0.111</c:v>
                </c:pt>
                <c:pt idx="135">
                  <c:v>0.122</c:v>
                </c:pt>
                <c:pt idx="136">
                  <c:v>0.123</c:v>
                </c:pt>
                <c:pt idx="137">
                  <c:v>0.112</c:v>
                </c:pt>
                <c:pt idx="138">
                  <c:v>0.111</c:v>
                </c:pt>
                <c:pt idx="139">
                  <c:v>0.112</c:v>
                </c:pt>
                <c:pt idx="140">
                  <c:v>0.122</c:v>
                </c:pt>
                <c:pt idx="141">
                  <c:v>0.102</c:v>
                </c:pt>
                <c:pt idx="142">
                  <c:v>0.111</c:v>
                </c:pt>
                <c:pt idx="143">
                  <c:v>0.121</c:v>
                </c:pt>
                <c:pt idx="144">
                  <c:v>0.111</c:v>
                </c:pt>
                <c:pt idx="145">
                  <c:v>0.141</c:v>
                </c:pt>
                <c:pt idx="146">
                  <c:v>0.122</c:v>
                </c:pt>
                <c:pt idx="147">
                  <c:v>0.131</c:v>
                </c:pt>
                <c:pt idx="148">
                  <c:v>0.091</c:v>
                </c:pt>
                <c:pt idx="149">
                  <c:v>0.112</c:v>
                </c:pt>
                <c:pt idx="150">
                  <c:v>0.132</c:v>
                </c:pt>
                <c:pt idx="151">
                  <c:v>0.113</c:v>
                </c:pt>
                <c:pt idx="152">
                  <c:v>0.152</c:v>
                </c:pt>
                <c:pt idx="153">
                  <c:v>0.112</c:v>
                </c:pt>
                <c:pt idx="154">
                  <c:v>0.101</c:v>
                </c:pt>
                <c:pt idx="155">
                  <c:v>0.121</c:v>
                </c:pt>
                <c:pt idx="156">
                  <c:v>0.103</c:v>
                </c:pt>
                <c:pt idx="157">
                  <c:v>0.111</c:v>
                </c:pt>
                <c:pt idx="158">
                  <c:v>0.092</c:v>
                </c:pt>
                <c:pt idx="159">
                  <c:v>0.102</c:v>
                </c:pt>
                <c:pt idx="160">
                  <c:v>0.112</c:v>
                </c:pt>
                <c:pt idx="161">
                  <c:v>0.113</c:v>
                </c:pt>
                <c:pt idx="162">
                  <c:v>0.121</c:v>
                </c:pt>
                <c:pt idx="163">
                  <c:v>0.131</c:v>
                </c:pt>
                <c:pt idx="164">
                  <c:v>0.101</c:v>
                </c:pt>
                <c:pt idx="165">
                  <c:v>0.123</c:v>
                </c:pt>
                <c:pt idx="166">
                  <c:v>0.142</c:v>
                </c:pt>
                <c:pt idx="167">
                  <c:v>0.133</c:v>
                </c:pt>
                <c:pt idx="168">
                  <c:v>0.131</c:v>
                </c:pt>
                <c:pt idx="169">
                  <c:v>0.131</c:v>
                </c:pt>
                <c:pt idx="170">
                  <c:v>0.131</c:v>
                </c:pt>
                <c:pt idx="171">
                  <c:v>0.152</c:v>
                </c:pt>
                <c:pt idx="172">
                  <c:v>0.131</c:v>
                </c:pt>
                <c:pt idx="173">
                  <c:v>0.141</c:v>
                </c:pt>
                <c:pt idx="174">
                  <c:v>0.141</c:v>
                </c:pt>
                <c:pt idx="175">
                  <c:v>0.141</c:v>
                </c:pt>
                <c:pt idx="176">
                  <c:v>0.153</c:v>
                </c:pt>
                <c:pt idx="177">
                  <c:v>0.132</c:v>
                </c:pt>
                <c:pt idx="178">
                  <c:v>0.141</c:v>
                </c:pt>
                <c:pt idx="179">
                  <c:v>0.162</c:v>
                </c:pt>
                <c:pt idx="180">
                  <c:v>0.131</c:v>
                </c:pt>
                <c:pt idx="181">
                  <c:v>0.142</c:v>
                </c:pt>
                <c:pt idx="182">
                  <c:v>0.153</c:v>
                </c:pt>
                <c:pt idx="183">
                  <c:v>0.112</c:v>
                </c:pt>
                <c:pt idx="184">
                  <c:v>0.172</c:v>
                </c:pt>
                <c:pt idx="185">
                  <c:v>0.151</c:v>
                </c:pt>
                <c:pt idx="186">
                  <c:v>0.152</c:v>
                </c:pt>
                <c:pt idx="187">
                  <c:v>0.141</c:v>
                </c:pt>
                <c:pt idx="188">
                  <c:v>0.153</c:v>
                </c:pt>
                <c:pt idx="189">
                  <c:v>0.162</c:v>
                </c:pt>
                <c:pt idx="190">
                  <c:v>0.132</c:v>
                </c:pt>
                <c:pt idx="191">
                  <c:v>0.142</c:v>
                </c:pt>
                <c:pt idx="192">
                  <c:v>0.131</c:v>
                </c:pt>
                <c:pt idx="193">
                  <c:v>0.131</c:v>
                </c:pt>
                <c:pt idx="194">
                  <c:v>0.152</c:v>
                </c:pt>
                <c:pt idx="195">
                  <c:v>0.132</c:v>
                </c:pt>
                <c:pt idx="196">
                  <c:v>0.152</c:v>
                </c:pt>
                <c:pt idx="197">
                  <c:v>0.141</c:v>
                </c:pt>
                <c:pt idx="198">
                  <c:v>0.162</c:v>
                </c:pt>
                <c:pt idx="199">
                  <c:v>0.132</c:v>
                </c:pt>
                <c:pt idx="200">
                  <c:v>0.123</c:v>
                </c:pt>
                <c:pt idx="201">
                  <c:v>0.142</c:v>
                </c:pt>
                <c:pt idx="202">
                  <c:v>0.131</c:v>
                </c:pt>
                <c:pt idx="203">
                  <c:v>0.122</c:v>
                </c:pt>
                <c:pt idx="204">
                  <c:v>0.141</c:v>
                </c:pt>
                <c:pt idx="205">
                  <c:v>0.122</c:v>
                </c:pt>
                <c:pt idx="206">
                  <c:v>0.141</c:v>
                </c:pt>
                <c:pt idx="207">
                  <c:v>0.121</c:v>
                </c:pt>
                <c:pt idx="208">
                  <c:v>0.141</c:v>
                </c:pt>
                <c:pt idx="209">
                  <c:v>0.122</c:v>
                </c:pt>
                <c:pt idx="210">
                  <c:v>0.112</c:v>
                </c:pt>
                <c:pt idx="211">
                  <c:v>0.122</c:v>
                </c:pt>
                <c:pt idx="212">
                  <c:v>0.113</c:v>
                </c:pt>
                <c:pt idx="213">
                  <c:v>0.121</c:v>
                </c:pt>
                <c:pt idx="214">
                  <c:v>0.101</c:v>
                </c:pt>
                <c:pt idx="215">
                  <c:v>0.142</c:v>
                </c:pt>
                <c:pt idx="216">
                  <c:v>0.11</c:v>
                </c:pt>
                <c:pt idx="217">
                  <c:v>0.111</c:v>
                </c:pt>
                <c:pt idx="218">
                  <c:v>0.112</c:v>
                </c:pt>
                <c:pt idx="219">
                  <c:v>0.112</c:v>
                </c:pt>
                <c:pt idx="220">
                  <c:v>0.131</c:v>
                </c:pt>
                <c:pt idx="221">
                  <c:v>0.132</c:v>
                </c:pt>
                <c:pt idx="222">
                  <c:v>0.122</c:v>
                </c:pt>
                <c:pt idx="223">
                  <c:v>0.093</c:v>
                </c:pt>
                <c:pt idx="224">
                  <c:v>0.112</c:v>
                </c:pt>
                <c:pt idx="225">
                  <c:v>0.101</c:v>
                </c:pt>
                <c:pt idx="226">
                  <c:v>0.123</c:v>
                </c:pt>
                <c:pt idx="227">
                  <c:v>0.103</c:v>
                </c:pt>
                <c:pt idx="228">
                  <c:v>0.091</c:v>
                </c:pt>
                <c:pt idx="229">
                  <c:v>0.133</c:v>
                </c:pt>
                <c:pt idx="230">
                  <c:v>0.096</c:v>
                </c:pt>
                <c:pt idx="231">
                  <c:v>0.099</c:v>
                </c:pt>
                <c:pt idx="232">
                  <c:v>0.119</c:v>
                </c:pt>
                <c:pt idx="233">
                  <c:v>0.113</c:v>
                </c:pt>
                <c:pt idx="234">
                  <c:v>0.117</c:v>
                </c:pt>
                <c:pt idx="235">
                  <c:v>0.116</c:v>
                </c:pt>
                <c:pt idx="236">
                  <c:v>0.117</c:v>
                </c:pt>
                <c:pt idx="237">
                  <c:v>0.121</c:v>
                </c:pt>
                <c:pt idx="238">
                  <c:v>0.116</c:v>
                </c:pt>
                <c:pt idx="239">
                  <c:v>0.121</c:v>
                </c:pt>
                <c:pt idx="240">
                  <c:v>0.112</c:v>
                </c:pt>
                <c:pt idx="241">
                  <c:v>0.101</c:v>
                </c:pt>
                <c:pt idx="242">
                  <c:v>0.131</c:v>
                </c:pt>
                <c:pt idx="243">
                  <c:v>0.101</c:v>
                </c:pt>
                <c:pt idx="244">
                  <c:v>0.102</c:v>
                </c:pt>
                <c:pt idx="245">
                  <c:v>0.122</c:v>
                </c:pt>
                <c:pt idx="246">
                  <c:v>0.121</c:v>
                </c:pt>
                <c:pt idx="247">
                  <c:v>0.112</c:v>
                </c:pt>
                <c:pt idx="248">
                  <c:v>0.112</c:v>
                </c:pt>
                <c:pt idx="249">
                  <c:v>0.142</c:v>
                </c:pt>
                <c:pt idx="250">
                  <c:v>0.111</c:v>
                </c:pt>
                <c:pt idx="251">
                  <c:v>0.122</c:v>
                </c:pt>
                <c:pt idx="252">
                  <c:v>0.131</c:v>
                </c:pt>
                <c:pt idx="253">
                  <c:v>0.082</c:v>
                </c:pt>
                <c:pt idx="254">
                  <c:v>0.112</c:v>
                </c:pt>
                <c:pt idx="255">
                  <c:v>0.141</c:v>
                </c:pt>
                <c:pt idx="256">
                  <c:v>0.121</c:v>
                </c:pt>
                <c:pt idx="257">
                  <c:v>0.112</c:v>
                </c:pt>
                <c:pt idx="258">
                  <c:v>0.152</c:v>
                </c:pt>
                <c:pt idx="259">
                  <c:v>0.122</c:v>
                </c:pt>
                <c:pt idx="260">
                  <c:v>0.113</c:v>
                </c:pt>
                <c:pt idx="261">
                  <c:v>0.111</c:v>
                </c:pt>
                <c:pt idx="262">
                  <c:v>0.101</c:v>
                </c:pt>
                <c:pt idx="263">
                  <c:v>0.122</c:v>
                </c:pt>
                <c:pt idx="264">
                  <c:v>0.122</c:v>
                </c:pt>
                <c:pt idx="265">
                  <c:v>0.121</c:v>
                </c:pt>
                <c:pt idx="266">
                  <c:v>0.101</c:v>
                </c:pt>
                <c:pt idx="267">
                  <c:v>0.101</c:v>
                </c:pt>
                <c:pt idx="268">
                  <c:v>0.092</c:v>
                </c:pt>
                <c:pt idx="269">
                  <c:v>0.122</c:v>
                </c:pt>
                <c:pt idx="270">
                  <c:v>0.103</c:v>
                </c:pt>
                <c:pt idx="271">
                  <c:v>0.112</c:v>
                </c:pt>
                <c:pt idx="272">
                  <c:v>0.093</c:v>
                </c:pt>
                <c:pt idx="273">
                  <c:v>0.088</c:v>
                </c:pt>
                <c:pt idx="274">
                  <c:v>0.081</c:v>
                </c:pt>
                <c:pt idx="275">
                  <c:v>0.121</c:v>
                </c:pt>
                <c:pt idx="276">
                  <c:v>0.091</c:v>
                </c:pt>
                <c:pt idx="277">
                  <c:v>0.112</c:v>
                </c:pt>
                <c:pt idx="278">
                  <c:v>0.112</c:v>
                </c:pt>
                <c:pt idx="279">
                  <c:v>0.101</c:v>
                </c:pt>
                <c:pt idx="280">
                  <c:v>0.111</c:v>
                </c:pt>
                <c:pt idx="281">
                  <c:v>0.102</c:v>
                </c:pt>
                <c:pt idx="282">
                  <c:v>0.132</c:v>
                </c:pt>
                <c:pt idx="283">
                  <c:v>0.121</c:v>
                </c:pt>
                <c:pt idx="284">
                  <c:v>0.112</c:v>
                </c:pt>
                <c:pt idx="285">
                  <c:v>0.088</c:v>
                </c:pt>
                <c:pt idx="286">
                  <c:v>0.121</c:v>
                </c:pt>
                <c:pt idx="287">
                  <c:v>0.132</c:v>
                </c:pt>
                <c:pt idx="288">
                  <c:v>0.112</c:v>
                </c:pt>
                <c:pt idx="289">
                  <c:v>0.111</c:v>
                </c:pt>
                <c:pt idx="290">
                  <c:v>0.101</c:v>
                </c:pt>
                <c:pt idx="291">
                  <c:v>0.121</c:v>
                </c:pt>
                <c:pt idx="292">
                  <c:v>0.111</c:v>
                </c:pt>
                <c:pt idx="293">
                  <c:v>0.113</c:v>
                </c:pt>
                <c:pt idx="294">
                  <c:v>0.101</c:v>
                </c:pt>
                <c:pt idx="295">
                  <c:v>0.121</c:v>
                </c:pt>
                <c:pt idx="296">
                  <c:v>0.121</c:v>
                </c:pt>
                <c:pt idx="297">
                  <c:v>0.102</c:v>
                </c:pt>
                <c:pt idx="298">
                  <c:v>0.122</c:v>
                </c:pt>
                <c:pt idx="299">
                  <c:v>0.113</c:v>
                </c:pt>
                <c:pt idx="300">
                  <c:v>0.162</c:v>
                </c:pt>
                <c:pt idx="301">
                  <c:v>0.161</c:v>
                </c:pt>
                <c:pt idx="302">
                  <c:v>0.172</c:v>
                </c:pt>
                <c:pt idx="303">
                  <c:v>0.172</c:v>
                </c:pt>
                <c:pt idx="304">
                  <c:v>0.131</c:v>
                </c:pt>
                <c:pt idx="305">
                  <c:v>0.141</c:v>
                </c:pt>
                <c:pt idx="306">
                  <c:v>0.181</c:v>
                </c:pt>
                <c:pt idx="307">
                  <c:v>0.152</c:v>
                </c:pt>
                <c:pt idx="308">
                  <c:v>0.151</c:v>
                </c:pt>
                <c:pt idx="309">
                  <c:v>0.122</c:v>
                </c:pt>
                <c:pt idx="310">
                  <c:v>0.111</c:v>
                </c:pt>
                <c:pt idx="311">
                  <c:v>0.112</c:v>
                </c:pt>
                <c:pt idx="312">
                  <c:v>0.131</c:v>
                </c:pt>
                <c:pt idx="313">
                  <c:v>0.103</c:v>
                </c:pt>
                <c:pt idx="314">
                  <c:v>0.122</c:v>
                </c:pt>
                <c:pt idx="315">
                  <c:v>0.111</c:v>
                </c:pt>
                <c:pt idx="316">
                  <c:v>0.102</c:v>
                </c:pt>
                <c:pt idx="317">
                  <c:v>0.121</c:v>
                </c:pt>
                <c:pt idx="318">
                  <c:v>0.102</c:v>
                </c:pt>
                <c:pt idx="319">
                  <c:v>0.111</c:v>
                </c:pt>
                <c:pt idx="320">
                  <c:v>0.111</c:v>
                </c:pt>
                <c:pt idx="321">
                  <c:v>0.081</c:v>
                </c:pt>
                <c:pt idx="322">
                  <c:v>0.094</c:v>
                </c:pt>
                <c:pt idx="323">
                  <c:v>0.121</c:v>
                </c:pt>
                <c:pt idx="324">
                  <c:v>0.091</c:v>
                </c:pt>
                <c:pt idx="325">
                  <c:v>0.091</c:v>
                </c:pt>
                <c:pt idx="326">
                  <c:v>0.112</c:v>
                </c:pt>
                <c:pt idx="327">
                  <c:v>0.101</c:v>
                </c:pt>
                <c:pt idx="328">
                  <c:v>0.091</c:v>
                </c:pt>
                <c:pt idx="329">
                  <c:v>0.112</c:v>
                </c:pt>
                <c:pt idx="330">
                  <c:v>0.101</c:v>
                </c:pt>
                <c:pt idx="331">
                  <c:v>0.112</c:v>
                </c:pt>
                <c:pt idx="332">
                  <c:v>0.091</c:v>
                </c:pt>
                <c:pt idx="333">
                  <c:v>0.091</c:v>
                </c:pt>
                <c:pt idx="334">
                  <c:v>0.101</c:v>
                </c:pt>
                <c:pt idx="335">
                  <c:v>0.112</c:v>
                </c:pt>
                <c:pt idx="336">
                  <c:v>0.112</c:v>
                </c:pt>
                <c:pt idx="337">
                  <c:v>0.081</c:v>
                </c:pt>
                <c:pt idx="338">
                  <c:v>0.122</c:v>
                </c:pt>
                <c:pt idx="339">
                  <c:v>0.091</c:v>
                </c:pt>
                <c:pt idx="340">
                  <c:v>0.111</c:v>
                </c:pt>
                <c:pt idx="341">
                  <c:v>0.121</c:v>
                </c:pt>
                <c:pt idx="342">
                  <c:v>0.093</c:v>
                </c:pt>
                <c:pt idx="343">
                  <c:v>0.091</c:v>
                </c:pt>
                <c:pt idx="344">
                  <c:v>0.111</c:v>
                </c:pt>
                <c:pt idx="345">
                  <c:v>0.091</c:v>
                </c:pt>
                <c:pt idx="346">
                  <c:v>0.122</c:v>
                </c:pt>
                <c:pt idx="347">
                  <c:v>0.103</c:v>
                </c:pt>
                <c:pt idx="348">
                  <c:v>0.101</c:v>
                </c:pt>
                <c:pt idx="349">
                  <c:v>0.111</c:v>
                </c:pt>
                <c:pt idx="350">
                  <c:v>0.112</c:v>
                </c:pt>
                <c:pt idx="351">
                  <c:v>0.092</c:v>
                </c:pt>
                <c:pt idx="352">
                  <c:v>0.111</c:v>
                </c:pt>
                <c:pt idx="353">
                  <c:v>0.101</c:v>
                </c:pt>
                <c:pt idx="354">
                  <c:v>0.111</c:v>
                </c:pt>
                <c:pt idx="355">
                  <c:v>0.103</c:v>
                </c:pt>
                <c:pt idx="356">
                  <c:v>0.082</c:v>
                </c:pt>
                <c:pt idx="357">
                  <c:v>0.141</c:v>
                </c:pt>
                <c:pt idx="358">
                  <c:v>0.101</c:v>
                </c:pt>
                <c:pt idx="359">
                  <c:v>0.121</c:v>
                </c:pt>
                <c:pt idx="360">
                  <c:v>0.092</c:v>
                </c:pt>
                <c:pt idx="361">
                  <c:v>0.093</c:v>
                </c:pt>
                <c:pt idx="362">
                  <c:v>0.091</c:v>
                </c:pt>
                <c:pt idx="363">
                  <c:v>0.102</c:v>
                </c:pt>
                <c:pt idx="364">
                  <c:v>0.061</c:v>
                </c:pt>
                <c:pt idx="365">
                  <c:v>0.081</c:v>
                </c:pt>
                <c:pt idx="366">
                  <c:v>0.091</c:v>
                </c:pt>
                <c:pt idx="367">
                  <c:v>0.081</c:v>
                </c:pt>
                <c:pt idx="368">
                  <c:v>0.091</c:v>
                </c:pt>
                <c:pt idx="369">
                  <c:v>0.081</c:v>
                </c:pt>
                <c:pt idx="370">
                  <c:v>0.091</c:v>
                </c:pt>
                <c:pt idx="371">
                  <c:v>0.082</c:v>
                </c:pt>
                <c:pt idx="372">
                  <c:v>0.091</c:v>
                </c:pt>
                <c:pt idx="373">
                  <c:v>0.102</c:v>
                </c:pt>
                <c:pt idx="374">
                  <c:v>0.101</c:v>
                </c:pt>
                <c:pt idx="375">
                  <c:v>0.082</c:v>
                </c:pt>
                <c:pt idx="376">
                  <c:v>0.074</c:v>
                </c:pt>
                <c:pt idx="377">
                  <c:v>0.082</c:v>
                </c:pt>
                <c:pt idx="378">
                  <c:v>0.08</c:v>
                </c:pt>
                <c:pt idx="379">
                  <c:v>0.101</c:v>
                </c:pt>
                <c:pt idx="380">
                  <c:v>0.082</c:v>
                </c:pt>
                <c:pt idx="381">
                  <c:v>0.101</c:v>
                </c:pt>
                <c:pt idx="382">
                  <c:v>0.111</c:v>
                </c:pt>
                <c:pt idx="383">
                  <c:v>0.101</c:v>
                </c:pt>
                <c:pt idx="384">
                  <c:v>0.071</c:v>
                </c:pt>
                <c:pt idx="385">
                  <c:v>0.091</c:v>
                </c:pt>
                <c:pt idx="386">
                  <c:v>0.082</c:v>
                </c:pt>
                <c:pt idx="387">
                  <c:v>0.091</c:v>
                </c:pt>
                <c:pt idx="388">
                  <c:v>0.083</c:v>
                </c:pt>
                <c:pt idx="389">
                  <c:v>0.082</c:v>
                </c:pt>
                <c:pt idx="390">
                  <c:v>0.093</c:v>
                </c:pt>
                <c:pt idx="391">
                  <c:v>0.103</c:v>
                </c:pt>
                <c:pt idx="392">
                  <c:v>0.09</c:v>
                </c:pt>
                <c:pt idx="393">
                  <c:v>0.091</c:v>
                </c:pt>
                <c:pt idx="394">
                  <c:v>0.082</c:v>
                </c:pt>
                <c:pt idx="395">
                  <c:v>0.092</c:v>
                </c:pt>
                <c:pt idx="396">
                  <c:v>0.112</c:v>
                </c:pt>
                <c:pt idx="397">
                  <c:v>0.081</c:v>
                </c:pt>
                <c:pt idx="398">
                  <c:v>0.083</c:v>
                </c:pt>
                <c:pt idx="399">
                  <c:v>0.063</c:v>
                </c:pt>
                <c:pt idx="400">
                  <c:v>0.071</c:v>
                </c:pt>
                <c:pt idx="401">
                  <c:v>0.092</c:v>
                </c:pt>
                <c:pt idx="402">
                  <c:v>0.073</c:v>
                </c:pt>
                <c:pt idx="403">
                  <c:v>0.084</c:v>
                </c:pt>
                <c:pt idx="404">
                  <c:v>0.084</c:v>
                </c:pt>
                <c:pt idx="405">
                  <c:v>0.091</c:v>
                </c:pt>
                <c:pt idx="406">
                  <c:v>0.081</c:v>
                </c:pt>
                <c:pt idx="407">
                  <c:v>0.091</c:v>
                </c:pt>
                <c:pt idx="408">
                  <c:v>0.103</c:v>
                </c:pt>
                <c:pt idx="409">
                  <c:v>0.091</c:v>
                </c:pt>
                <c:pt idx="410">
                  <c:v>0.083</c:v>
                </c:pt>
                <c:pt idx="411">
                  <c:v>0.081</c:v>
                </c:pt>
                <c:pt idx="412">
                  <c:v>0.101</c:v>
                </c:pt>
                <c:pt idx="413">
                  <c:v>0.092</c:v>
                </c:pt>
                <c:pt idx="414">
                  <c:v>0.082</c:v>
                </c:pt>
                <c:pt idx="415">
                  <c:v>0.084</c:v>
                </c:pt>
                <c:pt idx="416">
                  <c:v>0.061</c:v>
                </c:pt>
                <c:pt idx="417">
                  <c:v>0.092</c:v>
                </c:pt>
                <c:pt idx="418">
                  <c:v>0.071</c:v>
                </c:pt>
                <c:pt idx="419">
                  <c:v>0.093</c:v>
                </c:pt>
                <c:pt idx="420">
                  <c:v>0.112</c:v>
                </c:pt>
                <c:pt idx="421">
                  <c:v>0.121</c:v>
                </c:pt>
                <c:pt idx="422">
                  <c:v>0.101</c:v>
                </c:pt>
                <c:pt idx="423">
                  <c:v>0.102</c:v>
                </c:pt>
                <c:pt idx="424">
                  <c:v>0.102</c:v>
                </c:pt>
                <c:pt idx="425">
                  <c:v>0.102</c:v>
                </c:pt>
                <c:pt idx="426">
                  <c:v>0.111</c:v>
                </c:pt>
                <c:pt idx="427">
                  <c:v>0.093</c:v>
                </c:pt>
                <c:pt idx="428">
                  <c:v>0.101</c:v>
                </c:pt>
                <c:pt idx="429">
                  <c:v>0.062</c:v>
                </c:pt>
                <c:pt idx="430">
                  <c:v>0.091</c:v>
                </c:pt>
                <c:pt idx="431">
                  <c:v>0.091</c:v>
                </c:pt>
                <c:pt idx="432">
                  <c:v>0.111</c:v>
                </c:pt>
                <c:pt idx="433">
                  <c:v>0.101</c:v>
                </c:pt>
                <c:pt idx="434">
                  <c:v>0.121</c:v>
                </c:pt>
                <c:pt idx="435">
                  <c:v>0.121</c:v>
                </c:pt>
                <c:pt idx="436">
                  <c:v>0.132</c:v>
                </c:pt>
                <c:pt idx="437">
                  <c:v>0.101</c:v>
                </c:pt>
                <c:pt idx="438">
                  <c:v>0.102</c:v>
                </c:pt>
                <c:pt idx="439">
                  <c:v>0.112</c:v>
                </c:pt>
                <c:pt idx="440">
                  <c:v>0.123</c:v>
                </c:pt>
                <c:pt idx="441">
                  <c:v>0.121</c:v>
                </c:pt>
                <c:pt idx="442">
                  <c:v>0.112</c:v>
                </c:pt>
                <c:pt idx="443">
                  <c:v>0.102</c:v>
                </c:pt>
                <c:pt idx="444">
                  <c:v>0.123</c:v>
                </c:pt>
                <c:pt idx="445">
                  <c:v>0.111</c:v>
                </c:pt>
                <c:pt idx="446">
                  <c:v>0.101</c:v>
                </c:pt>
                <c:pt idx="447">
                  <c:v>0.114</c:v>
                </c:pt>
                <c:pt idx="448">
                  <c:v>0.102</c:v>
                </c:pt>
                <c:pt idx="449">
                  <c:v>0.102</c:v>
                </c:pt>
                <c:pt idx="450">
                  <c:v>0.152</c:v>
                </c:pt>
                <c:pt idx="451">
                  <c:v>0.151</c:v>
                </c:pt>
                <c:pt idx="452">
                  <c:v>0.182</c:v>
                </c:pt>
                <c:pt idx="453">
                  <c:v>0.183</c:v>
                </c:pt>
                <c:pt idx="454">
                  <c:v>0.211</c:v>
                </c:pt>
                <c:pt idx="455">
                  <c:v>0.221</c:v>
                </c:pt>
                <c:pt idx="456">
                  <c:v>0.311</c:v>
                </c:pt>
                <c:pt idx="457">
                  <c:v>0.281</c:v>
                </c:pt>
                <c:pt idx="458">
                  <c:v>0.282</c:v>
                </c:pt>
                <c:pt idx="459">
                  <c:v>0.222</c:v>
                </c:pt>
                <c:pt idx="460">
                  <c:v>0.231</c:v>
                </c:pt>
                <c:pt idx="461">
                  <c:v>0.221</c:v>
                </c:pt>
                <c:pt idx="462">
                  <c:v>0.211</c:v>
                </c:pt>
                <c:pt idx="463">
                  <c:v>0.211</c:v>
                </c:pt>
                <c:pt idx="464">
                  <c:v>0.221</c:v>
                </c:pt>
                <c:pt idx="465">
                  <c:v>0.221</c:v>
                </c:pt>
                <c:pt idx="466">
                  <c:v>0.261</c:v>
                </c:pt>
                <c:pt idx="467">
                  <c:v>0.283</c:v>
                </c:pt>
                <c:pt idx="468">
                  <c:v>0.302</c:v>
                </c:pt>
                <c:pt idx="469">
                  <c:v>0.291</c:v>
                </c:pt>
                <c:pt idx="470">
                  <c:v>0.311</c:v>
                </c:pt>
                <c:pt idx="471">
                  <c:v>0.321</c:v>
                </c:pt>
                <c:pt idx="472">
                  <c:v>0.372</c:v>
                </c:pt>
                <c:pt idx="473">
                  <c:v>0.382</c:v>
                </c:pt>
                <c:pt idx="474">
                  <c:v>0.352</c:v>
                </c:pt>
                <c:pt idx="475">
                  <c:v>0.361</c:v>
                </c:pt>
                <c:pt idx="476">
                  <c:v>0.331</c:v>
                </c:pt>
                <c:pt idx="477">
                  <c:v>0.322</c:v>
                </c:pt>
                <c:pt idx="478">
                  <c:v>0.253</c:v>
                </c:pt>
                <c:pt idx="479">
                  <c:v>0.263</c:v>
                </c:pt>
                <c:pt idx="480">
                  <c:v>0.291</c:v>
                </c:pt>
                <c:pt idx="481">
                  <c:v>0.389</c:v>
                </c:pt>
                <c:pt idx="482">
                  <c:v>0.609</c:v>
                </c:pt>
                <c:pt idx="483">
                  <c:v>0.801</c:v>
                </c:pt>
                <c:pt idx="484">
                  <c:v>0.921</c:v>
                </c:pt>
                <c:pt idx="485">
                  <c:v>0.891</c:v>
                </c:pt>
                <c:pt idx="486">
                  <c:v>0.891</c:v>
                </c:pt>
                <c:pt idx="487">
                  <c:v>0.841</c:v>
                </c:pt>
                <c:pt idx="488">
                  <c:v>0.831</c:v>
                </c:pt>
                <c:pt idx="489">
                  <c:v>0.669</c:v>
                </c:pt>
                <c:pt idx="490">
                  <c:v>0.636</c:v>
                </c:pt>
                <c:pt idx="491">
                  <c:v>0.624</c:v>
                </c:pt>
                <c:pt idx="492">
                  <c:v>0.652</c:v>
                </c:pt>
                <c:pt idx="493">
                  <c:v>0.743</c:v>
                </c:pt>
                <c:pt idx="494">
                  <c:v>0.831</c:v>
                </c:pt>
                <c:pt idx="495">
                  <c:v>1.031</c:v>
                </c:pt>
                <c:pt idx="496">
                  <c:v>1.301</c:v>
                </c:pt>
                <c:pt idx="497">
                  <c:v>1.595</c:v>
                </c:pt>
                <c:pt idx="498">
                  <c:v>1.731</c:v>
                </c:pt>
                <c:pt idx="499">
                  <c:v>1.791</c:v>
                </c:pt>
                <c:pt idx="500">
                  <c:v>1.731</c:v>
                </c:pt>
                <c:pt idx="501">
                  <c:v>1.5</c:v>
                </c:pt>
                <c:pt idx="502">
                  <c:v>1.381</c:v>
                </c:pt>
                <c:pt idx="503">
                  <c:v>1.243</c:v>
                </c:pt>
                <c:pt idx="504">
                  <c:v>1.122</c:v>
                </c:pt>
                <c:pt idx="505">
                  <c:v>1.131</c:v>
                </c:pt>
                <c:pt idx="506">
                  <c:v>1.011</c:v>
                </c:pt>
                <c:pt idx="507">
                  <c:v>0.971</c:v>
                </c:pt>
                <c:pt idx="508">
                  <c:v>0.921</c:v>
                </c:pt>
                <c:pt idx="509">
                  <c:v>0.881</c:v>
                </c:pt>
                <c:pt idx="510">
                  <c:v>0.95</c:v>
                </c:pt>
                <c:pt idx="511">
                  <c:v>0.961</c:v>
                </c:pt>
                <c:pt idx="512">
                  <c:v>1.091</c:v>
                </c:pt>
                <c:pt idx="513">
                  <c:v>1.241</c:v>
                </c:pt>
                <c:pt idx="514">
                  <c:v>1.192</c:v>
                </c:pt>
                <c:pt idx="515">
                  <c:v>1.301</c:v>
                </c:pt>
                <c:pt idx="516">
                  <c:v>1.309</c:v>
                </c:pt>
                <c:pt idx="517">
                  <c:v>1.381</c:v>
                </c:pt>
                <c:pt idx="518">
                  <c:v>1.462</c:v>
                </c:pt>
                <c:pt idx="519">
                  <c:v>1.421</c:v>
                </c:pt>
                <c:pt idx="520">
                  <c:v>1.371</c:v>
                </c:pt>
                <c:pt idx="521">
                  <c:v>1.382</c:v>
                </c:pt>
                <c:pt idx="522">
                  <c:v>1.291</c:v>
                </c:pt>
                <c:pt idx="523">
                  <c:v>1.201</c:v>
                </c:pt>
                <c:pt idx="524">
                  <c:v>1.101</c:v>
                </c:pt>
                <c:pt idx="525">
                  <c:v>1.051</c:v>
                </c:pt>
                <c:pt idx="526">
                  <c:v>0.972</c:v>
                </c:pt>
                <c:pt idx="527">
                  <c:v>0.962</c:v>
                </c:pt>
                <c:pt idx="528">
                  <c:v>0.911</c:v>
                </c:pt>
                <c:pt idx="529">
                  <c:v>0.971</c:v>
                </c:pt>
                <c:pt idx="530">
                  <c:v>1.073</c:v>
                </c:pt>
                <c:pt idx="531">
                  <c:v>1.106</c:v>
                </c:pt>
                <c:pt idx="532">
                  <c:v>1.212</c:v>
                </c:pt>
                <c:pt idx="533">
                  <c:v>1.271</c:v>
                </c:pt>
                <c:pt idx="534">
                  <c:v>1.431</c:v>
                </c:pt>
                <c:pt idx="535">
                  <c:v>1.661</c:v>
                </c:pt>
                <c:pt idx="536">
                  <c:v>2.011</c:v>
                </c:pt>
                <c:pt idx="537">
                  <c:v>2.561</c:v>
                </c:pt>
                <c:pt idx="538">
                  <c:v>2.771</c:v>
                </c:pt>
                <c:pt idx="539">
                  <c:v>3.071</c:v>
                </c:pt>
                <c:pt idx="540">
                  <c:v>3.17</c:v>
                </c:pt>
                <c:pt idx="541">
                  <c:v>3.12</c:v>
                </c:pt>
                <c:pt idx="542">
                  <c:v>3.07</c:v>
                </c:pt>
                <c:pt idx="543">
                  <c:v>2.89</c:v>
                </c:pt>
                <c:pt idx="544">
                  <c:v>2.811</c:v>
                </c:pt>
                <c:pt idx="545">
                  <c:v>2.841</c:v>
                </c:pt>
                <c:pt idx="546">
                  <c:v>2.691</c:v>
                </c:pt>
                <c:pt idx="547">
                  <c:v>2.511</c:v>
                </c:pt>
                <c:pt idx="548">
                  <c:v>2.17</c:v>
                </c:pt>
                <c:pt idx="549">
                  <c:v>1.891</c:v>
                </c:pt>
                <c:pt idx="550">
                  <c:v>1.611</c:v>
                </c:pt>
                <c:pt idx="551">
                  <c:v>1.351</c:v>
                </c:pt>
                <c:pt idx="552">
                  <c:v>1.132</c:v>
                </c:pt>
                <c:pt idx="553">
                  <c:v>1.021</c:v>
                </c:pt>
                <c:pt idx="554">
                  <c:v>0.881</c:v>
                </c:pt>
                <c:pt idx="555">
                  <c:v>0.832</c:v>
                </c:pt>
                <c:pt idx="556">
                  <c:v>0.761</c:v>
                </c:pt>
                <c:pt idx="557">
                  <c:v>0.702</c:v>
                </c:pt>
                <c:pt idx="558">
                  <c:v>0.691</c:v>
                </c:pt>
                <c:pt idx="559">
                  <c:v>0.681</c:v>
                </c:pt>
                <c:pt idx="560">
                  <c:v>0.631</c:v>
                </c:pt>
                <c:pt idx="561">
                  <c:v>0.602</c:v>
                </c:pt>
                <c:pt idx="562">
                  <c:v>0.643</c:v>
                </c:pt>
                <c:pt idx="563">
                  <c:v>0.611</c:v>
                </c:pt>
                <c:pt idx="564">
                  <c:v>0.621</c:v>
                </c:pt>
                <c:pt idx="565">
                  <c:v>0.632</c:v>
                </c:pt>
                <c:pt idx="566">
                  <c:v>0.651</c:v>
                </c:pt>
                <c:pt idx="567">
                  <c:v>0.662</c:v>
                </c:pt>
                <c:pt idx="568">
                  <c:v>0.641</c:v>
                </c:pt>
                <c:pt idx="569">
                  <c:v>0.641</c:v>
                </c:pt>
                <c:pt idx="570">
                  <c:v>0.662</c:v>
                </c:pt>
                <c:pt idx="571">
                  <c:v>0.731</c:v>
                </c:pt>
                <c:pt idx="572">
                  <c:v>0.752</c:v>
                </c:pt>
                <c:pt idx="573">
                  <c:v>0.811</c:v>
                </c:pt>
                <c:pt idx="574">
                  <c:v>0.911</c:v>
                </c:pt>
                <c:pt idx="575">
                  <c:v>0.851</c:v>
                </c:pt>
                <c:pt idx="576">
                  <c:v>0.811</c:v>
                </c:pt>
                <c:pt idx="577">
                  <c:v>0.581</c:v>
                </c:pt>
                <c:pt idx="578">
                  <c:v>0.371</c:v>
                </c:pt>
                <c:pt idx="579">
                  <c:v>0.261</c:v>
                </c:pt>
                <c:pt idx="580">
                  <c:v>0.202</c:v>
                </c:pt>
                <c:pt idx="581">
                  <c:v>0.141</c:v>
                </c:pt>
                <c:pt idx="582">
                  <c:v>0.121</c:v>
                </c:pt>
                <c:pt idx="583">
                  <c:v>0.131</c:v>
                </c:pt>
                <c:pt idx="584">
                  <c:v>0.111</c:v>
                </c:pt>
                <c:pt idx="585">
                  <c:v>0.132</c:v>
                </c:pt>
                <c:pt idx="586">
                  <c:v>0.091</c:v>
                </c:pt>
                <c:pt idx="587">
                  <c:v>0.081</c:v>
                </c:pt>
                <c:pt idx="588">
                  <c:v>0.111</c:v>
                </c:pt>
                <c:pt idx="589">
                  <c:v>0.111</c:v>
                </c:pt>
                <c:pt idx="590">
                  <c:v>0.081</c:v>
                </c:pt>
                <c:pt idx="591">
                  <c:v>0.091</c:v>
                </c:pt>
                <c:pt idx="592">
                  <c:v>0.101</c:v>
                </c:pt>
                <c:pt idx="593">
                  <c:v>0.081</c:v>
                </c:pt>
                <c:pt idx="594">
                  <c:v>0.112</c:v>
                </c:pt>
                <c:pt idx="595">
                  <c:v>0.091</c:v>
                </c:pt>
                <c:pt idx="596">
                  <c:v>0.091</c:v>
                </c:pt>
                <c:pt idx="597">
                  <c:v>0.101</c:v>
                </c:pt>
                <c:pt idx="598">
                  <c:v>0.102</c:v>
                </c:pt>
                <c:pt idx="599">
                  <c:v>0.071</c:v>
                </c:pt>
                <c:pt idx="600">
                  <c:v>0.091</c:v>
                </c:pt>
                <c:pt idx="601">
                  <c:v>0.102</c:v>
                </c:pt>
                <c:pt idx="602">
                  <c:v>0.112</c:v>
                </c:pt>
                <c:pt idx="603">
                  <c:v>0.101</c:v>
                </c:pt>
                <c:pt idx="604">
                  <c:v>0.092</c:v>
                </c:pt>
                <c:pt idx="605">
                  <c:v>0.101</c:v>
                </c:pt>
                <c:pt idx="606">
                  <c:v>0.101</c:v>
                </c:pt>
                <c:pt idx="607">
                  <c:v>0.091</c:v>
                </c:pt>
                <c:pt idx="608">
                  <c:v>0.101</c:v>
                </c:pt>
                <c:pt idx="609">
                  <c:v>0.101</c:v>
                </c:pt>
                <c:pt idx="610">
                  <c:v>0.093</c:v>
                </c:pt>
                <c:pt idx="611">
                  <c:v>0.091</c:v>
                </c:pt>
                <c:pt idx="612">
                  <c:v>0.094</c:v>
                </c:pt>
                <c:pt idx="613">
                  <c:v>0.102</c:v>
                </c:pt>
                <c:pt idx="614">
                  <c:v>0.101</c:v>
                </c:pt>
                <c:pt idx="615">
                  <c:v>0.092</c:v>
                </c:pt>
                <c:pt idx="616">
                  <c:v>0.102</c:v>
                </c:pt>
                <c:pt idx="617">
                  <c:v>0.122</c:v>
                </c:pt>
                <c:pt idx="618">
                  <c:v>0.091</c:v>
                </c:pt>
                <c:pt idx="619">
                  <c:v>0.092</c:v>
                </c:pt>
                <c:pt idx="620">
                  <c:v>0.092</c:v>
                </c:pt>
                <c:pt idx="621">
                  <c:v>0.081</c:v>
                </c:pt>
                <c:pt idx="622">
                  <c:v>0.112</c:v>
                </c:pt>
                <c:pt idx="623">
                  <c:v>0.091</c:v>
                </c:pt>
                <c:pt idx="624">
                  <c:v>0.101</c:v>
                </c:pt>
                <c:pt idx="625">
                  <c:v>0.092</c:v>
                </c:pt>
                <c:pt idx="626">
                  <c:v>0.111</c:v>
                </c:pt>
                <c:pt idx="627">
                  <c:v>0.091</c:v>
                </c:pt>
                <c:pt idx="628">
                  <c:v>0.102</c:v>
                </c:pt>
                <c:pt idx="629">
                  <c:v>0.081</c:v>
                </c:pt>
              </c:numCache>
            </c:numRef>
          </c:yVal>
          <c:smooth val="0"/>
        </c:ser>
        <c:axId val="14222923"/>
        <c:axId val="60897444"/>
      </c:scatterChart>
      <c:valAx>
        <c:axId val="14222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97444"/>
        <c:crosses val="autoZero"/>
        <c:crossBetween val="midCat"/>
        <c:dispUnits/>
      </c:valAx>
      <c:valAx>
        <c:axId val="6089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42229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RF-53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Data!$H$9:$H$653</c:f>
              <c:numCache>
                <c:ptCount val="645"/>
                <c:pt idx="0">
                  <c:v>-78.15549383</c:v>
                </c:pt>
                <c:pt idx="1">
                  <c:v>-78.15549383</c:v>
                </c:pt>
                <c:pt idx="2">
                  <c:v>-78.15549383</c:v>
                </c:pt>
                <c:pt idx="3">
                  <c:v>-78.15549383</c:v>
                </c:pt>
                <c:pt idx="4">
                  <c:v>-78.15549383</c:v>
                </c:pt>
                <c:pt idx="5">
                  <c:v>-78.15549383</c:v>
                </c:pt>
                <c:pt idx="6">
                  <c:v>-78.15549383</c:v>
                </c:pt>
                <c:pt idx="7">
                  <c:v>-78.15549383</c:v>
                </c:pt>
                <c:pt idx="8">
                  <c:v>-78.15549383</c:v>
                </c:pt>
                <c:pt idx="9">
                  <c:v>-78.15549383</c:v>
                </c:pt>
                <c:pt idx="10">
                  <c:v>-78.15549383</c:v>
                </c:pt>
                <c:pt idx="11">
                  <c:v>-78.15549383</c:v>
                </c:pt>
                <c:pt idx="12">
                  <c:v>-78.15549383</c:v>
                </c:pt>
                <c:pt idx="13">
                  <c:v>-78.15549383</c:v>
                </c:pt>
                <c:pt idx="14">
                  <c:v>-78.15549383</c:v>
                </c:pt>
                <c:pt idx="15">
                  <c:v>-78.15549383</c:v>
                </c:pt>
                <c:pt idx="16">
                  <c:v>-78.15549383</c:v>
                </c:pt>
                <c:pt idx="17">
                  <c:v>-78.15549383</c:v>
                </c:pt>
                <c:pt idx="18">
                  <c:v>-78.15549383</c:v>
                </c:pt>
                <c:pt idx="19">
                  <c:v>-78.15549383</c:v>
                </c:pt>
                <c:pt idx="20">
                  <c:v>-78.15549383</c:v>
                </c:pt>
                <c:pt idx="21">
                  <c:v>-78.15549383</c:v>
                </c:pt>
                <c:pt idx="22">
                  <c:v>-78.15549383</c:v>
                </c:pt>
                <c:pt idx="23">
                  <c:v>-78.15549383</c:v>
                </c:pt>
                <c:pt idx="24">
                  <c:v>-78.15549383</c:v>
                </c:pt>
                <c:pt idx="25">
                  <c:v>-78.15549383</c:v>
                </c:pt>
                <c:pt idx="26">
                  <c:v>-78.15549383</c:v>
                </c:pt>
                <c:pt idx="27">
                  <c:v>-78.15549383</c:v>
                </c:pt>
                <c:pt idx="28">
                  <c:v>-78.15549383</c:v>
                </c:pt>
                <c:pt idx="29">
                  <c:v>-78.15549383</c:v>
                </c:pt>
                <c:pt idx="30">
                  <c:v>-78.15549383</c:v>
                </c:pt>
                <c:pt idx="31">
                  <c:v>-78.15549383</c:v>
                </c:pt>
                <c:pt idx="32">
                  <c:v>-78.15549383</c:v>
                </c:pt>
                <c:pt idx="33">
                  <c:v>-78.15549383</c:v>
                </c:pt>
                <c:pt idx="34">
                  <c:v>-78.15549383</c:v>
                </c:pt>
                <c:pt idx="35">
                  <c:v>-78.15549383</c:v>
                </c:pt>
                <c:pt idx="36">
                  <c:v>-78.15549383</c:v>
                </c:pt>
                <c:pt idx="37">
                  <c:v>-78.15549383</c:v>
                </c:pt>
                <c:pt idx="38">
                  <c:v>-78.15549383</c:v>
                </c:pt>
                <c:pt idx="39">
                  <c:v>-78.15549383</c:v>
                </c:pt>
                <c:pt idx="40">
                  <c:v>-78.15549383</c:v>
                </c:pt>
                <c:pt idx="41">
                  <c:v>-78.15549383</c:v>
                </c:pt>
                <c:pt idx="42">
                  <c:v>-78.15549383</c:v>
                </c:pt>
                <c:pt idx="43">
                  <c:v>-78.15549383</c:v>
                </c:pt>
                <c:pt idx="44">
                  <c:v>-78.15549383</c:v>
                </c:pt>
                <c:pt idx="45">
                  <c:v>-78.15549383</c:v>
                </c:pt>
                <c:pt idx="46">
                  <c:v>-78.15549383</c:v>
                </c:pt>
                <c:pt idx="47">
                  <c:v>-78.15549383</c:v>
                </c:pt>
                <c:pt idx="48">
                  <c:v>-78.15549383</c:v>
                </c:pt>
                <c:pt idx="49">
                  <c:v>-78.15549383</c:v>
                </c:pt>
                <c:pt idx="50">
                  <c:v>-78.15549383</c:v>
                </c:pt>
                <c:pt idx="51">
                  <c:v>-78.15549383</c:v>
                </c:pt>
                <c:pt idx="52">
                  <c:v>-78.15549383</c:v>
                </c:pt>
                <c:pt idx="53">
                  <c:v>-78.15549383</c:v>
                </c:pt>
                <c:pt idx="54">
                  <c:v>-78.15549383</c:v>
                </c:pt>
                <c:pt idx="55">
                  <c:v>-78.15549383</c:v>
                </c:pt>
                <c:pt idx="56">
                  <c:v>-78.15549383</c:v>
                </c:pt>
                <c:pt idx="57">
                  <c:v>-78.15549383</c:v>
                </c:pt>
                <c:pt idx="58">
                  <c:v>-78.15549383</c:v>
                </c:pt>
                <c:pt idx="59">
                  <c:v>-78.15549383</c:v>
                </c:pt>
                <c:pt idx="60">
                  <c:v>-78.15549383</c:v>
                </c:pt>
                <c:pt idx="61">
                  <c:v>-78.15549383</c:v>
                </c:pt>
                <c:pt idx="62">
                  <c:v>-78.15549383</c:v>
                </c:pt>
                <c:pt idx="63">
                  <c:v>-78.15549383</c:v>
                </c:pt>
                <c:pt idx="64">
                  <c:v>-78.15549383</c:v>
                </c:pt>
                <c:pt idx="65">
                  <c:v>-78.15549383</c:v>
                </c:pt>
                <c:pt idx="66">
                  <c:v>-78.15549383</c:v>
                </c:pt>
                <c:pt idx="67">
                  <c:v>-78.15576922</c:v>
                </c:pt>
                <c:pt idx="68">
                  <c:v>-78.15856505</c:v>
                </c:pt>
                <c:pt idx="69">
                  <c:v>-78.16004771</c:v>
                </c:pt>
                <c:pt idx="70">
                  <c:v>-78.16020502</c:v>
                </c:pt>
                <c:pt idx="71">
                  <c:v>-78.16106209</c:v>
                </c:pt>
                <c:pt idx="72">
                  <c:v>-78.1629631</c:v>
                </c:pt>
                <c:pt idx="73">
                  <c:v>-78.16555733</c:v>
                </c:pt>
                <c:pt idx="74">
                  <c:v>-78.16825818</c:v>
                </c:pt>
                <c:pt idx="75">
                  <c:v>-78.17070901</c:v>
                </c:pt>
                <c:pt idx="76">
                  <c:v>-78.17344006</c:v>
                </c:pt>
                <c:pt idx="77">
                  <c:v>-78.17705958</c:v>
                </c:pt>
                <c:pt idx="78">
                  <c:v>-78.18098454</c:v>
                </c:pt>
                <c:pt idx="79">
                  <c:v>-78.18406385</c:v>
                </c:pt>
                <c:pt idx="80">
                  <c:v>-78.18845248</c:v>
                </c:pt>
                <c:pt idx="81">
                  <c:v>-78.1932517</c:v>
                </c:pt>
                <c:pt idx="82">
                  <c:v>-78.19754006</c:v>
                </c:pt>
                <c:pt idx="83">
                  <c:v>-78.20134833</c:v>
                </c:pt>
                <c:pt idx="84">
                  <c:v>-78.20537969</c:v>
                </c:pt>
                <c:pt idx="85">
                  <c:v>-78.2098241</c:v>
                </c:pt>
                <c:pt idx="86">
                  <c:v>-78.21474021</c:v>
                </c:pt>
                <c:pt idx="87">
                  <c:v>-78.22012623</c:v>
                </c:pt>
                <c:pt idx="88">
                  <c:v>-78.22548138</c:v>
                </c:pt>
                <c:pt idx="89">
                  <c:v>-78.23058284</c:v>
                </c:pt>
                <c:pt idx="90">
                  <c:v>-78.23605228</c:v>
                </c:pt>
                <c:pt idx="91">
                  <c:v>-78.24222871</c:v>
                </c:pt>
                <c:pt idx="92">
                  <c:v>-78.24836069</c:v>
                </c:pt>
                <c:pt idx="93">
                  <c:v>-78.25455804</c:v>
                </c:pt>
                <c:pt idx="94">
                  <c:v>-78.26124576</c:v>
                </c:pt>
                <c:pt idx="95">
                  <c:v>-78.26822562</c:v>
                </c:pt>
                <c:pt idx="96">
                  <c:v>-78.27534019</c:v>
                </c:pt>
                <c:pt idx="97">
                  <c:v>-78.28232396</c:v>
                </c:pt>
                <c:pt idx="98">
                  <c:v>-78.28930581</c:v>
                </c:pt>
                <c:pt idx="99">
                  <c:v>-78.29634036</c:v>
                </c:pt>
                <c:pt idx="100">
                  <c:v>-78.30346326</c:v>
                </c:pt>
                <c:pt idx="101">
                  <c:v>-78.31044778</c:v>
                </c:pt>
                <c:pt idx="102">
                  <c:v>-78.31698016</c:v>
                </c:pt>
                <c:pt idx="103">
                  <c:v>-78.32324631</c:v>
                </c:pt>
                <c:pt idx="104">
                  <c:v>-78.32949393</c:v>
                </c:pt>
                <c:pt idx="105">
                  <c:v>-78.33568973</c:v>
                </c:pt>
                <c:pt idx="106">
                  <c:v>-78.34226466</c:v>
                </c:pt>
                <c:pt idx="107">
                  <c:v>-78.3489987</c:v>
                </c:pt>
                <c:pt idx="108">
                  <c:v>-78.35567714</c:v>
                </c:pt>
                <c:pt idx="109">
                  <c:v>-78.36233994</c:v>
                </c:pt>
                <c:pt idx="110">
                  <c:v>-78.36891879</c:v>
                </c:pt>
                <c:pt idx="111">
                  <c:v>-78.37527755</c:v>
                </c:pt>
                <c:pt idx="112">
                  <c:v>-78.3811085</c:v>
                </c:pt>
                <c:pt idx="113">
                  <c:v>-78.38698116</c:v>
                </c:pt>
                <c:pt idx="114">
                  <c:v>-78.39315753</c:v>
                </c:pt>
                <c:pt idx="115">
                  <c:v>-78.39918241</c:v>
                </c:pt>
                <c:pt idx="116">
                  <c:v>-78.40481812</c:v>
                </c:pt>
                <c:pt idx="117">
                  <c:v>-78.41070818</c:v>
                </c:pt>
                <c:pt idx="118">
                  <c:v>-78.41696221</c:v>
                </c:pt>
                <c:pt idx="119">
                  <c:v>-78.42302798</c:v>
                </c:pt>
                <c:pt idx="120">
                  <c:v>-78.42903655</c:v>
                </c:pt>
                <c:pt idx="121">
                  <c:v>-78.4353395</c:v>
                </c:pt>
                <c:pt idx="122">
                  <c:v>-78.44159742</c:v>
                </c:pt>
                <c:pt idx="123">
                  <c:v>-78.44803822</c:v>
                </c:pt>
                <c:pt idx="124">
                  <c:v>-78.45446989</c:v>
                </c:pt>
                <c:pt idx="125">
                  <c:v>-78.46097321</c:v>
                </c:pt>
                <c:pt idx="126">
                  <c:v>-78.46768474</c:v>
                </c:pt>
                <c:pt idx="127">
                  <c:v>-78.47457132</c:v>
                </c:pt>
                <c:pt idx="128">
                  <c:v>-78.48132348</c:v>
                </c:pt>
                <c:pt idx="129">
                  <c:v>-78.48806991</c:v>
                </c:pt>
                <c:pt idx="130">
                  <c:v>-78.49479185</c:v>
                </c:pt>
                <c:pt idx="131">
                  <c:v>-78.50147799</c:v>
                </c:pt>
                <c:pt idx="132">
                  <c:v>-78.50774526</c:v>
                </c:pt>
                <c:pt idx="133">
                  <c:v>-78.51423996</c:v>
                </c:pt>
                <c:pt idx="134">
                  <c:v>-78.52112463</c:v>
                </c:pt>
                <c:pt idx="135">
                  <c:v>-78.52819177</c:v>
                </c:pt>
                <c:pt idx="136">
                  <c:v>-78.53509153</c:v>
                </c:pt>
                <c:pt idx="137">
                  <c:v>-78.54202464</c:v>
                </c:pt>
                <c:pt idx="138">
                  <c:v>-78.54904246</c:v>
                </c:pt>
                <c:pt idx="139">
                  <c:v>-78.55617025</c:v>
                </c:pt>
                <c:pt idx="140">
                  <c:v>-78.56365702</c:v>
                </c:pt>
                <c:pt idx="141">
                  <c:v>-78.57117549</c:v>
                </c:pt>
                <c:pt idx="142">
                  <c:v>-78.57868188</c:v>
                </c:pt>
                <c:pt idx="143">
                  <c:v>-78.586269</c:v>
                </c:pt>
                <c:pt idx="144">
                  <c:v>-78.59416535</c:v>
                </c:pt>
                <c:pt idx="145">
                  <c:v>-78.60229404</c:v>
                </c:pt>
                <c:pt idx="146">
                  <c:v>-78.61044559</c:v>
                </c:pt>
                <c:pt idx="147">
                  <c:v>-78.61846998</c:v>
                </c:pt>
                <c:pt idx="148">
                  <c:v>-78.62661691</c:v>
                </c:pt>
                <c:pt idx="149">
                  <c:v>-78.6348515</c:v>
                </c:pt>
                <c:pt idx="150">
                  <c:v>-78.64303145</c:v>
                </c:pt>
                <c:pt idx="151">
                  <c:v>-78.65093881</c:v>
                </c:pt>
                <c:pt idx="152">
                  <c:v>-78.65893153</c:v>
                </c:pt>
                <c:pt idx="153">
                  <c:v>-78.66694438</c:v>
                </c:pt>
                <c:pt idx="154">
                  <c:v>-78.67495775</c:v>
                </c:pt>
                <c:pt idx="155">
                  <c:v>-78.68298087</c:v>
                </c:pt>
                <c:pt idx="156">
                  <c:v>-78.69115164</c:v>
                </c:pt>
                <c:pt idx="157">
                  <c:v>-78.69927003</c:v>
                </c:pt>
                <c:pt idx="158">
                  <c:v>-78.7073348</c:v>
                </c:pt>
                <c:pt idx="159">
                  <c:v>-78.71537362</c:v>
                </c:pt>
                <c:pt idx="160">
                  <c:v>-78.72344327</c:v>
                </c:pt>
                <c:pt idx="161">
                  <c:v>-78.73150432</c:v>
                </c:pt>
                <c:pt idx="162">
                  <c:v>-78.73987497</c:v>
                </c:pt>
                <c:pt idx="163">
                  <c:v>-78.74811141</c:v>
                </c:pt>
                <c:pt idx="164">
                  <c:v>-78.7561961</c:v>
                </c:pt>
                <c:pt idx="165">
                  <c:v>-78.76434489</c:v>
                </c:pt>
                <c:pt idx="166">
                  <c:v>-78.77242841</c:v>
                </c:pt>
                <c:pt idx="167">
                  <c:v>-78.78031981</c:v>
                </c:pt>
                <c:pt idx="168">
                  <c:v>-78.78821682</c:v>
                </c:pt>
                <c:pt idx="169">
                  <c:v>-78.79601533</c:v>
                </c:pt>
                <c:pt idx="170">
                  <c:v>-78.80366745</c:v>
                </c:pt>
                <c:pt idx="171">
                  <c:v>-78.81162463</c:v>
                </c:pt>
                <c:pt idx="172">
                  <c:v>-78.81953252</c:v>
                </c:pt>
                <c:pt idx="173">
                  <c:v>-78.82736626</c:v>
                </c:pt>
                <c:pt idx="174">
                  <c:v>-78.83520942</c:v>
                </c:pt>
                <c:pt idx="175">
                  <c:v>-78.84315294</c:v>
                </c:pt>
                <c:pt idx="176">
                  <c:v>-78.85112491</c:v>
                </c:pt>
                <c:pt idx="177">
                  <c:v>-78.85912673</c:v>
                </c:pt>
                <c:pt idx="178">
                  <c:v>-78.86705452</c:v>
                </c:pt>
                <c:pt idx="179">
                  <c:v>-78.87507303</c:v>
                </c:pt>
                <c:pt idx="180">
                  <c:v>-78.88312458</c:v>
                </c:pt>
                <c:pt idx="181">
                  <c:v>-78.8913765</c:v>
                </c:pt>
                <c:pt idx="182">
                  <c:v>-78.89961189</c:v>
                </c:pt>
                <c:pt idx="183">
                  <c:v>-78.90780717</c:v>
                </c:pt>
                <c:pt idx="184">
                  <c:v>-78.91592777</c:v>
                </c:pt>
                <c:pt idx="185">
                  <c:v>-78.92412195</c:v>
                </c:pt>
                <c:pt idx="186">
                  <c:v>-78.93232832</c:v>
                </c:pt>
                <c:pt idx="187">
                  <c:v>-78.94040759</c:v>
                </c:pt>
                <c:pt idx="188">
                  <c:v>-78.94844988</c:v>
                </c:pt>
                <c:pt idx="189">
                  <c:v>-78.95662382</c:v>
                </c:pt>
                <c:pt idx="190">
                  <c:v>-78.96487172</c:v>
                </c:pt>
                <c:pt idx="191">
                  <c:v>-78.973227</c:v>
                </c:pt>
                <c:pt idx="192">
                  <c:v>-78.9816058</c:v>
                </c:pt>
                <c:pt idx="193">
                  <c:v>-78.98990751</c:v>
                </c:pt>
                <c:pt idx="194">
                  <c:v>-78.99813716</c:v>
                </c:pt>
                <c:pt idx="195">
                  <c:v>-79.00632226</c:v>
                </c:pt>
                <c:pt idx="196">
                  <c:v>-79.01465735</c:v>
                </c:pt>
                <c:pt idx="197">
                  <c:v>-79.02288511</c:v>
                </c:pt>
                <c:pt idx="198">
                  <c:v>-79.03118442</c:v>
                </c:pt>
                <c:pt idx="199">
                  <c:v>-79.03961972</c:v>
                </c:pt>
                <c:pt idx="200">
                  <c:v>-79.04817817</c:v>
                </c:pt>
                <c:pt idx="201">
                  <c:v>-79.05657379</c:v>
                </c:pt>
                <c:pt idx="202">
                  <c:v>-79.06497934</c:v>
                </c:pt>
                <c:pt idx="203">
                  <c:v>-79.0733822</c:v>
                </c:pt>
                <c:pt idx="204">
                  <c:v>-79.08176191</c:v>
                </c:pt>
                <c:pt idx="205">
                  <c:v>-79.0900042</c:v>
                </c:pt>
                <c:pt idx="206">
                  <c:v>-79.09831502</c:v>
                </c:pt>
                <c:pt idx="207">
                  <c:v>-79.10672761</c:v>
                </c:pt>
                <c:pt idx="208">
                  <c:v>-79.1151573</c:v>
                </c:pt>
                <c:pt idx="209">
                  <c:v>-79.12349808</c:v>
                </c:pt>
                <c:pt idx="210">
                  <c:v>-79.13197881</c:v>
                </c:pt>
                <c:pt idx="211">
                  <c:v>-79.14052731</c:v>
                </c:pt>
                <c:pt idx="212">
                  <c:v>-79.14878211</c:v>
                </c:pt>
                <c:pt idx="213">
                  <c:v>-79.1567755</c:v>
                </c:pt>
                <c:pt idx="214">
                  <c:v>-79.16490509</c:v>
                </c:pt>
                <c:pt idx="215">
                  <c:v>-79.1730313</c:v>
                </c:pt>
                <c:pt idx="216">
                  <c:v>-79.18107684</c:v>
                </c:pt>
                <c:pt idx="217">
                  <c:v>-79.18902748</c:v>
                </c:pt>
                <c:pt idx="218">
                  <c:v>-79.19711174</c:v>
                </c:pt>
                <c:pt idx="219">
                  <c:v>-79.2052106</c:v>
                </c:pt>
                <c:pt idx="220">
                  <c:v>-79.213211</c:v>
                </c:pt>
                <c:pt idx="221">
                  <c:v>-79.22107929</c:v>
                </c:pt>
                <c:pt idx="222">
                  <c:v>-79.22898833</c:v>
                </c:pt>
                <c:pt idx="223">
                  <c:v>-79.23704205</c:v>
                </c:pt>
                <c:pt idx="224">
                  <c:v>-79.24504899</c:v>
                </c:pt>
                <c:pt idx="225">
                  <c:v>-79.25304704</c:v>
                </c:pt>
                <c:pt idx="226">
                  <c:v>-79.26098661</c:v>
                </c:pt>
                <c:pt idx="227">
                  <c:v>-79.26897934</c:v>
                </c:pt>
                <c:pt idx="228">
                  <c:v>-79.27698587</c:v>
                </c:pt>
                <c:pt idx="229">
                  <c:v>-79.28505022</c:v>
                </c:pt>
                <c:pt idx="230">
                  <c:v>-79.29297809</c:v>
                </c:pt>
                <c:pt idx="231">
                  <c:v>-79.30084714</c:v>
                </c:pt>
                <c:pt idx="232">
                  <c:v>-79.30869285</c:v>
                </c:pt>
                <c:pt idx="233">
                  <c:v>-79.31654593</c:v>
                </c:pt>
                <c:pt idx="234">
                  <c:v>-79.32433546</c:v>
                </c:pt>
                <c:pt idx="235">
                  <c:v>-79.33215936</c:v>
                </c:pt>
                <c:pt idx="236">
                  <c:v>-79.34001361</c:v>
                </c:pt>
                <c:pt idx="237">
                  <c:v>-79.34807827</c:v>
                </c:pt>
                <c:pt idx="238">
                  <c:v>-79.356162</c:v>
                </c:pt>
                <c:pt idx="239">
                  <c:v>-79.36423337</c:v>
                </c:pt>
                <c:pt idx="240">
                  <c:v>-79.37220912</c:v>
                </c:pt>
                <c:pt idx="241">
                  <c:v>-79.38025943</c:v>
                </c:pt>
                <c:pt idx="242">
                  <c:v>-79.38826554</c:v>
                </c:pt>
                <c:pt idx="243">
                  <c:v>-79.39629653</c:v>
                </c:pt>
                <c:pt idx="244">
                  <c:v>-79.40439568</c:v>
                </c:pt>
                <c:pt idx="245">
                  <c:v>-79.41265067</c:v>
                </c:pt>
                <c:pt idx="246">
                  <c:v>-79.42084078</c:v>
                </c:pt>
                <c:pt idx="247">
                  <c:v>-79.4289111</c:v>
                </c:pt>
                <c:pt idx="248">
                  <c:v>-79.43719929</c:v>
                </c:pt>
                <c:pt idx="249">
                  <c:v>-79.4454869</c:v>
                </c:pt>
                <c:pt idx="250">
                  <c:v>-79.45368191</c:v>
                </c:pt>
                <c:pt idx="251">
                  <c:v>-79.46178971</c:v>
                </c:pt>
                <c:pt idx="252">
                  <c:v>-79.47004783</c:v>
                </c:pt>
                <c:pt idx="253">
                  <c:v>-79.47835337</c:v>
                </c:pt>
                <c:pt idx="254">
                  <c:v>-79.48662022</c:v>
                </c:pt>
                <c:pt idx="255">
                  <c:v>-79.49475103</c:v>
                </c:pt>
                <c:pt idx="256">
                  <c:v>-79.502787</c:v>
                </c:pt>
                <c:pt idx="257">
                  <c:v>-79.51067727</c:v>
                </c:pt>
                <c:pt idx="258">
                  <c:v>-79.51874716</c:v>
                </c:pt>
                <c:pt idx="259">
                  <c:v>-79.52713547</c:v>
                </c:pt>
                <c:pt idx="260">
                  <c:v>-79.53575582</c:v>
                </c:pt>
                <c:pt idx="261">
                  <c:v>-79.54442314</c:v>
                </c:pt>
                <c:pt idx="262">
                  <c:v>-79.55316392</c:v>
                </c:pt>
                <c:pt idx="263">
                  <c:v>-79.56186746</c:v>
                </c:pt>
                <c:pt idx="264">
                  <c:v>-79.57064669</c:v>
                </c:pt>
                <c:pt idx="265">
                  <c:v>-79.57939063</c:v>
                </c:pt>
                <c:pt idx="266">
                  <c:v>-79.58798292</c:v>
                </c:pt>
                <c:pt idx="267">
                  <c:v>-79.59665457</c:v>
                </c:pt>
                <c:pt idx="268">
                  <c:v>-79.60555128</c:v>
                </c:pt>
                <c:pt idx="269">
                  <c:v>-79.61436755</c:v>
                </c:pt>
                <c:pt idx="270">
                  <c:v>-79.62312642</c:v>
                </c:pt>
                <c:pt idx="271">
                  <c:v>-79.63186485</c:v>
                </c:pt>
                <c:pt idx="272">
                  <c:v>-79.640675</c:v>
                </c:pt>
                <c:pt idx="273">
                  <c:v>-79.6494761</c:v>
                </c:pt>
                <c:pt idx="274">
                  <c:v>-79.65850171</c:v>
                </c:pt>
                <c:pt idx="275">
                  <c:v>-79.66774361</c:v>
                </c:pt>
                <c:pt idx="276">
                  <c:v>-79.67674041</c:v>
                </c:pt>
                <c:pt idx="277">
                  <c:v>-79.68587368</c:v>
                </c:pt>
                <c:pt idx="278">
                  <c:v>-79.69487369</c:v>
                </c:pt>
                <c:pt idx="279">
                  <c:v>-79.70388762</c:v>
                </c:pt>
                <c:pt idx="280">
                  <c:v>-79.71303715</c:v>
                </c:pt>
                <c:pt idx="281">
                  <c:v>-79.72219463</c:v>
                </c:pt>
                <c:pt idx="282">
                  <c:v>-79.73094417</c:v>
                </c:pt>
                <c:pt idx="283">
                  <c:v>-79.73998318</c:v>
                </c:pt>
                <c:pt idx="284">
                  <c:v>-79.7491343</c:v>
                </c:pt>
                <c:pt idx="285">
                  <c:v>-79.75771431</c:v>
                </c:pt>
                <c:pt idx="286">
                  <c:v>-79.76584333</c:v>
                </c:pt>
                <c:pt idx="287">
                  <c:v>-79.77395518</c:v>
                </c:pt>
                <c:pt idx="288">
                  <c:v>-79.7819414</c:v>
                </c:pt>
                <c:pt idx="289">
                  <c:v>-79.78992683</c:v>
                </c:pt>
                <c:pt idx="290">
                  <c:v>-79.79805978</c:v>
                </c:pt>
                <c:pt idx="291">
                  <c:v>-79.80615074</c:v>
                </c:pt>
                <c:pt idx="292">
                  <c:v>-79.81403614</c:v>
                </c:pt>
                <c:pt idx="293">
                  <c:v>-79.82191753</c:v>
                </c:pt>
                <c:pt idx="294">
                  <c:v>-79.82994568</c:v>
                </c:pt>
                <c:pt idx="295">
                  <c:v>-79.83840464</c:v>
                </c:pt>
                <c:pt idx="296">
                  <c:v>-79.84721243</c:v>
                </c:pt>
                <c:pt idx="297">
                  <c:v>-79.85608923</c:v>
                </c:pt>
                <c:pt idx="298">
                  <c:v>-79.86512272</c:v>
                </c:pt>
                <c:pt idx="299">
                  <c:v>-79.87420058</c:v>
                </c:pt>
                <c:pt idx="300">
                  <c:v>-79.88295596</c:v>
                </c:pt>
                <c:pt idx="301">
                  <c:v>-79.89179322</c:v>
                </c:pt>
                <c:pt idx="302">
                  <c:v>-79.90049282</c:v>
                </c:pt>
                <c:pt idx="303">
                  <c:v>-79.90900811</c:v>
                </c:pt>
                <c:pt idx="304">
                  <c:v>-79.91729042</c:v>
                </c:pt>
                <c:pt idx="305">
                  <c:v>-79.92546196</c:v>
                </c:pt>
                <c:pt idx="306">
                  <c:v>-79.93356688</c:v>
                </c:pt>
                <c:pt idx="307">
                  <c:v>-79.94181578</c:v>
                </c:pt>
                <c:pt idx="308">
                  <c:v>-79.95030795</c:v>
                </c:pt>
                <c:pt idx="309">
                  <c:v>-79.95858113</c:v>
                </c:pt>
                <c:pt idx="310">
                  <c:v>-79.96692319</c:v>
                </c:pt>
                <c:pt idx="311">
                  <c:v>-79.97544728</c:v>
                </c:pt>
                <c:pt idx="312">
                  <c:v>-79.98405443</c:v>
                </c:pt>
                <c:pt idx="313">
                  <c:v>-79.99259026</c:v>
                </c:pt>
                <c:pt idx="314">
                  <c:v>-80.00125112</c:v>
                </c:pt>
                <c:pt idx="315">
                  <c:v>-80.00993721</c:v>
                </c:pt>
                <c:pt idx="316">
                  <c:v>-80.01849913</c:v>
                </c:pt>
                <c:pt idx="317">
                  <c:v>-80.0269192</c:v>
                </c:pt>
                <c:pt idx="318">
                  <c:v>-80.03544501</c:v>
                </c:pt>
                <c:pt idx="319">
                  <c:v>-80.04394297</c:v>
                </c:pt>
                <c:pt idx="320">
                  <c:v>-80.05229444</c:v>
                </c:pt>
                <c:pt idx="321">
                  <c:v>-80.06059172</c:v>
                </c:pt>
                <c:pt idx="322">
                  <c:v>-80.0690328</c:v>
                </c:pt>
                <c:pt idx="323">
                  <c:v>-80.07766186</c:v>
                </c:pt>
                <c:pt idx="324">
                  <c:v>-80.08622984</c:v>
                </c:pt>
                <c:pt idx="325">
                  <c:v>-80.09440441</c:v>
                </c:pt>
                <c:pt idx="326">
                  <c:v>-80.10258089</c:v>
                </c:pt>
                <c:pt idx="327">
                  <c:v>-80.11069253</c:v>
                </c:pt>
                <c:pt idx="328">
                  <c:v>-80.11862724</c:v>
                </c:pt>
                <c:pt idx="329">
                  <c:v>-80.12660074</c:v>
                </c:pt>
                <c:pt idx="330">
                  <c:v>-80.13468591</c:v>
                </c:pt>
                <c:pt idx="331">
                  <c:v>-80.14283604</c:v>
                </c:pt>
                <c:pt idx="332">
                  <c:v>-80.15071344</c:v>
                </c:pt>
                <c:pt idx="333">
                  <c:v>-80.15864617</c:v>
                </c:pt>
                <c:pt idx="334">
                  <c:v>-80.16646452</c:v>
                </c:pt>
                <c:pt idx="335">
                  <c:v>-80.17405371</c:v>
                </c:pt>
                <c:pt idx="336">
                  <c:v>-80.18152856</c:v>
                </c:pt>
                <c:pt idx="337">
                  <c:v>-80.18901942</c:v>
                </c:pt>
                <c:pt idx="338">
                  <c:v>-80.19649234</c:v>
                </c:pt>
                <c:pt idx="339">
                  <c:v>-80.20399347</c:v>
                </c:pt>
                <c:pt idx="340">
                  <c:v>-80.2116377</c:v>
                </c:pt>
                <c:pt idx="341">
                  <c:v>-80.21911618</c:v>
                </c:pt>
                <c:pt idx="342">
                  <c:v>-80.22676299</c:v>
                </c:pt>
                <c:pt idx="343">
                  <c:v>-80.23467867</c:v>
                </c:pt>
                <c:pt idx="344">
                  <c:v>-80.24252879</c:v>
                </c:pt>
                <c:pt idx="345">
                  <c:v>-80.25058017</c:v>
                </c:pt>
                <c:pt idx="346">
                  <c:v>-80.25874015</c:v>
                </c:pt>
                <c:pt idx="347">
                  <c:v>-80.26660107</c:v>
                </c:pt>
                <c:pt idx="348">
                  <c:v>-80.27400135</c:v>
                </c:pt>
                <c:pt idx="349">
                  <c:v>-80.28164459</c:v>
                </c:pt>
                <c:pt idx="350">
                  <c:v>-80.28970093</c:v>
                </c:pt>
                <c:pt idx="351">
                  <c:v>-80.29727533</c:v>
                </c:pt>
                <c:pt idx="352">
                  <c:v>-80.30526178</c:v>
                </c:pt>
                <c:pt idx="353">
                  <c:v>-80.31369496</c:v>
                </c:pt>
                <c:pt idx="354">
                  <c:v>-80.32222672</c:v>
                </c:pt>
                <c:pt idx="355">
                  <c:v>-80.33071591</c:v>
                </c:pt>
                <c:pt idx="356">
                  <c:v>-80.3392622</c:v>
                </c:pt>
                <c:pt idx="357">
                  <c:v>-80.34757232</c:v>
                </c:pt>
                <c:pt idx="358">
                  <c:v>-80.3556616</c:v>
                </c:pt>
                <c:pt idx="359">
                  <c:v>-80.36376817</c:v>
                </c:pt>
                <c:pt idx="360">
                  <c:v>-80.37202521</c:v>
                </c:pt>
                <c:pt idx="361">
                  <c:v>-80.38031995</c:v>
                </c:pt>
                <c:pt idx="362">
                  <c:v>-80.38870121</c:v>
                </c:pt>
                <c:pt idx="363">
                  <c:v>-80.39704878</c:v>
                </c:pt>
                <c:pt idx="364">
                  <c:v>-80.40541674</c:v>
                </c:pt>
                <c:pt idx="365">
                  <c:v>-80.413718</c:v>
                </c:pt>
                <c:pt idx="366">
                  <c:v>-80.42206911</c:v>
                </c:pt>
                <c:pt idx="367">
                  <c:v>-80.43034535</c:v>
                </c:pt>
                <c:pt idx="368">
                  <c:v>-80.4386106</c:v>
                </c:pt>
                <c:pt idx="369">
                  <c:v>-80.44702949</c:v>
                </c:pt>
                <c:pt idx="370">
                  <c:v>-80.45534801</c:v>
                </c:pt>
                <c:pt idx="371">
                  <c:v>-80.46355632</c:v>
                </c:pt>
                <c:pt idx="372">
                  <c:v>-80.47187104</c:v>
                </c:pt>
                <c:pt idx="373">
                  <c:v>-80.48020433</c:v>
                </c:pt>
                <c:pt idx="374">
                  <c:v>-80.48838211</c:v>
                </c:pt>
                <c:pt idx="375">
                  <c:v>-80.49653716</c:v>
                </c:pt>
                <c:pt idx="376">
                  <c:v>-80.50467042</c:v>
                </c:pt>
                <c:pt idx="377">
                  <c:v>-80.51277815</c:v>
                </c:pt>
                <c:pt idx="378">
                  <c:v>-80.52087368</c:v>
                </c:pt>
                <c:pt idx="379">
                  <c:v>-80.52886348</c:v>
                </c:pt>
                <c:pt idx="380">
                  <c:v>-80.53688736</c:v>
                </c:pt>
                <c:pt idx="381">
                  <c:v>-80.54493213</c:v>
                </c:pt>
                <c:pt idx="382">
                  <c:v>-80.55296444</c:v>
                </c:pt>
                <c:pt idx="383">
                  <c:v>-80.56113141</c:v>
                </c:pt>
                <c:pt idx="384">
                  <c:v>-80.56934906</c:v>
                </c:pt>
                <c:pt idx="385">
                  <c:v>-80.57752847</c:v>
                </c:pt>
                <c:pt idx="386">
                  <c:v>-80.58547479</c:v>
                </c:pt>
                <c:pt idx="387">
                  <c:v>-80.59318037</c:v>
                </c:pt>
                <c:pt idx="388">
                  <c:v>-80.60067634</c:v>
                </c:pt>
                <c:pt idx="389">
                  <c:v>-80.60800926</c:v>
                </c:pt>
                <c:pt idx="390">
                  <c:v>-80.6148103</c:v>
                </c:pt>
                <c:pt idx="391">
                  <c:v>-80.62128539</c:v>
                </c:pt>
                <c:pt idx="392">
                  <c:v>-80.62747225</c:v>
                </c:pt>
                <c:pt idx="393">
                  <c:v>-80.63328617</c:v>
                </c:pt>
                <c:pt idx="394">
                  <c:v>-80.63833832</c:v>
                </c:pt>
                <c:pt idx="395">
                  <c:v>-80.64310091</c:v>
                </c:pt>
                <c:pt idx="396">
                  <c:v>-80.64805074</c:v>
                </c:pt>
                <c:pt idx="397">
                  <c:v>-80.65333811</c:v>
                </c:pt>
                <c:pt idx="398">
                  <c:v>-80.65887566</c:v>
                </c:pt>
                <c:pt idx="399">
                  <c:v>-80.66496293</c:v>
                </c:pt>
                <c:pt idx="400">
                  <c:v>-80.67114707</c:v>
                </c:pt>
                <c:pt idx="401">
                  <c:v>-80.67564256</c:v>
                </c:pt>
                <c:pt idx="402">
                  <c:v>-80.67830008</c:v>
                </c:pt>
                <c:pt idx="403">
                  <c:v>-80.68099278</c:v>
                </c:pt>
                <c:pt idx="404">
                  <c:v>-80.68552455</c:v>
                </c:pt>
                <c:pt idx="405">
                  <c:v>-80.69295755</c:v>
                </c:pt>
                <c:pt idx="406">
                  <c:v>-80.70244652</c:v>
                </c:pt>
                <c:pt idx="407">
                  <c:v>-80.71200824</c:v>
                </c:pt>
                <c:pt idx="408">
                  <c:v>-80.72119614</c:v>
                </c:pt>
                <c:pt idx="409">
                  <c:v>-80.72811428</c:v>
                </c:pt>
                <c:pt idx="410">
                  <c:v>-80.73148305</c:v>
                </c:pt>
                <c:pt idx="411">
                  <c:v>-80.72995666</c:v>
                </c:pt>
                <c:pt idx="412">
                  <c:v>-80.72403721</c:v>
                </c:pt>
                <c:pt idx="413">
                  <c:v>-80.71489189</c:v>
                </c:pt>
                <c:pt idx="414">
                  <c:v>-80.70485855</c:v>
                </c:pt>
                <c:pt idx="415">
                  <c:v>-80.69622699</c:v>
                </c:pt>
                <c:pt idx="416">
                  <c:v>-80.69001868</c:v>
                </c:pt>
                <c:pt idx="417">
                  <c:v>-80.68591914</c:v>
                </c:pt>
                <c:pt idx="418">
                  <c:v>-80.68250223</c:v>
                </c:pt>
                <c:pt idx="419">
                  <c:v>-80.68049001</c:v>
                </c:pt>
                <c:pt idx="420">
                  <c:v>-80.68135537</c:v>
                </c:pt>
                <c:pt idx="421">
                  <c:v>-80.68544291</c:v>
                </c:pt>
                <c:pt idx="422">
                  <c:v>-80.69198818</c:v>
                </c:pt>
                <c:pt idx="423">
                  <c:v>-80.70039111</c:v>
                </c:pt>
                <c:pt idx="424">
                  <c:v>-80.70973412</c:v>
                </c:pt>
                <c:pt idx="425">
                  <c:v>-80.71935744</c:v>
                </c:pt>
                <c:pt idx="426">
                  <c:v>-80.7290673</c:v>
                </c:pt>
                <c:pt idx="427">
                  <c:v>-80.73750424</c:v>
                </c:pt>
                <c:pt idx="428">
                  <c:v>-80.74288047</c:v>
                </c:pt>
                <c:pt idx="429">
                  <c:v>-80.74339637</c:v>
                </c:pt>
                <c:pt idx="430">
                  <c:v>-80.74007797</c:v>
                </c:pt>
                <c:pt idx="431">
                  <c:v>-80.73278247</c:v>
                </c:pt>
                <c:pt idx="432">
                  <c:v>-80.72325502</c:v>
                </c:pt>
                <c:pt idx="433">
                  <c:v>-80.71461228</c:v>
                </c:pt>
                <c:pt idx="434">
                  <c:v>-80.70979017</c:v>
                </c:pt>
                <c:pt idx="435">
                  <c:v>-80.70974081</c:v>
                </c:pt>
                <c:pt idx="436">
                  <c:v>-80.71484838</c:v>
                </c:pt>
                <c:pt idx="437">
                  <c:v>-80.72330617</c:v>
                </c:pt>
                <c:pt idx="438">
                  <c:v>-80.73295147</c:v>
                </c:pt>
                <c:pt idx="439">
                  <c:v>-80.74236539</c:v>
                </c:pt>
                <c:pt idx="440">
                  <c:v>-80.75129903</c:v>
                </c:pt>
                <c:pt idx="441">
                  <c:v>-80.7598218</c:v>
                </c:pt>
                <c:pt idx="442">
                  <c:v>-80.767197</c:v>
                </c:pt>
                <c:pt idx="443">
                  <c:v>-80.77200263</c:v>
                </c:pt>
                <c:pt idx="444">
                  <c:v>-80.77288702</c:v>
                </c:pt>
                <c:pt idx="445">
                  <c:v>-80.76991663</c:v>
                </c:pt>
                <c:pt idx="446">
                  <c:v>-80.7622928</c:v>
                </c:pt>
                <c:pt idx="447">
                  <c:v>-80.75223628</c:v>
                </c:pt>
                <c:pt idx="448">
                  <c:v>-80.74216059</c:v>
                </c:pt>
                <c:pt idx="449">
                  <c:v>-80.73281337</c:v>
                </c:pt>
                <c:pt idx="450">
                  <c:v>-80.7242451</c:v>
                </c:pt>
                <c:pt idx="451">
                  <c:v>-80.71697939</c:v>
                </c:pt>
                <c:pt idx="452">
                  <c:v>-80.71184018</c:v>
                </c:pt>
                <c:pt idx="453">
                  <c:v>-80.70984572</c:v>
                </c:pt>
                <c:pt idx="454">
                  <c:v>-80.71236491</c:v>
                </c:pt>
                <c:pt idx="455">
                  <c:v>-80.7187839</c:v>
                </c:pt>
                <c:pt idx="456">
                  <c:v>-80.72757456</c:v>
                </c:pt>
                <c:pt idx="457">
                  <c:v>-80.73690408</c:v>
                </c:pt>
                <c:pt idx="458">
                  <c:v>-80.74380473</c:v>
                </c:pt>
                <c:pt idx="459">
                  <c:v>-80.7458147</c:v>
                </c:pt>
                <c:pt idx="460">
                  <c:v>-80.7428881</c:v>
                </c:pt>
                <c:pt idx="461">
                  <c:v>-80.73564438</c:v>
                </c:pt>
                <c:pt idx="462">
                  <c:v>-80.72611593</c:v>
                </c:pt>
                <c:pt idx="463">
                  <c:v>-80.71644702</c:v>
                </c:pt>
                <c:pt idx="464">
                  <c:v>-80.70760361</c:v>
                </c:pt>
                <c:pt idx="465">
                  <c:v>-80.7015544</c:v>
                </c:pt>
                <c:pt idx="466">
                  <c:v>-80.69925153</c:v>
                </c:pt>
                <c:pt idx="467">
                  <c:v>-80.700599</c:v>
                </c:pt>
                <c:pt idx="468">
                  <c:v>-80.70490931</c:v>
                </c:pt>
                <c:pt idx="469">
                  <c:v>-80.71156862</c:v>
                </c:pt>
                <c:pt idx="470">
                  <c:v>-80.71970524</c:v>
                </c:pt>
                <c:pt idx="471">
                  <c:v>-80.72854199</c:v>
                </c:pt>
                <c:pt idx="472">
                  <c:v>-80.73614563</c:v>
                </c:pt>
                <c:pt idx="473">
                  <c:v>-80.7409575</c:v>
                </c:pt>
                <c:pt idx="474">
                  <c:v>-80.74324512</c:v>
                </c:pt>
                <c:pt idx="475">
                  <c:v>-80.74410483</c:v>
                </c:pt>
                <c:pt idx="476">
                  <c:v>-80.74089551</c:v>
                </c:pt>
                <c:pt idx="477">
                  <c:v>-80.73365003</c:v>
                </c:pt>
                <c:pt idx="478">
                  <c:v>-80.72409642</c:v>
                </c:pt>
                <c:pt idx="479">
                  <c:v>-80.71481738</c:v>
                </c:pt>
                <c:pt idx="480">
                  <c:v>-80.70613005</c:v>
                </c:pt>
                <c:pt idx="481">
                  <c:v>-80.70015594</c:v>
                </c:pt>
                <c:pt idx="482">
                  <c:v>-80.69774671</c:v>
                </c:pt>
                <c:pt idx="483">
                  <c:v>-80.70077415</c:v>
                </c:pt>
                <c:pt idx="484">
                  <c:v>-80.70826875</c:v>
                </c:pt>
                <c:pt idx="485">
                  <c:v>-80.71735233</c:v>
                </c:pt>
                <c:pt idx="486">
                  <c:v>-80.72508517</c:v>
                </c:pt>
                <c:pt idx="487">
                  <c:v>-80.72903333</c:v>
                </c:pt>
                <c:pt idx="488">
                  <c:v>-80.72721639</c:v>
                </c:pt>
                <c:pt idx="489">
                  <c:v>-80.71953388</c:v>
                </c:pt>
                <c:pt idx="490">
                  <c:v>-80.71013352</c:v>
                </c:pt>
                <c:pt idx="491">
                  <c:v>-80.7006174</c:v>
                </c:pt>
                <c:pt idx="492">
                  <c:v>-80.69288531</c:v>
                </c:pt>
                <c:pt idx="493">
                  <c:v>-80.68817138</c:v>
                </c:pt>
                <c:pt idx="494">
                  <c:v>-80.68768954</c:v>
                </c:pt>
                <c:pt idx="495">
                  <c:v>-80.69120785</c:v>
                </c:pt>
                <c:pt idx="496">
                  <c:v>-80.69643667</c:v>
                </c:pt>
                <c:pt idx="497">
                  <c:v>-80.70225498</c:v>
                </c:pt>
                <c:pt idx="498">
                  <c:v>-80.70865039</c:v>
                </c:pt>
                <c:pt idx="499">
                  <c:v>-80.71617499</c:v>
                </c:pt>
                <c:pt idx="500">
                  <c:v>-80.72369078</c:v>
                </c:pt>
                <c:pt idx="501">
                  <c:v>-80.72907045</c:v>
                </c:pt>
                <c:pt idx="502">
                  <c:v>-80.72971628</c:v>
                </c:pt>
                <c:pt idx="503">
                  <c:v>-80.7252636</c:v>
                </c:pt>
                <c:pt idx="504">
                  <c:v>-80.72062216</c:v>
                </c:pt>
                <c:pt idx="505">
                  <c:v>-80.71652391</c:v>
                </c:pt>
                <c:pt idx="506">
                  <c:v>-80.71227798</c:v>
                </c:pt>
                <c:pt idx="507">
                  <c:v>-80.70778056</c:v>
                </c:pt>
                <c:pt idx="508">
                  <c:v>-80.70293171</c:v>
                </c:pt>
                <c:pt idx="509">
                  <c:v>-80.69746994</c:v>
                </c:pt>
                <c:pt idx="510">
                  <c:v>-80.69155943</c:v>
                </c:pt>
                <c:pt idx="511">
                  <c:v>-80.68575786</c:v>
                </c:pt>
                <c:pt idx="512">
                  <c:v>-80.68211168</c:v>
                </c:pt>
                <c:pt idx="513">
                  <c:v>-80.68395921</c:v>
                </c:pt>
                <c:pt idx="514">
                  <c:v>-80.68888558</c:v>
                </c:pt>
                <c:pt idx="515">
                  <c:v>-80.69365071</c:v>
                </c:pt>
                <c:pt idx="516">
                  <c:v>-80.69811033</c:v>
                </c:pt>
                <c:pt idx="517">
                  <c:v>-80.70258046</c:v>
                </c:pt>
                <c:pt idx="518">
                  <c:v>-80.70719257</c:v>
                </c:pt>
                <c:pt idx="519">
                  <c:v>-80.71244254</c:v>
                </c:pt>
                <c:pt idx="520">
                  <c:v>-80.71882285</c:v>
                </c:pt>
                <c:pt idx="521">
                  <c:v>-80.72531377</c:v>
                </c:pt>
                <c:pt idx="522">
                  <c:v>-80.73163574</c:v>
                </c:pt>
                <c:pt idx="523">
                  <c:v>-80.73833678</c:v>
                </c:pt>
                <c:pt idx="524">
                  <c:v>-80.74373468</c:v>
                </c:pt>
                <c:pt idx="525">
                  <c:v>-80.74732809</c:v>
                </c:pt>
                <c:pt idx="526">
                  <c:v>-80.74905445</c:v>
                </c:pt>
                <c:pt idx="527">
                  <c:v>-80.74855934</c:v>
                </c:pt>
                <c:pt idx="528">
                  <c:v>-80.74618783</c:v>
                </c:pt>
                <c:pt idx="529">
                  <c:v>-80.74177754</c:v>
                </c:pt>
                <c:pt idx="530">
                  <c:v>-80.73478506</c:v>
                </c:pt>
                <c:pt idx="531">
                  <c:v>-80.72700712</c:v>
                </c:pt>
                <c:pt idx="532">
                  <c:v>-80.71922188</c:v>
                </c:pt>
                <c:pt idx="533">
                  <c:v>-80.71142518</c:v>
                </c:pt>
                <c:pt idx="534">
                  <c:v>-80.70366657</c:v>
                </c:pt>
                <c:pt idx="535">
                  <c:v>-80.69626082</c:v>
                </c:pt>
                <c:pt idx="536">
                  <c:v>-80.68899484</c:v>
                </c:pt>
                <c:pt idx="537">
                  <c:v>-80.68163914</c:v>
                </c:pt>
                <c:pt idx="538">
                  <c:v>-80.67410127</c:v>
                </c:pt>
                <c:pt idx="539">
                  <c:v>-80.66670878</c:v>
                </c:pt>
                <c:pt idx="540">
                  <c:v>-80.65962768</c:v>
                </c:pt>
                <c:pt idx="541">
                  <c:v>-80.65253383</c:v>
                </c:pt>
                <c:pt idx="542">
                  <c:v>-80.64523192</c:v>
                </c:pt>
                <c:pt idx="543">
                  <c:v>-80.63775157</c:v>
                </c:pt>
                <c:pt idx="544">
                  <c:v>-80.63018547</c:v>
                </c:pt>
                <c:pt idx="545">
                  <c:v>-80.62237328</c:v>
                </c:pt>
                <c:pt idx="546">
                  <c:v>-80.61435451</c:v>
                </c:pt>
                <c:pt idx="547">
                  <c:v>-80.60620408</c:v>
                </c:pt>
                <c:pt idx="548">
                  <c:v>-80.5981411</c:v>
                </c:pt>
                <c:pt idx="549">
                  <c:v>-80.59025475</c:v>
                </c:pt>
                <c:pt idx="550">
                  <c:v>-80.58245886</c:v>
                </c:pt>
                <c:pt idx="551">
                  <c:v>-80.57496624</c:v>
                </c:pt>
                <c:pt idx="552">
                  <c:v>-80.56759929</c:v>
                </c:pt>
                <c:pt idx="553">
                  <c:v>-80.55998412</c:v>
                </c:pt>
                <c:pt idx="554">
                  <c:v>-80.55189706</c:v>
                </c:pt>
                <c:pt idx="555">
                  <c:v>-80.5436068</c:v>
                </c:pt>
                <c:pt idx="556">
                  <c:v>-80.53569345</c:v>
                </c:pt>
                <c:pt idx="557">
                  <c:v>-80.52758378</c:v>
                </c:pt>
                <c:pt idx="558">
                  <c:v>-80.51908667</c:v>
                </c:pt>
                <c:pt idx="559">
                  <c:v>-80.51056263</c:v>
                </c:pt>
                <c:pt idx="560">
                  <c:v>-80.50228486</c:v>
                </c:pt>
                <c:pt idx="561">
                  <c:v>-80.49401242</c:v>
                </c:pt>
                <c:pt idx="562">
                  <c:v>-80.48575715</c:v>
                </c:pt>
                <c:pt idx="563">
                  <c:v>-80.47741367</c:v>
                </c:pt>
                <c:pt idx="564">
                  <c:v>-80.46919052</c:v>
                </c:pt>
                <c:pt idx="565">
                  <c:v>-80.46090496</c:v>
                </c:pt>
                <c:pt idx="566">
                  <c:v>-80.45251085</c:v>
                </c:pt>
                <c:pt idx="567">
                  <c:v>-80.44414836</c:v>
                </c:pt>
                <c:pt idx="568">
                  <c:v>-80.43573538</c:v>
                </c:pt>
                <c:pt idx="569">
                  <c:v>-80.42729753</c:v>
                </c:pt>
                <c:pt idx="570">
                  <c:v>-80.41872633</c:v>
                </c:pt>
                <c:pt idx="571">
                  <c:v>-80.41000183</c:v>
                </c:pt>
                <c:pt idx="572">
                  <c:v>-80.40147426</c:v>
                </c:pt>
                <c:pt idx="573">
                  <c:v>-80.39268234</c:v>
                </c:pt>
                <c:pt idx="574">
                  <c:v>-80.3842086</c:v>
                </c:pt>
                <c:pt idx="575">
                  <c:v>-80.37586924</c:v>
                </c:pt>
                <c:pt idx="576">
                  <c:v>-80.36736773</c:v>
                </c:pt>
                <c:pt idx="577">
                  <c:v>-80.35912934</c:v>
                </c:pt>
                <c:pt idx="578">
                  <c:v>-80.35087482</c:v>
                </c:pt>
                <c:pt idx="579">
                  <c:v>-80.34238384</c:v>
                </c:pt>
                <c:pt idx="580">
                  <c:v>-80.33362502</c:v>
                </c:pt>
                <c:pt idx="581">
                  <c:v>-80.32513003</c:v>
                </c:pt>
                <c:pt idx="582">
                  <c:v>-80.31673045</c:v>
                </c:pt>
                <c:pt idx="583">
                  <c:v>-80.30826237</c:v>
                </c:pt>
                <c:pt idx="584">
                  <c:v>-80.29971</c:v>
                </c:pt>
                <c:pt idx="585">
                  <c:v>-80.29121344</c:v>
                </c:pt>
                <c:pt idx="586">
                  <c:v>-80.28273929</c:v>
                </c:pt>
                <c:pt idx="587">
                  <c:v>-80.27422996</c:v>
                </c:pt>
                <c:pt idx="588">
                  <c:v>-80.26548402</c:v>
                </c:pt>
                <c:pt idx="589">
                  <c:v>-80.25689327</c:v>
                </c:pt>
                <c:pt idx="590">
                  <c:v>-80.24839349</c:v>
                </c:pt>
                <c:pt idx="591">
                  <c:v>-80.23999001</c:v>
                </c:pt>
                <c:pt idx="592">
                  <c:v>-80.23170631</c:v>
                </c:pt>
                <c:pt idx="593">
                  <c:v>-80.22346989</c:v>
                </c:pt>
                <c:pt idx="594">
                  <c:v>-80.21518092</c:v>
                </c:pt>
                <c:pt idx="595">
                  <c:v>-80.20685993</c:v>
                </c:pt>
                <c:pt idx="596">
                  <c:v>-80.19839638</c:v>
                </c:pt>
                <c:pt idx="597">
                  <c:v>-80.18989038</c:v>
                </c:pt>
                <c:pt idx="598">
                  <c:v>-80.18126486</c:v>
                </c:pt>
                <c:pt idx="599">
                  <c:v>-80.17245957</c:v>
                </c:pt>
                <c:pt idx="600">
                  <c:v>-80.16388861</c:v>
                </c:pt>
                <c:pt idx="601">
                  <c:v>-80.15519265</c:v>
                </c:pt>
                <c:pt idx="602">
                  <c:v>-80.14664689</c:v>
                </c:pt>
                <c:pt idx="603">
                  <c:v>-80.13796173</c:v>
                </c:pt>
                <c:pt idx="604">
                  <c:v>-80.12948867</c:v>
                </c:pt>
                <c:pt idx="605">
                  <c:v>-80.12106484</c:v>
                </c:pt>
                <c:pt idx="606">
                  <c:v>-80.11241751</c:v>
                </c:pt>
                <c:pt idx="607">
                  <c:v>-80.10384711</c:v>
                </c:pt>
                <c:pt idx="608">
                  <c:v>-80.09547932</c:v>
                </c:pt>
                <c:pt idx="609">
                  <c:v>-80.08719073</c:v>
                </c:pt>
                <c:pt idx="610">
                  <c:v>-80.07892516</c:v>
                </c:pt>
                <c:pt idx="611">
                  <c:v>-80.07035626</c:v>
                </c:pt>
                <c:pt idx="612">
                  <c:v>-80.06171569</c:v>
                </c:pt>
                <c:pt idx="613">
                  <c:v>-80.05325359</c:v>
                </c:pt>
                <c:pt idx="614">
                  <c:v>-80.0449821</c:v>
                </c:pt>
                <c:pt idx="615">
                  <c:v>-80.03648608</c:v>
                </c:pt>
                <c:pt idx="616">
                  <c:v>-80.02792749</c:v>
                </c:pt>
                <c:pt idx="617">
                  <c:v>-80.01946689</c:v>
                </c:pt>
                <c:pt idx="618">
                  <c:v>-80.01148794</c:v>
                </c:pt>
                <c:pt idx="619">
                  <c:v>-80.0034101</c:v>
                </c:pt>
                <c:pt idx="620">
                  <c:v>-79.99603008</c:v>
                </c:pt>
                <c:pt idx="621">
                  <c:v>-79.98942602</c:v>
                </c:pt>
                <c:pt idx="622">
                  <c:v>-79.98198213</c:v>
                </c:pt>
                <c:pt idx="623">
                  <c:v>-79.97375659</c:v>
                </c:pt>
                <c:pt idx="624">
                  <c:v>-79.96530489</c:v>
                </c:pt>
                <c:pt idx="625">
                  <c:v>-79.95683197</c:v>
                </c:pt>
                <c:pt idx="626">
                  <c:v>-79.94823734</c:v>
                </c:pt>
                <c:pt idx="627">
                  <c:v>-79.93979816</c:v>
                </c:pt>
                <c:pt idx="628">
                  <c:v>-79.93176791</c:v>
                </c:pt>
                <c:pt idx="629">
                  <c:v>-79.92423953</c:v>
                </c:pt>
                <c:pt idx="630">
                  <c:v>-79.91675294</c:v>
                </c:pt>
                <c:pt idx="631">
                  <c:v>-79.90941442</c:v>
                </c:pt>
                <c:pt idx="632">
                  <c:v>-79.90331949</c:v>
                </c:pt>
                <c:pt idx="633">
                  <c:v>-79.90110885</c:v>
                </c:pt>
                <c:pt idx="634">
                  <c:v>-79.90118778</c:v>
                </c:pt>
                <c:pt idx="635">
                  <c:v>-79.90285183</c:v>
                </c:pt>
                <c:pt idx="636">
                  <c:v>-79.90679685</c:v>
                </c:pt>
                <c:pt idx="637">
                  <c:v>-79.91313346</c:v>
                </c:pt>
                <c:pt idx="638">
                  <c:v>-79.91946796</c:v>
                </c:pt>
                <c:pt idx="639">
                  <c:v>-79.92557554</c:v>
                </c:pt>
                <c:pt idx="640">
                  <c:v>-79.93036054</c:v>
                </c:pt>
                <c:pt idx="641">
                  <c:v>-79.93361644</c:v>
                </c:pt>
                <c:pt idx="642">
                  <c:v>-79.93583237</c:v>
                </c:pt>
                <c:pt idx="643">
                  <c:v>-79.93709222</c:v>
                </c:pt>
                <c:pt idx="644">
                  <c:v>-79.93748056</c:v>
                </c:pt>
              </c:numCache>
            </c:numRef>
          </c:xVal>
          <c:yVal>
            <c:numRef>
              <c:f>Data!$G$9:$G$653</c:f>
              <c:numCache>
                <c:ptCount val="645"/>
                <c:pt idx="0">
                  <c:v>39.40199383</c:v>
                </c:pt>
                <c:pt idx="1">
                  <c:v>39.40199383</c:v>
                </c:pt>
                <c:pt idx="2">
                  <c:v>39.40199383</c:v>
                </c:pt>
                <c:pt idx="3">
                  <c:v>39.40199383</c:v>
                </c:pt>
                <c:pt idx="4">
                  <c:v>39.40199383</c:v>
                </c:pt>
                <c:pt idx="5">
                  <c:v>39.40199383</c:v>
                </c:pt>
                <c:pt idx="6">
                  <c:v>39.40199383</c:v>
                </c:pt>
                <c:pt idx="7">
                  <c:v>39.40199383</c:v>
                </c:pt>
                <c:pt idx="8">
                  <c:v>39.40199383</c:v>
                </c:pt>
                <c:pt idx="9">
                  <c:v>39.40199383</c:v>
                </c:pt>
                <c:pt idx="10">
                  <c:v>39.40199383</c:v>
                </c:pt>
                <c:pt idx="11">
                  <c:v>39.40199383</c:v>
                </c:pt>
                <c:pt idx="12">
                  <c:v>39.40199383</c:v>
                </c:pt>
                <c:pt idx="13">
                  <c:v>39.40199383</c:v>
                </c:pt>
                <c:pt idx="14">
                  <c:v>39.40199383</c:v>
                </c:pt>
                <c:pt idx="15">
                  <c:v>39.40199383</c:v>
                </c:pt>
                <c:pt idx="16">
                  <c:v>39.40199383</c:v>
                </c:pt>
                <c:pt idx="17">
                  <c:v>39.40199383</c:v>
                </c:pt>
                <c:pt idx="18">
                  <c:v>39.40199383</c:v>
                </c:pt>
                <c:pt idx="19">
                  <c:v>39.40199383</c:v>
                </c:pt>
                <c:pt idx="20">
                  <c:v>39.40199383</c:v>
                </c:pt>
                <c:pt idx="21">
                  <c:v>39.40199383</c:v>
                </c:pt>
                <c:pt idx="22">
                  <c:v>39.40199383</c:v>
                </c:pt>
                <c:pt idx="23">
                  <c:v>39.40199383</c:v>
                </c:pt>
                <c:pt idx="24">
                  <c:v>39.40199383</c:v>
                </c:pt>
                <c:pt idx="25">
                  <c:v>39.40199383</c:v>
                </c:pt>
                <c:pt idx="26">
                  <c:v>39.40199383</c:v>
                </c:pt>
                <c:pt idx="27">
                  <c:v>39.40199383</c:v>
                </c:pt>
                <c:pt idx="28">
                  <c:v>39.40199383</c:v>
                </c:pt>
                <c:pt idx="29">
                  <c:v>39.40199383</c:v>
                </c:pt>
                <c:pt idx="30">
                  <c:v>39.40199383</c:v>
                </c:pt>
                <c:pt idx="31">
                  <c:v>39.40199383</c:v>
                </c:pt>
                <c:pt idx="32">
                  <c:v>39.40199383</c:v>
                </c:pt>
                <c:pt idx="33">
                  <c:v>39.40199383</c:v>
                </c:pt>
                <c:pt idx="34">
                  <c:v>39.40199383</c:v>
                </c:pt>
                <c:pt idx="35">
                  <c:v>39.40199383</c:v>
                </c:pt>
                <c:pt idx="36">
                  <c:v>39.40199383</c:v>
                </c:pt>
                <c:pt idx="37">
                  <c:v>39.40199383</c:v>
                </c:pt>
                <c:pt idx="38">
                  <c:v>39.40199383</c:v>
                </c:pt>
                <c:pt idx="39">
                  <c:v>39.40199383</c:v>
                </c:pt>
                <c:pt idx="40">
                  <c:v>39.40199383</c:v>
                </c:pt>
                <c:pt idx="41">
                  <c:v>39.40199383</c:v>
                </c:pt>
                <c:pt idx="42">
                  <c:v>39.40199383</c:v>
                </c:pt>
                <c:pt idx="43">
                  <c:v>39.40199383</c:v>
                </c:pt>
                <c:pt idx="44">
                  <c:v>39.40199383</c:v>
                </c:pt>
                <c:pt idx="45">
                  <c:v>39.40199383</c:v>
                </c:pt>
                <c:pt idx="46">
                  <c:v>39.40199383</c:v>
                </c:pt>
                <c:pt idx="47">
                  <c:v>39.40199383</c:v>
                </c:pt>
                <c:pt idx="48">
                  <c:v>39.40199383</c:v>
                </c:pt>
                <c:pt idx="49">
                  <c:v>39.40199383</c:v>
                </c:pt>
                <c:pt idx="50">
                  <c:v>39.40199383</c:v>
                </c:pt>
                <c:pt idx="51">
                  <c:v>39.40199383</c:v>
                </c:pt>
                <c:pt idx="52">
                  <c:v>39.40199383</c:v>
                </c:pt>
                <c:pt idx="53">
                  <c:v>39.40199383</c:v>
                </c:pt>
                <c:pt idx="54">
                  <c:v>39.40199383</c:v>
                </c:pt>
                <c:pt idx="55">
                  <c:v>39.40199383</c:v>
                </c:pt>
                <c:pt idx="56">
                  <c:v>39.40199383</c:v>
                </c:pt>
                <c:pt idx="57">
                  <c:v>39.40199383</c:v>
                </c:pt>
                <c:pt idx="58">
                  <c:v>39.40199383</c:v>
                </c:pt>
                <c:pt idx="59">
                  <c:v>39.40199383</c:v>
                </c:pt>
                <c:pt idx="60">
                  <c:v>39.40199383</c:v>
                </c:pt>
                <c:pt idx="61">
                  <c:v>39.40199383</c:v>
                </c:pt>
                <c:pt idx="62">
                  <c:v>39.40199383</c:v>
                </c:pt>
                <c:pt idx="63">
                  <c:v>39.40199383</c:v>
                </c:pt>
                <c:pt idx="64">
                  <c:v>39.40199383</c:v>
                </c:pt>
                <c:pt idx="65">
                  <c:v>39.40199383</c:v>
                </c:pt>
                <c:pt idx="66">
                  <c:v>39.40199383</c:v>
                </c:pt>
                <c:pt idx="67">
                  <c:v>39.4016165</c:v>
                </c:pt>
                <c:pt idx="68">
                  <c:v>39.39778572</c:v>
                </c:pt>
                <c:pt idx="69">
                  <c:v>39.39352145</c:v>
                </c:pt>
                <c:pt idx="70">
                  <c:v>39.3891962</c:v>
                </c:pt>
                <c:pt idx="71">
                  <c:v>39.38473225</c:v>
                </c:pt>
                <c:pt idx="72">
                  <c:v>39.38046064</c:v>
                </c:pt>
                <c:pt idx="73">
                  <c:v>39.37648883</c:v>
                </c:pt>
                <c:pt idx="74">
                  <c:v>39.37277243</c:v>
                </c:pt>
                <c:pt idx="75">
                  <c:v>39.36901314</c:v>
                </c:pt>
                <c:pt idx="76">
                  <c:v>39.3651124</c:v>
                </c:pt>
                <c:pt idx="77">
                  <c:v>39.36121589</c:v>
                </c:pt>
                <c:pt idx="78">
                  <c:v>39.35764272</c:v>
                </c:pt>
                <c:pt idx="79">
                  <c:v>39.35385471</c:v>
                </c:pt>
                <c:pt idx="80">
                  <c:v>39.35041858</c:v>
                </c:pt>
                <c:pt idx="81">
                  <c:v>39.34744999</c:v>
                </c:pt>
                <c:pt idx="82">
                  <c:v>39.34413699</c:v>
                </c:pt>
                <c:pt idx="83">
                  <c:v>39.3403641</c:v>
                </c:pt>
                <c:pt idx="84">
                  <c:v>39.33657953</c:v>
                </c:pt>
                <c:pt idx="85">
                  <c:v>39.33306719</c:v>
                </c:pt>
                <c:pt idx="86">
                  <c:v>39.32985545</c:v>
                </c:pt>
                <c:pt idx="87">
                  <c:v>39.32697682</c:v>
                </c:pt>
                <c:pt idx="88">
                  <c:v>39.3241371</c:v>
                </c:pt>
                <c:pt idx="89">
                  <c:v>39.32148228</c:v>
                </c:pt>
                <c:pt idx="90">
                  <c:v>39.31905034</c:v>
                </c:pt>
                <c:pt idx="91">
                  <c:v>39.31617498</c:v>
                </c:pt>
                <c:pt idx="92">
                  <c:v>39.31302921</c:v>
                </c:pt>
                <c:pt idx="93">
                  <c:v>39.31032541</c:v>
                </c:pt>
                <c:pt idx="94">
                  <c:v>39.3090211</c:v>
                </c:pt>
                <c:pt idx="95">
                  <c:v>39.30851017</c:v>
                </c:pt>
                <c:pt idx="96">
                  <c:v>39.30892783</c:v>
                </c:pt>
                <c:pt idx="97">
                  <c:v>39.30976307</c:v>
                </c:pt>
                <c:pt idx="98">
                  <c:v>39.31064551</c:v>
                </c:pt>
                <c:pt idx="99">
                  <c:v>39.31192232</c:v>
                </c:pt>
                <c:pt idx="100">
                  <c:v>39.31382705</c:v>
                </c:pt>
                <c:pt idx="101">
                  <c:v>39.31560731</c:v>
                </c:pt>
                <c:pt idx="102">
                  <c:v>39.31766385</c:v>
                </c:pt>
                <c:pt idx="103">
                  <c:v>39.32077665</c:v>
                </c:pt>
                <c:pt idx="104">
                  <c:v>39.32368439</c:v>
                </c:pt>
                <c:pt idx="105">
                  <c:v>39.32634305</c:v>
                </c:pt>
                <c:pt idx="106">
                  <c:v>39.32902079</c:v>
                </c:pt>
                <c:pt idx="107">
                  <c:v>39.33165155</c:v>
                </c:pt>
                <c:pt idx="108">
                  <c:v>39.33417703</c:v>
                </c:pt>
                <c:pt idx="109">
                  <c:v>39.33680038</c:v>
                </c:pt>
                <c:pt idx="110">
                  <c:v>39.33953142</c:v>
                </c:pt>
                <c:pt idx="111">
                  <c:v>39.34260587</c:v>
                </c:pt>
                <c:pt idx="112">
                  <c:v>39.34544807</c:v>
                </c:pt>
                <c:pt idx="113">
                  <c:v>39.34828952</c:v>
                </c:pt>
                <c:pt idx="114">
                  <c:v>39.3512536</c:v>
                </c:pt>
                <c:pt idx="115">
                  <c:v>39.35410717</c:v>
                </c:pt>
                <c:pt idx="116">
                  <c:v>39.35674675</c:v>
                </c:pt>
                <c:pt idx="117">
                  <c:v>39.35950097</c:v>
                </c:pt>
                <c:pt idx="118">
                  <c:v>39.36237388</c:v>
                </c:pt>
                <c:pt idx="119">
                  <c:v>39.36507015</c:v>
                </c:pt>
                <c:pt idx="120">
                  <c:v>39.36781278</c:v>
                </c:pt>
                <c:pt idx="121">
                  <c:v>39.37056815</c:v>
                </c:pt>
                <c:pt idx="122">
                  <c:v>39.37323082</c:v>
                </c:pt>
                <c:pt idx="123">
                  <c:v>39.37592332</c:v>
                </c:pt>
                <c:pt idx="124">
                  <c:v>39.37856276</c:v>
                </c:pt>
                <c:pt idx="125">
                  <c:v>39.38118981</c:v>
                </c:pt>
                <c:pt idx="126">
                  <c:v>39.38388694</c:v>
                </c:pt>
                <c:pt idx="127">
                  <c:v>39.38654826</c:v>
                </c:pt>
                <c:pt idx="128">
                  <c:v>39.38912247</c:v>
                </c:pt>
                <c:pt idx="129">
                  <c:v>39.39170319</c:v>
                </c:pt>
                <c:pt idx="130">
                  <c:v>39.39427428</c:v>
                </c:pt>
                <c:pt idx="131">
                  <c:v>39.39683214</c:v>
                </c:pt>
                <c:pt idx="132">
                  <c:v>39.39933725</c:v>
                </c:pt>
                <c:pt idx="133">
                  <c:v>39.40188839</c:v>
                </c:pt>
                <c:pt idx="134">
                  <c:v>39.40460781</c:v>
                </c:pt>
                <c:pt idx="135">
                  <c:v>39.4074809</c:v>
                </c:pt>
                <c:pt idx="136">
                  <c:v>39.41046028</c:v>
                </c:pt>
                <c:pt idx="137">
                  <c:v>39.4135907</c:v>
                </c:pt>
                <c:pt idx="138">
                  <c:v>39.4168372</c:v>
                </c:pt>
                <c:pt idx="139">
                  <c:v>39.42017887</c:v>
                </c:pt>
                <c:pt idx="140">
                  <c:v>39.42364232</c:v>
                </c:pt>
                <c:pt idx="141">
                  <c:v>39.42706486</c:v>
                </c:pt>
                <c:pt idx="142">
                  <c:v>39.43043547</c:v>
                </c:pt>
                <c:pt idx="143">
                  <c:v>39.43396352</c:v>
                </c:pt>
                <c:pt idx="144">
                  <c:v>39.43759997</c:v>
                </c:pt>
                <c:pt idx="145">
                  <c:v>39.44129627</c:v>
                </c:pt>
                <c:pt idx="146">
                  <c:v>39.44501021</c:v>
                </c:pt>
                <c:pt idx="147">
                  <c:v>39.44865521</c:v>
                </c:pt>
                <c:pt idx="148">
                  <c:v>39.4523983</c:v>
                </c:pt>
                <c:pt idx="149">
                  <c:v>39.45623311</c:v>
                </c:pt>
                <c:pt idx="150">
                  <c:v>39.45997743</c:v>
                </c:pt>
                <c:pt idx="151">
                  <c:v>39.46358004</c:v>
                </c:pt>
                <c:pt idx="152">
                  <c:v>39.4672773</c:v>
                </c:pt>
                <c:pt idx="153">
                  <c:v>39.47107089</c:v>
                </c:pt>
                <c:pt idx="154">
                  <c:v>39.47489058</c:v>
                </c:pt>
                <c:pt idx="155">
                  <c:v>39.47874954</c:v>
                </c:pt>
                <c:pt idx="156">
                  <c:v>39.4826849</c:v>
                </c:pt>
                <c:pt idx="157">
                  <c:v>39.48646885</c:v>
                </c:pt>
                <c:pt idx="158">
                  <c:v>39.49025551</c:v>
                </c:pt>
                <c:pt idx="159">
                  <c:v>39.49416592</c:v>
                </c:pt>
                <c:pt idx="160">
                  <c:v>39.49808581</c:v>
                </c:pt>
                <c:pt idx="161">
                  <c:v>39.50193753</c:v>
                </c:pt>
                <c:pt idx="162">
                  <c:v>39.50598741</c:v>
                </c:pt>
                <c:pt idx="163">
                  <c:v>39.5099276</c:v>
                </c:pt>
                <c:pt idx="164">
                  <c:v>39.5137185</c:v>
                </c:pt>
                <c:pt idx="165">
                  <c:v>39.5175936</c:v>
                </c:pt>
                <c:pt idx="166">
                  <c:v>39.52144688</c:v>
                </c:pt>
                <c:pt idx="167">
                  <c:v>39.52520608</c:v>
                </c:pt>
                <c:pt idx="168">
                  <c:v>39.52901267</c:v>
                </c:pt>
                <c:pt idx="169">
                  <c:v>39.53276176</c:v>
                </c:pt>
                <c:pt idx="170">
                  <c:v>39.53658039</c:v>
                </c:pt>
                <c:pt idx="171">
                  <c:v>39.54048077</c:v>
                </c:pt>
                <c:pt idx="172">
                  <c:v>39.54414156</c:v>
                </c:pt>
                <c:pt idx="173">
                  <c:v>39.54789239</c:v>
                </c:pt>
                <c:pt idx="174">
                  <c:v>39.55172484</c:v>
                </c:pt>
                <c:pt idx="175">
                  <c:v>39.55557167</c:v>
                </c:pt>
                <c:pt idx="176">
                  <c:v>39.55943782</c:v>
                </c:pt>
                <c:pt idx="177">
                  <c:v>39.56338336</c:v>
                </c:pt>
                <c:pt idx="178">
                  <c:v>39.56733395</c:v>
                </c:pt>
                <c:pt idx="179">
                  <c:v>39.57128564</c:v>
                </c:pt>
                <c:pt idx="180">
                  <c:v>39.57524318</c:v>
                </c:pt>
                <c:pt idx="181">
                  <c:v>39.57921593</c:v>
                </c:pt>
                <c:pt idx="182">
                  <c:v>39.5830379</c:v>
                </c:pt>
                <c:pt idx="183">
                  <c:v>39.58681077</c:v>
                </c:pt>
                <c:pt idx="184">
                  <c:v>39.59061437</c:v>
                </c:pt>
                <c:pt idx="185">
                  <c:v>39.59449327</c:v>
                </c:pt>
                <c:pt idx="186">
                  <c:v>39.59833647</c:v>
                </c:pt>
                <c:pt idx="187">
                  <c:v>39.6020853</c:v>
                </c:pt>
                <c:pt idx="188">
                  <c:v>39.60592497</c:v>
                </c:pt>
                <c:pt idx="189">
                  <c:v>39.60994275</c:v>
                </c:pt>
                <c:pt idx="190">
                  <c:v>39.61389116</c:v>
                </c:pt>
                <c:pt idx="191">
                  <c:v>39.6178365</c:v>
                </c:pt>
                <c:pt idx="192">
                  <c:v>39.62186028</c:v>
                </c:pt>
                <c:pt idx="193">
                  <c:v>39.62592745</c:v>
                </c:pt>
                <c:pt idx="194">
                  <c:v>39.62995007</c:v>
                </c:pt>
                <c:pt idx="195">
                  <c:v>39.63408343</c:v>
                </c:pt>
                <c:pt idx="196">
                  <c:v>39.63832264</c:v>
                </c:pt>
                <c:pt idx="197">
                  <c:v>39.64243135</c:v>
                </c:pt>
                <c:pt idx="198">
                  <c:v>39.64639035</c:v>
                </c:pt>
                <c:pt idx="199">
                  <c:v>39.65047628</c:v>
                </c:pt>
                <c:pt idx="200">
                  <c:v>39.65454278</c:v>
                </c:pt>
                <c:pt idx="201">
                  <c:v>39.65853558</c:v>
                </c:pt>
                <c:pt idx="202">
                  <c:v>39.66268111</c:v>
                </c:pt>
                <c:pt idx="203">
                  <c:v>39.66686498</c:v>
                </c:pt>
                <c:pt idx="204">
                  <c:v>39.67104884</c:v>
                </c:pt>
                <c:pt idx="205">
                  <c:v>39.67527208</c:v>
                </c:pt>
                <c:pt idx="206">
                  <c:v>39.67961143</c:v>
                </c:pt>
                <c:pt idx="207">
                  <c:v>39.68389832</c:v>
                </c:pt>
                <c:pt idx="208">
                  <c:v>39.6881549</c:v>
                </c:pt>
                <c:pt idx="209">
                  <c:v>39.69230834</c:v>
                </c:pt>
                <c:pt idx="210">
                  <c:v>39.69633675</c:v>
                </c:pt>
                <c:pt idx="211">
                  <c:v>39.70047661</c:v>
                </c:pt>
                <c:pt idx="212">
                  <c:v>39.70466058</c:v>
                </c:pt>
                <c:pt idx="213">
                  <c:v>39.7087769</c:v>
                </c:pt>
                <c:pt idx="214">
                  <c:v>39.7129365</c:v>
                </c:pt>
                <c:pt idx="215">
                  <c:v>39.71709497</c:v>
                </c:pt>
                <c:pt idx="216">
                  <c:v>39.7212151</c:v>
                </c:pt>
                <c:pt idx="217">
                  <c:v>39.72523266</c:v>
                </c:pt>
                <c:pt idx="218">
                  <c:v>39.72921982</c:v>
                </c:pt>
                <c:pt idx="219">
                  <c:v>39.73332551</c:v>
                </c:pt>
                <c:pt idx="220">
                  <c:v>39.73725886</c:v>
                </c:pt>
                <c:pt idx="221">
                  <c:v>39.74129538</c:v>
                </c:pt>
                <c:pt idx="222">
                  <c:v>39.74540158</c:v>
                </c:pt>
                <c:pt idx="223">
                  <c:v>39.74953462</c:v>
                </c:pt>
                <c:pt idx="224">
                  <c:v>39.75361668</c:v>
                </c:pt>
                <c:pt idx="225">
                  <c:v>39.75761453</c:v>
                </c:pt>
                <c:pt idx="226">
                  <c:v>39.76154495</c:v>
                </c:pt>
                <c:pt idx="227">
                  <c:v>39.76558647</c:v>
                </c:pt>
                <c:pt idx="228">
                  <c:v>39.76963727</c:v>
                </c:pt>
                <c:pt idx="229">
                  <c:v>39.77367129</c:v>
                </c:pt>
                <c:pt idx="230">
                  <c:v>39.77763029</c:v>
                </c:pt>
                <c:pt idx="231">
                  <c:v>39.78157941</c:v>
                </c:pt>
                <c:pt idx="232">
                  <c:v>39.78559992</c:v>
                </c:pt>
                <c:pt idx="233">
                  <c:v>39.78970536</c:v>
                </c:pt>
                <c:pt idx="234">
                  <c:v>39.79383215</c:v>
                </c:pt>
                <c:pt idx="235">
                  <c:v>39.79790347</c:v>
                </c:pt>
                <c:pt idx="236">
                  <c:v>39.80193241</c:v>
                </c:pt>
                <c:pt idx="237">
                  <c:v>39.80608636</c:v>
                </c:pt>
                <c:pt idx="238">
                  <c:v>39.81016711</c:v>
                </c:pt>
                <c:pt idx="239">
                  <c:v>39.81425848</c:v>
                </c:pt>
                <c:pt idx="240">
                  <c:v>39.81840149</c:v>
                </c:pt>
                <c:pt idx="241">
                  <c:v>39.82266658</c:v>
                </c:pt>
                <c:pt idx="242">
                  <c:v>39.82699143</c:v>
                </c:pt>
                <c:pt idx="243">
                  <c:v>39.83136772</c:v>
                </c:pt>
                <c:pt idx="244">
                  <c:v>39.83569184</c:v>
                </c:pt>
                <c:pt idx="245">
                  <c:v>39.84004683</c:v>
                </c:pt>
                <c:pt idx="246">
                  <c:v>39.84423592</c:v>
                </c:pt>
                <c:pt idx="247">
                  <c:v>39.84826829</c:v>
                </c:pt>
                <c:pt idx="248">
                  <c:v>39.85248932</c:v>
                </c:pt>
                <c:pt idx="249">
                  <c:v>39.85666456</c:v>
                </c:pt>
                <c:pt idx="250">
                  <c:v>39.86076885</c:v>
                </c:pt>
                <c:pt idx="251">
                  <c:v>39.86488347</c:v>
                </c:pt>
                <c:pt idx="252">
                  <c:v>39.8691074</c:v>
                </c:pt>
                <c:pt idx="253">
                  <c:v>39.87330779</c:v>
                </c:pt>
                <c:pt idx="254">
                  <c:v>39.8774515</c:v>
                </c:pt>
                <c:pt idx="255">
                  <c:v>39.8816865</c:v>
                </c:pt>
                <c:pt idx="256">
                  <c:v>39.885973</c:v>
                </c:pt>
                <c:pt idx="257">
                  <c:v>39.89015839</c:v>
                </c:pt>
                <c:pt idx="258">
                  <c:v>39.89447346</c:v>
                </c:pt>
                <c:pt idx="259">
                  <c:v>39.89840877</c:v>
                </c:pt>
                <c:pt idx="260">
                  <c:v>39.90203731</c:v>
                </c:pt>
                <c:pt idx="261">
                  <c:v>39.90552051</c:v>
                </c:pt>
                <c:pt idx="262">
                  <c:v>39.90892937</c:v>
                </c:pt>
                <c:pt idx="263">
                  <c:v>39.91226471</c:v>
                </c:pt>
                <c:pt idx="264">
                  <c:v>39.91580029</c:v>
                </c:pt>
                <c:pt idx="265">
                  <c:v>39.91939758</c:v>
                </c:pt>
                <c:pt idx="266">
                  <c:v>39.9229509</c:v>
                </c:pt>
                <c:pt idx="267">
                  <c:v>39.92639698</c:v>
                </c:pt>
                <c:pt idx="268">
                  <c:v>39.92980854</c:v>
                </c:pt>
                <c:pt idx="269">
                  <c:v>39.93304305</c:v>
                </c:pt>
                <c:pt idx="270">
                  <c:v>39.93626449</c:v>
                </c:pt>
                <c:pt idx="271">
                  <c:v>39.93952553</c:v>
                </c:pt>
                <c:pt idx="272">
                  <c:v>39.94275056</c:v>
                </c:pt>
                <c:pt idx="273">
                  <c:v>39.94585856</c:v>
                </c:pt>
                <c:pt idx="274">
                  <c:v>39.94880334</c:v>
                </c:pt>
                <c:pt idx="275">
                  <c:v>39.95152681</c:v>
                </c:pt>
                <c:pt idx="276">
                  <c:v>39.95417465</c:v>
                </c:pt>
                <c:pt idx="277">
                  <c:v>39.9570019</c:v>
                </c:pt>
                <c:pt idx="278">
                  <c:v>39.959739</c:v>
                </c:pt>
                <c:pt idx="279">
                  <c:v>39.96246627</c:v>
                </c:pt>
                <c:pt idx="280">
                  <c:v>39.96529532</c:v>
                </c:pt>
                <c:pt idx="281">
                  <c:v>39.96811731</c:v>
                </c:pt>
                <c:pt idx="282">
                  <c:v>39.97068806</c:v>
                </c:pt>
                <c:pt idx="283">
                  <c:v>39.97354784</c:v>
                </c:pt>
                <c:pt idx="284">
                  <c:v>39.97648395</c:v>
                </c:pt>
                <c:pt idx="285">
                  <c:v>39.97966509</c:v>
                </c:pt>
                <c:pt idx="286">
                  <c:v>39.98343211</c:v>
                </c:pt>
                <c:pt idx="287">
                  <c:v>39.98745799</c:v>
                </c:pt>
                <c:pt idx="288">
                  <c:v>39.99153731</c:v>
                </c:pt>
                <c:pt idx="289">
                  <c:v>39.99567441</c:v>
                </c:pt>
                <c:pt idx="290">
                  <c:v>39.9998934</c:v>
                </c:pt>
                <c:pt idx="291">
                  <c:v>40.0039286</c:v>
                </c:pt>
                <c:pt idx="292">
                  <c:v>40.00781312</c:v>
                </c:pt>
                <c:pt idx="293">
                  <c:v>40.01177032</c:v>
                </c:pt>
                <c:pt idx="294">
                  <c:v>40.01560767</c:v>
                </c:pt>
                <c:pt idx="295">
                  <c:v>40.01904669</c:v>
                </c:pt>
                <c:pt idx="296">
                  <c:v>40.02191341</c:v>
                </c:pt>
                <c:pt idx="297">
                  <c:v>40.02446957</c:v>
                </c:pt>
                <c:pt idx="298">
                  <c:v>40.02698993</c:v>
                </c:pt>
                <c:pt idx="299">
                  <c:v>40.02948383</c:v>
                </c:pt>
                <c:pt idx="300">
                  <c:v>40.03194589</c:v>
                </c:pt>
                <c:pt idx="301">
                  <c:v>40.03442392</c:v>
                </c:pt>
                <c:pt idx="302">
                  <c:v>40.03694105</c:v>
                </c:pt>
                <c:pt idx="303">
                  <c:v>40.03970962</c:v>
                </c:pt>
                <c:pt idx="304">
                  <c:v>40.04272381</c:v>
                </c:pt>
                <c:pt idx="305">
                  <c:v>40.04579159</c:v>
                </c:pt>
                <c:pt idx="306">
                  <c:v>40.04878898</c:v>
                </c:pt>
                <c:pt idx="307">
                  <c:v>40.05182041</c:v>
                </c:pt>
                <c:pt idx="308">
                  <c:v>40.05493294</c:v>
                </c:pt>
                <c:pt idx="309">
                  <c:v>40.05789209</c:v>
                </c:pt>
                <c:pt idx="310">
                  <c:v>40.06079469</c:v>
                </c:pt>
                <c:pt idx="311">
                  <c:v>40.06371508</c:v>
                </c:pt>
                <c:pt idx="312">
                  <c:v>40.06660154</c:v>
                </c:pt>
                <c:pt idx="313">
                  <c:v>40.06939792</c:v>
                </c:pt>
                <c:pt idx="314">
                  <c:v>40.0722345</c:v>
                </c:pt>
                <c:pt idx="315">
                  <c:v>40.07517425</c:v>
                </c:pt>
                <c:pt idx="316">
                  <c:v>40.07809105</c:v>
                </c:pt>
                <c:pt idx="317">
                  <c:v>40.08103478</c:v>
                </c:pt>
                <c:pt idx="318">
                  <c:v>40.08402352</c:v>
                </c:pt>
                <c:pt idx="319">
                  <c:v>40.08704452</c:v>
                </c:pt>
                <c:pt idx="320">
                  <c:v>40.09002083</c:v>
                </c:pt>
                <c:pt idx="321">
                  <c:v>40.09291098</c:v>
                </c:pt>
                <c:pt idx="322">
                  <c:v>40.09578908</c:v>
                </c:pt>
                <c:pt idx="323">
                  <c:v>40.0986924</c:v>
                </c:pt>
                <c:pt idx="324">
                  <c:v>40.10146836</c:v>
                </c:pt>
                <c:pt idx="325">
                  <c:v>40.10408488</c:v>
                </c:pt>
                <c:pt idx="326">
                  <c:v>40.10674239</c:v>
                </c:pt>
                <c:pt idx="327">
                  <c:v>40.10942171</c:v>
                </c:pt>
                <c:pt idx="328">
                  <c:v>40.11205774</c:v>
                </c:pt>
                <c:pt idx="329">
                  <c:v>40.11467368</c:v>
                </c:pt>
                <c:pt idx="330">
                  <c:v>40.11727781</c:v>
                </c:pt>
                <c:pt idx="331">
                  <c:v>40.11987481</c:v>
                </c:pt>
                <c:pt idx="332">
                  <c:v>40.12232947</c:v>
                </c:pt>
                <c:pt idx="333">
                  <c:v>40.12469506</c:v>
                </c:pt>
                <c:pt idx="334">
                  <c:v>40.12709648</c:v>
                </c:pt>
                <c:pt idx="335">
                  <c:v>40.12934867</c:v>
                </c:pt>
                <c:pt idx="336">
                  <c:v>40.13158281</c:v>
                </c:pt>
                <c:pt idx="337">
                  <c:v>40.13386426</c:v>
                </c:pt>
                <c:pt idx="338">
                  <c:v>40.13611115</c:v>
                </c:pt>
                <c:pt idx="339">
                  <c:v>40.13832794</c:v>
                </c:pt>
                <c:pt idx="340">
                  <c:v>40.14063323</c:v>
                </c:pt>
                <c:pt idx="341">
                  <c:v>40.14279212</c:v>
                </c:pt>
                <c:pt idx="342">
                  <c:v>40.14504265</c:v>
                </c:pt>
                <c:pt idx="343">
                  <c:v>40.14739969</c:v>
                </c:pt>
                <c:pt idx="344">
                  <c:v>40.14969496</c:v>
                </c:pt>
                <c:pt idx="345">
                  <c:v>40.15211099</c:v>
                </c:pt>
                <c:pt idx="346">
                  <c:v>40.15478714</c:v>
                </c:pt>
                <c:pt idx="347">
                  <c:v>40.15748935</c:v>
                </c:pt>
                <c:pt idx="348">
                  <c:v>40.16002397</c:v>
                </c:pt>
                <c:pt idx="349">
                  <c:v>40.16269755</c:v>
                </c:pt>
                <c:pt idx="350">
                  <c:v>40.16540231</c:v>
                </c:pt>
                <c:pt idx="351">
                  <c:v>40.16783192</c:v>
                </c:pt>
                <c:pt idx="352">
                  <c:v>40.1704757</c:v>
                </c:pt>
                <c:pt idx="353">
                  <c:v>40.17321786</c:v>
                </c:pt>
                <c:pt idx="354">
                  <c:v>40.17594245</c:v>
                </c:pt>
                <c:pt idx="355">
                  <c:v>40.17865482</c:v>
                </c:pt>
                <c:pt idx="356">
                  <c:v>40.18145384</c:v>
                </c:pt>
                <c:pt idx="357">
                  <c:v>40.18426622</c:v>
                </c:pt>
                <c:pt idx="358">
                  <c:v>40.18702127</c:v>
                </c:pt>
                <c:pt idx="359">
                  <c:v>40.18986567</c:v>
                </c:pt>
                <c:pt idx="360">
                  <c:v>40.19275539</c:v>
                </c:pt>
                <c:pt idx="361">
                  <c:v>40.19562856</c:v>
                </c:pt>
                <c:pt idx="362">
                  <c:v>40.19859707</c:v>
                </c:pt>
                <c:pt idx="363">
                  <c:v>40.20153353</c:v>
                </c:pt>
                <c:pt idx="364">
                  <c:v>40.20444849</c:v>
                </c:pt>
                <c:pt idx="365">
                  <c:v>40.20741445</c:v>
                </c:pt>
                <c:pt idx="366">
                  <c:v>40.21048351</c:v>
                </c:pt>
                <c:pt idx="367">
                  <c:v>40.21344895</c:v>
                </c:pt>
                <c:pt idx="368">
                  <c:v>40.21650845</c:v>
                </c:pt>
                <c:pt idx="369">
                  <c:v>40.21961214</c:v>
                </c:pt>
                <c:pt idx="370">
                  <c:v>40.22259925</c:v>
                </c:pt>
                <c:pt idx="371">
                  <c:v>40.22554802</c:v>
                </c:pt>
                <c:pt idx="372">
                  <c:v>40.2285271</c:v>
                </c:pt>
                <c:pt idx="373">
                  <c:v>40.23148275</c:v>
                </c:pt>
                <c:pt idx="374">
                  <c:v>40.23437172</c:v>
                </c:pt>
                <c:pt idx="375">
                  <c:v>40.23732256</c:v>
                </c:pt>
                <c:pt idx="376">
                  <c:v>40.24024075</c:v>
                </c:pt>
                <c:pt idx="377">
                  <c:v>40.24327855</c:v>
                </c:pt>
                <c:pt idx="378">
                  <c:v>40.24628557</c:v>
                </c:pt>
                <c:pt idx="379">
                  <c:v>40.24924326</c:v>
                </c:pt>
                <c:pt idx="380">
                  <c:v>40.25221356</c:v>
                </c:pt>
                <c:pt idx="381">
                  <c:v>40.25516493</c:v>
                </c:pt>
                <c:pt idx="382">
                  <c:v>40.25811757</c:v>
                </c:pt>
                <c:pt idx="383">
                  <c:v>40.26115173</c:v>
                </c:pt>
                <c:pt idx="384">
                  <c:v>40.26415616</c:v>
                </c:pt>
                <c:pt idx="385">
                  <c:v>40.26710921</c:v>
                </c:pt>
                <c:pt idx="386">
                  <c:v>40.26998306</c:v>
                </c:pt>
                <c:pt idx="387">
                  <c:v>40.27364149</c:v>
                </c:pt>
                <c:pt idx="388">
                  <c:v>40.27737805</c:v>
                </c:pt>
                <c:pt idx="389">
                  <c:v>40.28121838</c:v>
                </c:pt>
                <c:pt idx="390">
                  <c:v>40.28539399</c:v>
                </c:pt>
                <c:pt idx="391">
                  <c:v>40.28984261</c:v>
                </c:pt>
                <c:pt idx="392">
                  <c:v>40.29449627</c:v>
                </c:pt>
                <c:pt idx="393">
                  <c:v>40.29950131</c:v>
                </c:pt>
                <c:pt idx="394">
                  <c:v>40.30479947</c:v>
                </c:pt>
                <c:pt idx="395">
                  <c:v>40.31025207</c:v>
                </c:pt>
                <c:pt idx="396">
                  <c:v>40.31576807</c:v>
                </c:pt>
                <c:pt idx="397">
                  <c:v>40.32111754</c:v>
                </c:pt>
                <c:pt idx="398">
                  <c:v>40.32588649</c:v>
                </c:pt>
                <c:pt idx="399">
                  <c:v>40.33030894</c:v>
                </c:pt>
                <c:pt idx="400">
                  <c:v>40.33479295</c:v>
                </c:pt>
                <c:pt idx="401">
                  <c:v>40.34009939</c:v>
                </c:pt>
                <c:pt idx="402">
                  <c:v>40.34615385</c:v>
                </c:pt>
                <c:pt idx="403">
                  <c:v>40.35240337</c:v>
                </c:pt>
                <c:pt idx="404">
                  <c:v>40.35830233</c:v>
                </c:pt>
                <c:pt idx="405">
                  <c:v>40.36203901</c:v>
                </c:pt>
                <c:pt idx="406">
                  <c:v>40.36265464</c:v>
                </c:pt>
                <c:pt idx="407">
                  <c:v>40.36105465</c:v>
                </c:pt>
                <c:pt idx="408">
                  <c:v>40.35799934</c:v>
                </c:pt>
                <c:pt idx="409">
                  <c:v>40.35260353</c:v>
                </c:pt>
                <c:pt idx="410">
                  <c:v>40.34529715</c:v>
                </c:pt>
                <c:pt idx="411">
                  <c:v>40.3375083</c:v>
                </c:pt>
                <c:pt idx="412">
                  <c:v>40.33093677</c:v>
                </c:pt>
                <c:pt idx="413">
                  <c:v>40.32755655</c:v>
                </c:pt>
                <c:pt idx="414">
                  <c:v>40.32780236</c:v>
                </c:pt>
                <c:pt idx="415">
                  <c:v>40.33071052</c:v>
                </c:pt>
                <c:pt idx="416">
                  <c:v>40.33579717</c:v>
                </c:pt>
                <c:pt idx="417">
                  <c:v>40.34167203</c:v>
                </c:pt>
                <c:pt idx="418">
                  <c:v>40.34786639</c:v>
                </c:pt>
                <c:pt idx="419">
                  <c:v>40.35418361</c:v>
                </c:pt>
                <c:pt idx="420">
                  <c:v>40.36046303</c:v>
                </c:pt>
                <c:pt idx="421">
                  <c:v>40.36602373</c:v>
                </c:pt>
                <c:pt idx="422">
                  <c:v>40.37042691</c:v>
                </c:pt>
                <c:pt idx="423">
                  <c:v>40.37317947</c:v>
                </c:pt>
                <c:pt idx="424">
                  <c:v>40.37470816</c:v>
                </c:pt>
                <c:pt idx="425">
                  <c:v>40.37486804</c:v>
                </c:pt>
                <c:pt idx="426">
                  <c:v>40.3727885</c:v>
                </c:pt>
                <c:pt idx="427">
                  <c:v>40.36795141</c:v>
                </c:pt>
                <c:pt idx="428">
                  <c:v>40.36097923</c:v>
                </c:pt>
                <c:pt idx="429">
                  <c:v>40.35315896</c:v>
                </c:pt>
                <c:pt idx="430">
                  <c:v>40.34562463</c:v>
                </c:pt>
                <c:pt idx="431">
                  <c:v>40.33989413</c:v>
                </c:pt>
                <c:pt idx="432">
                  <c:v>40.33820312</c:v>
                </c:pt>
                <c:pt idx="433">
                  <c:v>40.3406461</c:v>
                </c:pt>
                <c:pt idx="434">
                  <c:v>40.34670711</c:v>
                </c:pt>
                <c:pt idx="435">
                  <c:v>40.3536993</c:v>
                </c:pt>
                <c:pt idx="436">
                  <c:v>40.35924953</c:v>
                </c:pt>
                <c:pt idx="437">
                  <c:v>40.36200329</c:v>
                </c:pt>
                <c:pt idx="438">
                  <c:v>40.36220305</c:v>
                </c:pt>
                <c:pt idx="439">
                  <c:v>40.36085409</c:v>
                </c:pt>
                <c:pt idx="440">
                  <c:v>40.35809437</c:v>
                </c:pt>
                <c:pt idx="441">
                  <c:v>40.35411795</c:v>
                </c:pt>
                <c:pt idx="442">
                  <c:v>40.3490712</c:v>
                </c:pt>
                <c:pt idx="443">
                  <c:v>40.34216294</c:v>
                </c:pt>
                <c:pt idx="444">
                  <c:v>40.33416307</c:v>
                </c:pt>
                <c:pt idx="445">
                  <c:v>40.326336</c:v>
                </c:pt>
                <c:pt idx="446">
                  <c:v>40.32165925</c:v>
                </c:pt>
                <c:pt idx="447">
                  <c:v>40.32066899</c:v>
                </c:pt>
                <c:pt idx="448">
                  <c:v>40.32274224</c:v>
                </c:pt>
                <c:pt idx="449">
                  <c:v>40.32599685</c:v>
                </c:pt>
                <c:pt idx="450">
                  <c:v>40.32958099</c:v>
                </c:pt>
                <c:pt idx="451">
                  <c:v>40.33401981</c:v>
                </c:pt>
                <c:pt idx="452">
                  <c:v>40.33971785</c:v>
                </c:pt>
                <c:pt idx="453">
                  <c:v>40.34646874</c:v>
                </c:pt>
                <c:pt idx="454">
                  <c:v>40.35295004</c:v>
                </c:pt>
                <c:pt idx="455">
                  <c:v>40.35820779</c:v>
                </c:pt>
                <c:pt idx="456">
                  <c:v>40.36089867</c:v>
                </c:pt>
                <c:pt idx="457">
                  <c:v>40.36021967</c:v>
                </c:pt>
                <c:pt idx="458">
                  <c:v>40.35539295</c:v>
                </c:pt>
                <c:pt idx="459">
                  <c:v>40.34808906</c:v>
                </c:pt>
                <c:pt idx="460">
                  <c:v>40.34112603</c:v>
                </c:pt>
                <c:pt idx="461">
                  <c:v>40.33578973</c:v>
                </c:pt>
                <c:pt idx="462">
                  <c:v>40.33391859</c:v>
                </c:pt>
                <c:pt idx="463">
                  <c:v>40.33442006</c:v>
                </c:pt>
                <c:pt idx="464">
                  <c:v>40.33752828</c:v>
                </c:pt>
                <c:pt idx="465">
                  <c:v>40.34301084</c:v>
                </c:pt>
                <c:pt idx="466">
                  <c:v>40.34989439</c:v>
                </c:pt>
                <c:pt idx="467">
                  <c:v>40.35708682</c:v>
                </c:pt>
                <c:pt idx="468">
                  <c:v>40.36356146</c:v>
                </c:pt>
                <c:pt idx="469">
                  <c:v>40.36867463</c:v>
                </c:pt>
                <c:pt idx="470">
                  <c:v>40.37209078</c:v>
                </c:pt>
                <c:pt idx="471">
                  <c:v>40.37189944</c:v>
                </c:pt>
                <c:pt idx="472">
                  <c:v>40.36817044</c:v>
                </c:pt>
                <c:pt idx="473">
                  <c:v>40.36269097</c:v>
                </c:pt>
                <c:pt idx="474">
                  <c:v>40.35612696</c:v>
                </c:pt>
                <c:pt idx="475">
                  <c:v>40.34909915</c:v>
                </c:pt>
                <c:pt idx="476">
                  <c:v>40.34293515</c:v>
                </c:pt>
                <c:pt idx="477">
                  <c:v>40.33914091</c:v>
                </c:pt>
                <c:pt idx="478">
                  <c:v>40.33850827</c:v>
                </c:pt>
                <c:pt idx="479">
                  <c:v>40.34085699</c:v>
                </c:pt>
                <c:pt idx="480">
                  <c:v>40.34406945</c:v>
                </c:pt>
                <c:pt idx="481">
                  <c:v>40.34970411</c:v>
                </c:pt>
                <c:pt idx="482">
                  <c:v>40.35622176</c:v>
                </c:pt>
                <c:pt idx="483">
                  <c:v>40.36225948</c:v>
                </c:pt>
                <c:pt idx="484">
                  <c:v>40.36549346</c:v>
                </c:pt>
                <c:pt idx="485">
                  <c:v>40.36489135</c:v>
                </c:pt>
                <c:pt idx="486">
                  <c:v>40.36087872</c:v>
                </c:pt>
                <c:pt idx="487">
                  <c:v>40.35456401</c:v>
                </c:pt>
                <c:pt idx="488">
                  <c:v>40.34774747</c:v>
                </c:pt>
                <c:pt idx="489">
                  <c:v>40.34323453</c:v>
                </c:pt>
                <c:pt idx="490">
                  <c:v>40.34083604</c:v>
                </c:pt>
                <c:pt idx="491">
                  <c:v>40.34121675</c:v>
                </c:pt>
                <c:pt idx="492">
                  <c:v>40.34481282</c:v>
                </c:pt>
                <c:pt idx="493">
                  <c:v>40.35100603</c:v>
                </c:pt>
                <c:pt idx="494">
                  <c:v>40.35795742</c:v>
                </c:pt>
                <c:pt idx="495">
                  <c:v>40.36432559</c:v>
                </c:pt>
                <c:pt idx="496">
                  <c:v>40.37007411</c:v>
                </c:pt>
                <c:pt idx="497">
                  <c:v>40.3752475</c:v>
                </c:pt>
                <c:pt idx="498">
                  <c:v>40.37943651</c:v>
                </c:pt>
                <c:pt idx="499">
                  <c:v>40.38103227</c:v>
                </c:pt>
                <c:pt idx="500">
                  <c:v>40.37911872</c:v>
                </c:pt>
                <c:pt idx="501">
                  <c:v>40.37416197</c:v>
                </c:pt>
                <c:pt idx="502">
                  <c:v>40.36776279</c:v>
                </c:pt>
                <c:pt idx="503">
                  <c:v>40.36222997</c:v>
                </c:pt>
                <c:pt idx="504">
                  <c:v>40.35745315</c:v>
                </c:pt>
                <c:pt idx="505">
                  <c:v>40.35288546</c:v>
                </c:pt>
                <c:pt idx="506">
                  <c:v>40.34860195</c:v>
                </c:pt>
                <c:pt idx="507">
                  <c:v>40.34452213</c:v>
                </c:pt>
                <c:pt idx="508">
                  <c:v>40.34081265</c:v>
                </c:pt>
                <c:pt idx="509">
                  <c:v>40.33801086</c:v>
                </c:pt>
                <c:pt idx="510">
                  <c:v>40.33736443</c:v>
                </c:pt>
                <c:pt idx="511">
                  <c:v>40.33970792</c:v>
                </c:pt>
                <c:pt idx="512">
                  <c:v>40.34383791</c:v>
                </c:pt>
                <c:pt idx="513">
                  <c:v>40.34840423</c:v>
                </c:pt>
                <c:pt idx="514">
                  <c:v>40.35121434</c:v>
                </c:pt>
                <c:pt idx="515">
                  <c:v>40.35452177</c:v>
                </c:pt>
                <c:pt idx="516">
                  <c:v>40.35801127</c:v>
                </c:pt>
                <c:pt idx="517">
                  <c:v>40.36130631</c:v>
                </c:pt>
                <c:pt idx="518">
                  <c:v>40.36447639</c:v>
                </c:pt>
                <c:pt idx="519">
                  <c:v>40.36704296</c:v>
                </c:pt>
                <c:pt idx="520">
                  <c:v>40.36790682</c:v>
                </c:pt>
                <c:pt idx="521">
                  <c:v>40.3670553</c:v>
                </c:pt>
                <c:pt idx="522">
                  <c:v>40.36624344</c:v>
                </c:pt>
                <c:pt idx="523">
                  <c:v>40.36690826</c:v>
                </c:pt>
                <c:pt idx="524">
                  <c:v>40.36976813</c:v>
                </c:pt>
                <c:pt idx="525">
                  <c:v>40.37382312</c:v>
                </c:pt>
                <c:pt idx="526">
                  <c:v>40.37885415</c:v>
                </c:pt>
                <c:pt idx="527">
                  <c:v>40.38424528</c:v>
                </c:pt>
                <c:pt idx="528">
                  <c:v>40.38943632</c:v>
                </c:pt>
                <c:pt idx="529">
                  <c:v>40.39376747</c:v>
                </c:pt>
                <c:pt idx="530">
                  <c:v>40.39583507</c:v>
                </c:pt>
                <c:pt idx="531">
                  <c:v>40.396077</c:v>
                </c:pt>
                <c:pt idx="532">
                  <c:v>40.39584538</c:v>
                </c:pt>
                <c:pt idx="533">
                  <c:v>40.39611629</c:v>
                </c:pt>
                <c:pt idx="534">
                  <c:v>40.39633416</c:v>
                </c:pt>
                <c:pt idx="535">
                  <c:v>40.39672689</c:v>
                </c:pt>
                <c:pt idx="536">
                  <c:v>40.39672087</c:v>
                </c:pt>
                <c:pt idx="537">
                  <c:v>40.39648359</c:v>
                </c:pt>
                <c:pt idx="538">
                  <c:v>40.39614049</c:v>
                </c:pt>
                <c:pt idx="539">
                  <c:v>40.39525578</c:v>
                </c:pt>
                <c:pt idx="540">
                  <c:v>40.39344539</c:v>
                </c:pt>
                <c:pt idx="541">
                  <c:v>40.39155077</c:v>
                </c:pt>
                <c:pt idx="542">
                  <c:v>40.39025423</c:v>
                </c:pt>
                <c:pt idx="543">
                  <c:v>40.38908843</c:v>
                </c:pt>
                <c:pt idx="544">
                  <c:v>40.38785981</c:v>
                </c:pt>
                <c:pt idx="545">
                  <c:v>40.38712762</c:v>
                </c:pt>
                <c:pt idx="546">
                  <c:v>40.3868472</c:v>
                </c:pt>
                <c:pt idx="547">
                  <c:v>40.3863486</c:v>
                </c:pt>
                <c:pt idx="548">
                  <c:v>40.38572421</c:v>
                </c:pt>
                <c:pt idx="549">
                  <c:v>40.38558559</c:v>
                </c:pt>
                <c:pt idx="550">
                  <c:v>40.38514655</c:v>
                </c:pt>
                <c:pt idx="551">
                  <c:v>40.38243723</c:v>
                </c:pt>
                <c:pt idx="552">
                  <c:v>40.37970041</c:v>
                </c:pt>
                <c:pt idx="553">
                  <c:v>40.37785708</c:v>
                </c:pt>
                <c:pt idx="554">
                  <c:v>40.37689993</c:v>
                </c:pt>
                <c:pt idx="555">
                  <c:v>40.37594679</c:v>
                </c:pt>
                <c:pt idx="556">
                  <c:v>40.37427153</c:v>
                </c:pt>
                <c:pt idx="557">
                  <c:v>40.37335017</c:v>
                </c:pt>
                <c:pt idx="558">
                  <c:v>40.37384139</c:v>
                </c:pt>
                <c:pt idx="559">
                  <c:v>40.37448048</c:v>
                </c:pt>
                <c:pt idx="560">
                  <c:v>40.37443934</c:v>
                </c:pt>
                <c:pt idx="561">
                  <c:v>40.37485439</c:v>
                </c:pt>
                <c:pt idx="562">
                  <c:v>40.37552407</c:v>
                </c:pt>
                <c:pt idx="563">
                  <c:v>40.37602233</c:v>
                </c:pt>
                <c:pt idx="564">
                  <c:v>40.37633274</c:v>
                </c:pt>
                <c:pt idx="565">
                  <c:v>40.37660658</c:v>
                </c:pt>
                <c:pt idx="566">
                  <c:v>40.37684026</c:v>
                </c:pt>
                <c:pt idx="567">
                  <c:v>40.37704197</c:v>
                </c:pt>
                <c:pt idx="568">
                  <c:v>40.37718243</c:v>
                </c:pt>
                <c:pt idx="569">
                  <c:v>40.37730188</c:v>
                </c:pt>
                <c:pt idx="570">
                  <c:v>40.37734479</c:v>
                </c:pt>
                <c:pt idx="571">
                  <c:v>40.37748161</c:v>
                </c:pt>
                <c:pt idx="572">
                  <c:v>40.37756584</c:v>
                </c:pt>
                <c:pt idx="573">
                  <c:v>40.37741838</c:v>
                </c:pt>
                <c:pt idx="574">
                  <c:v>40.37722159</c:v>
                </c:pt>
                <c:pt idx="575">
                  <c:v>40.37703383</c:v>
                </c:pt>
                <c:pt idx="576">
                  <c:v>40.37683602</c:v>
                </c:pt>
                <c:pt idx="577">
                  <c:v>40.37664619</c:v>
                </c:pt>
                <c:pt idx="578">
                  <c:v>40.37650545</c:v>
                </c:pt>
                <c:pt idx="579">
                  <c:v>40.37628736</c:v>
                </c:pt>
                <c:pt idx="580">
                  <c:v>40.37581327</c:v>
                </c:pt>
                <c:pt idx="581">
                  <c:v>40.37521126</c:v>
                </c:pt>
                <c:pt idx="582">
                  <c:v>40.37459088</c:v>
                </c:pt>
                <c:pt idx="583">
                  <c:v>40.37381291</c:v>
                </c:pt>
                <c:pt idx="584">
                  <c:v>40.37311054</c:v>
                </c:pt>
                <c:pt idx="585">
                  <c:v>40.37245907</c:v>
                </c:pt>
                <c:pt idx="586">
                  <c:v>40.37162766</c:v>
                </c:pt>
                <c:pt idx="587">
                  <c:v>40.37060338</c:v>
                </c:pt>
                <c:pt idx="588">
                  <c:v>40.36948037</c:v>
                </c:pt>
                <c:pt idx="589">
                  <c:v>40.36835894</c:v>
                </c:pt>
                <c:pt idx="590">
                  <c:v>40.36727474</c:v>
                </c:pt>
                <c:pt idx="591">
                  <c:v>40.36617352</c:v>
                </c:pt>
                <c:pt idx="592">
                  <c:v>40.3651832</c:v>
                </c:pt>
                <c:pt idx="593">
                  <c:v>40.36441044</c:v>
                </c:pt>
                <c:pt idx="594">
                  <c:v>40.36381375</c:v>
                </c:pt>
                <c:pt idx="595">
                  <c:v>40.36337865</c:v>
                </c:pt>
                <c:pt idx="596">
                  <c:v>40.36295077</c:v>
                </c:pt>
                <c:pt idx="597">
                  <c:v>40.36238063</c:v>
                </c:pt>
                <c:pt idx="598">
                  <c:v>40.36184601</c:v>
                </c:pt>
                <c:pt idx="599">
                  <c:v>40.36128827</c:v>
                </c:pt>
                <c:pt idx="600">
                  <c:v>40.36071032</c:v>
                </c:pt>
                <c:pt idx="601">
                  <c:v>40.36017749</c:v>
                </c:pt>
                <c:pt idx="602">
                  <c:v>40.35983863</c:v>
                </c:pt>
                <c:pt idx="603">
                  <c:v>40.35960861</c:v>
                </c:pt>
                <c:pt idx="604">
                  <c:v>40.35950095</c:v>
                </c:pt>
                <c:pt idx="605">
                  <c:v>40.35940231</c:v>
                </c:pt>
                <c:pt idx="606">
                  <c:v>40.35918356</c:v>
                </c:pt>
                <c:pt idx="607">
                  <c:v>40.35889654</c:v>
                </c:pt>
                <c:pt idx="608">
                  <c:v>40.35871082</c:v>
                </c:pt>
                <c:pt idx="609">
                  <c:v>40.3585764</c:v>
                </c:pt>
                <c:pt idx="610">
                  <c:v>40.35846448</c:v>
                </c:pt>
                <c:pt idx="611">
                  <c:v>40.35839983</c:v>
                </c:pt>
                <c:pt idx="612">
                  <c:v>40.35836075</c:v>
                </c:pt>
                <c:pt idx="613">
                  <c:v>40.35831672</c:v>
                </c:pt>
                <c:pt idx="614">
                  <c:v>40.3582733</c:v>
                </c:pt>
                <c:pt idx="615">
                  <c:v>40.35825673</c:v>
                </c:pt>
                <c:pt idx="616">
                  <c:v>40.35822787</c:v>
                </c:pt>
                <c:pt idx="617">
                  <c:v>40.35811425</c:v>
                </c:pt>
                <c:pt idx="618">
                  <c:v>40.35800506</c:v>
                </c:pt>
                <c:pt idx="619">
                  <c:v>40.35866709</c:v>
                </c:pt>
                <c:pt idx="620">
                  <c:v>40.36178943</c:v>
                </c:pt>
                <c:pt idx="621">
                  <c:v>40.36637287</c:v>
                </c:pt>
                <c:pt idx="622">
                  <c:v>40.36998094</c:v>
                </c:pt>
                <c:pt idx="623">
                  <c:v>40.3715533</c:v>
                </c:pt>
                <c:pt idx="624">
                  <c:v>40.37217967</c:v>
                </c:pt>
                <c:pt idx="625">
                  <c:v>40.37266874</c:v>
                </c:pt>
                <c:pt idx="626">
                  <c:v>40.3732638</c:v>
                </c:pt>
                <c:pt idx="627">
                  <c:v>40.37386219</c:v>
                </c:pt>
                <c:pt idx="628">
                  <c:v>40.37426335</c:v>
                </c:pt>
                <c:pt idx="629">
                  <c:v>40.37443272</c:v>
                </c:pt>
                <c:pt idx="630">
                  <c:v>40.37441935</c:v>
                </c:pt>
                <c:pt idx="631">
                  <c:v>40.37416323</c:v>
                </c:pt>
                <c:pt idx="632">
                  <c:v>40.37206966</c:v>
                </c:pt>
                <c:pt idx="633">
                  <c:v>40.36745347</c:v>
                </c:pt>
                <c:pt idx="634">
                  <c:v>40.36192571</c:v>
                </c:pt>
                <c:pt idx="635">
                  <c:v>40.35653202</c:v>
                </c:pt>
                <c:pt idx="636">
                  <c:v>40.3529134</c:v>
                </c:pt>
                <c:pt idx="637">
                  <c:v>40.35259525</c:v>
                </c:pt>
                <c:pt idx="638">
                  <c:v>40.35455427</c:v>
                </c:pt>
                <c:pt idx="639">
                  <c:v>40.35429293</c:v>
                </c:pt>
                <c:pt idx="640">
                  <c:v>40.35431534</c:v>
                </c:pt>
                <c:pt idx="641">
                  <c:v>40.35428934</c:v>
                </c:pt>
                <c:pt idx="642">
                  <c:v>40.35427305</c:v>
                </c:pt>
                <c:pt idx="643">
                  <c:v>40.35409899</c:v>
                </c:pt>
                <c:pt idx="644">
                  <c:v>40.35377127</c:v>
                </c:pt>
              </c:numCache>
            </c:numRef>
          </c:yVal>
          <c:smooth val="0"/>
        </c:ser>
        <c:axId val="66724967"/>
        <c:axId val="63653792"/>
      </c:scatterChart>
      <c:valAx>
        <c:axId val="6672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653792"/>
        <c:crosses val="autoZero"/>
        <c:crossBetween val="midCat"/>
        <c:dispUnits/>
      </c:valAx>
      <c:valAx>
        <c:axId val="6365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6724967"/>
        <c:crossesAt val="-8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RF-53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Data!$D$9:$D$653</c:f>
              <c:strCache>
                <c:ptCount val="645"/>
                <c:pt idx="0">
                  <c:v>0.6528935185185185</c:v>
                </c:pt>
                <c:pt idx="1">
                  <c:v>0.6530787037037037</c:v>
                </c:pt>
                <c:pt idx="2">
                  <c:v>0.653124988</c:v>
                </c:pt>
                <c:pt idx="3">
                  <c:v>0.65324074</c:v>
                </c:pt>
                <c:pt idx="4">
                  <c:v>0.653356493</c:v>
                </c:pt>
                <c:pt idx="5">
                  <c:v>0.653472245</c:v>
                </c:pt>
                <c:pt idx="6">
                  <c:v>0.653587937</c:v>
                </c:pt>
                <c:pt idx="7">
                  <c:v>0.65370369</c:v>
                </c:pt>
                <c:pt idx="8">
                  <c:v>0.653819442</c:v>
                </c:pt>
                <c:pt idx="9">
                  <c:v>0.653935194</c:v>
                </c:pt>
                <c:pt idx="10">
                  <c:v>0.654050946</c:v>
                </c:pt>
                <c:pt idx="11">
                  <c:v>0.654166639</c:v>
                </c:pt>
                <c:pt idx="12">
                  <c:v>0.654282391</c:v>
                </c:pt>
                <c:pt idx="13">
                  <c:v>0.654398143</c:v>
                </c:pt>
                <c:pt idx="14">
                  <c:v>0.654513896</c:v>
                </c:pt>
                <c:pt idx="15">
                  <c:v>0.654629648</c:v>
                </c:pt>
                <c:pt idx="16">
                  <c:v>0.6547454</c:v>
                </c:pt>
                <c:pt idx="17">
                  <c:v>0.654861093</c:v>
                </c:pt>
                <c:pt idx="18">
                  <c:v>0.654976845</c:v>
                </c:pt>
                <c:pt idx="19">
                  <c:v>0.655092597</c:v>
                </c:pt>
                <c:pt idx="20">
                  <c:v>0.655208349</c:v>
                </c:pt>
                <c:pt idx="21">
                  <c:v>0.655324101</c:v>
                </c:pt>
                <c:pt idx="22">
                  <c:v>0.655439794</c:v>
                </c:pt>
                <c:pt idx="23">
                  <c:v>0.655555546</c:v>
                </c:pt>
                <c:pt idx="24">
                  <c:v>0.655671299</c:v>
                </c:pt>
                <c:pt idx="25">
                  <c:v>0.655787051</c:v>
                </c:pt>
                <c:pt idx="26">
                  <c:v>0.655902803</c:v>
                </c:pt>
                <c:pt idx="27">
                  <c:v>0.656018496</c:v>
                </c:pt>
                <c:pt idx="28">
                  <c:v>0.656134248</c:v>
                </c:pt>
                <c:pt idx="29">
                  <c:v>0.65625</c:v>
                </c:pt>
                <c:pt idx="30">
                  <c:v>0.656365752</c:v>
                </c:pt>
                <c:pt idx="31">
                  <c:v>0.656481504</c:v>
                </c:pt>
                <c:pt idx="32">
                  <c:v>0.656597197</c:v>
                </c:pt>
                <c:pt idx="33">
                  <c:v>0.656712949</c:v>
                </c:pt>
                <c:pt idx="34">
                  <c:v>0.656828701</c:v>
                </c:pt>
                <c:pt idx="35">
                  <c:v>0.656944454</c:v>
                </c:pt>
                <c:pt idx="36">
                  <c:v>0.657060206</c:v>
                </c:pt>
                <c:pt idx="37">
                  <c:v>0.657175899</c:v>
                </c:pt>
                <c:pt idx="38">
                  <c:v>0.657291651</c:v>
                </c:pt>
                <c:pt idx="39">
                  <c:v>0.657407403</c:v>
                </c:pt>
                <c:pt idx="40">
                  <c:v>0.657523155</c:v>
                </c:pt>
                <c:pt idx="41">
                  <c:v>0.657638907</c:v>
                </c:pt>
                <c:pt idx="42">
                  <c:v>0.6577546</c:v>
                </c:pt>
                <c:pt idx="43">
                  <c:v>0.657870352</c:v>
                </c:pt>
                <c:pt idx="44">
                  <c:v>0.657986104</c:v>
                </c:pt>
                <c:pt idx="45">
                  <c:v>0.658101857</c:v>
                </c:pt>
                <c:pt idx="46">
                  <c:v>0.658217609</c:v>
                </c:pt>
                <c:pt idx="47">
                  <c:v>0.658333361</c:v>
                </c:pt>
                <c:pt idx="48">
                  <c:v>0.658449054</c:v>
                </c:pt>
                <c:pt idx="49">
                  <c:v>0.658564806</c:v>
                </c:pt>
                <c:pt idx="50">
                  <c:v>0.658680558</c:v>
                </c:pt>
                <c:pt idx="51">
                  <c:v>0.65879631</c:v>
                </c:pt>
                <c:pt idx="52">
                  <c:v>0.658912063</c:v>
                </c:pt>
                <c:pt idx="53">
                  <c:v>0.659027755</c:v>
                </c:pt>
                <c:pt idx="54">
                  <c:v>0.659143507</c:v>
                </c:pt>
                <c:pt idx="55">
                  <c:v>0.65925926</c:v>
                </c:pt>
                <c:pt idx="56">
                  <c:v>0.659375012</c:v>
                </c:pt>
                <c:pt idx="57">
                  <c:v>0.659490764</c:v>
                </c:pt>
                <c:pt idx="58">
                  <c:v>0.659606457</c:v>
                </c:pt>
                <c:pt idx="59">
                  <c:v>0.659722209</c:v>
                </c:pt>
                <c:pt idx="60">
                  <c:v>0.659837961</c:v>
                </c:pt>
                <c:pt idx="61">
                  <c:v>0.659953713</c:v>
                </c:pt>
                <c:pt idx="62">
                  <c:v>0.660069466</c:v>
                </c:pt>
                <c:pt idx="63">
                  <c:v>0.660185158</c:v>
                </c:pt>
                <c:pt idx="64">
                  <c:v>0.66030091</c:v>
                </c:pt>
                <c:pt idx="65">
                  <c:v>0.660416663</c:v>
                </c:pt>
                <c:pt idx="66">
                  <c:v>0.660532415</c:v>
                </c:pt>
                <c:pt idx="67">
                  <c:v>0.660648167</c:v>
                </c:pt>
                <c:pt idx="68">
                  <c:v>0.66076386</c:v>
                </c:pt>
                <c:pt idx="69">
                  <c:v>0.660879612</c:v>
                </c:pt>
                <c:pt idx="70">
                  <c:v>0.660995364</c:v>
                </c:pt>
                <c:pt idx="71">
                  <c:v>0.661111116</c:v>
                </c:pt>
                <c:pt idx="72">
                  <c:v>0.661226869</c:v>
                </c:pt>
                <c:pt idx="73">
                  <c:v>0.661342621</c:v>
                </c:pt>
                <c:pt idx="74">
                  <c:v>0.661458313</c:v>
                </c:pt>
                <c:pt idx="75">
                  <c:v>0.661574066</c:v>
                </c:pt>
                <c:pt idx="76">
                  <c:v>0.661689818</c:v>
                </c:pt>
                <c:pt idx="77">
                  <c:v>0.66180557</c:v>
                </c:pt>
                <c:pt idx="78">
                  <c:v>0.661921322</c:v>
                </c:pt>
                <c:pt idx="79">
                  <c:v>0.662037015</c:v>
                </c:pt>
                <c:pt idx="80">
                  <c:v>0.662152767</c:v>
                </c:pt>
                <c:pt idx="81">
                  <c:v>0.662268519</c:v>
                </c:pt>
                <c:pt idx="82">
                  <c:v>0.662384272</c:v>
                </c:pt>
                <c:pt idx="83">
                  <c:v>0.662500024</c:v>
                </c:pt>
                <c:pt idx="84">
                  <c:v>0.662615716</c:v>
                </c:pt>
                <c:pt idx="85">
                  <c:v>0.662731469</c:v>
                </c:pt>
                <c:pt idx="86">
                  <c:v>0.662847221</c:v>
                </c:pt>
                <c:pt idx="87">
                  <c:v>0.662962973</c:v>
                </c:pt>
                <c:pt idx="88">
                  <c:v>0.663078725</c:v>
                </c:pt>
                <c:pt idx="89">
                  <c:v>0.663194418</c:v>
                </c:pt>
                <c:pt idx="90">
                  <c:v>0.66331017</c:v>
                </c:pt>
                <c:pt idx="91">
                  <c:v>0.663425922</c:v>
                </c:pt>
                <c:pt idx="92">
                  <c:v>0.663541675</c:v>
                </c:pt>
                <c:pt idx="93">
                  <c:v>0.663657427</c:v>
                </c:pt>
                <c:pt idx="94">
                  <c:v>0.663773119</c:v>
                </c:pt>
                <c:pt idx="95">
                  <c:v>0.663888872</c:v>
                </c:pt>
                <c:pt idx="96">
                  <c:v>0.664004624</c:v>
                </c:pt>
                <c:pt idx="97">
                  <c:v>0.664120376</c:v>
                </c:pt>
                <c:pt idx="98">
                  <c:v>0.664236128</c:v>
                </c:pt>
                <c:pt idx="99">
                  <c:v>0.664351881</c:v>
                </c:pt>
                <c:pt idx="100">
                  <c:v>0.664467573</c:v>
                </c:pt>
                <c:pt idx="101">
                  <c:v>0.664583325</c:v>
                </c:pt>
                <c:pt idx="102">
                  <c:v>0.664699078</c:v>
                </c:pt>
                <c:pt idx="103">
                  <c:v>0.66481483</c:v>
                </c:pt>
                <c:pt idx="104">
                  <c:v>0.664930582</c:v>
                </c:pt>
                <c:pt idx="105">
                  <c:v>0.665046275</c:v>
                </c:pt>
                <c:pt idx="106">
                  <c:v>0.665162027</c:v>
                </c:pt>
                <c:pt idx="107">
                  <c:v>0.665277779</c:v>
                </c:pt>
                <c:pt idx="108">
                  <c:v>0.665393531</c:v>
                </c:pt>
                <c:pt idx="109">
                  <c:v>0.665509284</c:v>
                </c:pt>
                <c:pt idx="110">
                  <c:v>0.665624976</c:v>
                </c:pt>
                <c:pt idx="111">
                  <c:v>0.665740728</c:v>
                </c:pt>
                <c:pt idx="112">
                  <c:v>0.665856481</c:v>
                </c:pt>
                <c:pt idx="113">
                  <c:v>0.665972233</c:v>
                </c:pt>
                <c:pt idx="114">
                  <c:v>0.666087985</c:v>
                </c:pt>
                <c:pt idx="115">
                  <c:v>0.666203678</c:v>
                </c:pt>
                <c:pt idx="116">
                  <c:v>0.66631943</c:v>
                </c:pt>
                <c:pt idx="117">
                  <c:v>0.666435182</c:v>
                </c:pt>
                <c:pt idx="118">
                  <c:v>0.666550934</c:v>
                </c:pt>
                <c:pt idx="119">
                  <c:v>0.666666687</c:v>
                </c:pt>
                <c:pt idx="120">
                  <c:v>0.666782379</c:v>
                </c:pt>
                <c:pt idx="121">
                  <c:v>0.666898131</c:v>
                </c:pt>
                <c:pt idx="122">
                  <c:v>0.667013884</c:v>
                </c:pt>
                <c:pt idx="123">
                  <c:v>0.667129636</c:v>
                </c:pt>
                <c:pt idx="124">
                  <c:v>0.667245388</c:v>
                </c:pt>
                <c:pt idx="125">
                  <c:v>0.66736114</c:v>
                </c:pt>
                <c:pt idx="126">
                  <c:v>0.667476833</c:v>
                </c:pt>
                <c:pt idx="127">
                  <c:v>0.667592585</c:v>
                </c:pt>
                <c:pt idx="128">
                  <c:v>0.667708337</c:v>
                </c:pt>
                <c:pt idx="129">
                  <c:v>0.66782409</c:v>
                </c:pt>
                <c:pt idx="130">
                  <c:v>0.667939842</c:v>
                </c:pt>
                <c:pt idx="131">
                  <c:v>0.668055534</c:v>
                </c:pt>
                <c:pt idx="132">
                  <c:v>0.668171287</c:v>
                </c:pt>
                <c:pt idx="133">
                  <c:v>0.668287039</c:v>
                </c:pt>
                <c:pt idx="134">
                  <c:v>0.668402791</c:v>
                </c:pt>
                <c:pt idx="135">
                  <c:v>0.668518543</c:v>
                </c:pt>
                <c:pt idx="136">
                  <c:v>0.668634236</c:v>
                </c:pt>
                <c:pt idx="137">
                  <c:v>0.668749988</c:v>
                </c:pt>
                <c:pt idx="138">
                  <c:v>0.66886574</c:v>
                </c:pt>
                <c:pt idx="139">
                  <c:v>0.668981493</c:v>
                </c:pt>
                <c:pt idx="140">
                  <c:v>0.669097245</c:v>
                </c:pt>
                <c:pt idx="141">
                  <c:v>0.669212937</c:v>
                </c:pt>
                <c:pt idx="142">
                  <c:v>0.66932869</c:v>
                </c:pt>
                <c:pt idx="143">
                  <c:v>0.669444442</c:v>
                </c:pt>
                <c:pt idx="144">
                  <c:v>0.669560194</c:v>
                </c:pt>
                <c:pt idx="145">
                  <c:v>0.669675946</c:v>
                </c:pt>
                <c:pt idx="146">
                  <c:v>0.669791639</c:v>
                </c:pt>
                <c:pt idx="147">
                  <c:v>0.669907391</c:v>
                </c:pt>
                <c:pt idx="148">
                  <c:v>0.670023143</c:v>
                </c:pt>
                <c:pt idx="149">
                  <c:v>0.670138896</c:v>
                </c:pt>
                <c:pt idx="150">
                  <c:v>0.670254648</c:v>
                </c:pt>
                <c:pt idx="151">
                  <c:v>0.6703704</c:v>
                </c:pt>
                <c:pt idx="152">
                  <c:v>0.670486093</c:v>
                </c:pt>
                <c:pt idx="153">
                  <c:v>0.670601845</c:v>
                </c:pt>
                <c:pt idx="154">
                  <c:v>0.670717597</c:v>
                </c:pt>
                <c:pt idx="155">
                  <c:v>0.670833349</c:v>
                </c:pt>
                <c:pt idx="156">
                  <c:v>0.670949101</c:v>
                </c:pt>
                <c:pt idx="157">
                  <c:v>0.671064794</c:v>
                </c:pt>
                <c:pt idx="158">
                  <c:v>0.671180546</c:v>
                </c:pt>
                <c:pt idx="159">
                  <c:v>0.671296299</c:v>
                </c:pt>
                <c:pt idx="160">
                  <c:v>0.671412051</c:v>
                </c:pt>
                <c:pt idx="161">
                  <c:v>0.671527803</c:v>
                </c:pt>
                <c:pt idx="162">
                  <c:v>0.671643496</c:v>
                </c:pt>
                <c:pt idx="163">
                  <c:v>0.671759248</c:v>
                </c:pt>
                <c:pt idx="164">
                  <c:v>0.671875</c:v>
                </c:pt>
                <c:pt idx="165">
                  <c:v>0.671990752</c:v>
                </c:pt>
                <c:pt idx="166">
                  <c:v>0.672106504</c:v>
                </c:pt>
                <c:pt idx="167">
                  <c:v>0.672222197</c:v>
                </c:pt>
                <c:pt idx="168">
                  <c:v>0.672337949</c:v>
                </c:pt>
                <c:pt idx="169">
                  <c:v>0.672453701</c:v>
                </c:pt>
                <c:pt idx="170">
                  <c:v>0.672569454</c:v>
                </c:pt>
                <c:pt idx="171">
                  <c:v>0.672685206</c:v>
                </c:pt>
                <c:pt idx="172">
                  <c:v>0.672800899</c:v>
                </c:pt>
                <c:pt idx="173">
                  <c:v>0.672916651</c:v>
                </c:pt>
                <c:pt idx="174">
                  <c:v>0.673032403</c:v>
                </c:pt>
                <c:pt idx="175">
                  <c:v>0.673148155</c:v>
                </c:pt>
                <c:pt idx="176">
                  <c:v>0.673263907</c:v>
                </c:pt>
                <c:pt idx="177">
                  <c:v>0.6733796</c:v>
                </c:pt>
                <c:pt idx="178">
                  <c:v>0.673495352</c:v>
                </c:pt>
                <c:pt idx="179">
                  <c:v>0.673611104</c:v>
                </c:pt>
                <c:pt idx="180">
                  <c:v>0.673726857</c:v>
                </c:pt>
                <c:pt idx="181">
                  <c:v>0.673842609</c:v>
                </c:pt>
                <c:pt idx="182">
                  <c:v>0.673958361</c:v>
                </c:pt>
                <c:pt idx="183">
                  <c:v>0.674074054</c:v>
                </c:pt>
                <c:pt idx="184">
                  <c:v>0.674189806</c:v>
                </c:pt>
                <c:pt idx="185">
                  <c:v>0.674305558</c:v>
                </c:pt>
                <c:pt idx="186">
                  <c:v>0.67442131</c:v>
                </c:pt>
                <c:pt idx="187">
                  <c:v>0.674537063</c:v>
                </c:pt>
                <c:pt idx="188">
                  <c:v>0.674652755</c:v>
                </c:pt>
                <c:pt idx="189">
                  <c:v>0.674768507</c:v>
                </c:pt>
                <c:pt idx="190">
                  <c:v>0.67488426</c:v>
                </c:pt>
                <c:pt idx="191">
                  <c:v>0.675000012</c:v>
                </c:pt>
                <c:pt idx="192">
                  <c:v>0.675115764</c:v>
                </c:pt>
                <c:pt idx="193">
                  <c:v>0.675231457</c:v>
                </c:pt>
                <c:pt idx="194">
                  <c:v>0.675347209</c:v>
                </c:pt>
                <c:pt idx="195">
                  <c:v>0.675462961</c:v>
                </c:pt>
                <c:pt idx="196">
                  <c:v>0.675578713</c:v>
                </c:pt>
                <c:pt idx="197">
                  <c:v>0.675694466</c:v>
                </c:pt>
                <c:pt idx="198">
                  <c:v>0.675810158</c:v>
                </c:pt>
                <c:pt idx="199">
                  <c:v>0.67592591</c:v>
                </c:pt>
                <c:pt idx="200">
                  <c:v>0.676041663</c:v>
                </c:pt>
                <c:pt idx="201">
                  <c:v>0.676157415</c:v>
                </c:pt>
                <c:pt idx="202">
                  <c:v>0.676273167</c:v>
                </c:pt>
                <c:pt idx="203">
                  <c:v>0.67638886</c:v>
                </c:pt>
                <c:pt idx="204">
                  <c:v>0.676504612</c:v>
                </c:pt>
                <c:pt idx="205">
                  <c:v>0.676620364</c:v>
                </c:pt>
                <c:pt idx="206">
                  <c:v>0.676736116</c:v>
                </c:pt>
                <c:pt idx="207">
                  <c:v>0.676851869</c:v>
                </c:pt>
                <c:pt idx="208">
                  <c:v>0.676967621</c:v>
                </c:pt>
                <c:pt idx="209">
                  <c:v>0.677083313</c:v>
                </c:pt>
                <c:pt idx="210">
                  <c:v>0.677199066</c:v>
                </c:pt>
                <c:pt idx="211">
                  <c:v>0.677314818</c:v>
                </c:pt>
                <c:pt idx="212">
                  <c:v>0.67743057</c:v>
                </c:pt>
                <c:pt idx="213">
                  <c:v>0.677546322</c:v>
                </c:pt>
                <c:pt idx="214">
                  <c:v>0.677662015</c:v>
                </c:pt>
                <c:pt idx="215">
                  <c:v>0.677777767</c:v>
                </c:pt>
                <c:pt idx="216">
                  <c:v>0.677893519</c:v>
                </c:pt>
                <c:pt idx="217">
                  <c:v>0.678009272</c:v>
                </c:pt>
                <c:pt idx="218">
                  <c:v>0.678125024</c:v>
                </c:pt>
                <c:pt idx="219">
                  <c:v>0.678240716</c:v>
                </c:pt>
                <c:pt idx="220">
                  <c:v>0.678356469</c:v>
                </c:pt>
                <c:pt idx="221">
                  <c:v>0.678472221</c:v>
                </c:pt>
                <c:pt idx="222">
                  <c:v>0.678587973</c:v>
                </c:pt>
                <c:pt idx="223">
                  <c:v>0.678703725</c:v>
                </c:pt>
                <c:pt idx="224">
                  <c:v>0.678819418</c:v>
                </c:pt>
                <c:pt idx="225">
                  <c:v>0.67893517</c:v>
                </c:pt>
                <c:pt idx="226">
                  <c:v>0.679050922</c:v>
                </c:pt>
                <c:pt idx="227">
                  <c:v>0.679166675</c:v>
                </c:pt>
                <c:pt idx="228">
                  <c:v>0.679282427</c:v>
                </c:pt>
                <c:pt idx="229">
                  <c:v>0.679398119</c:v>
                </c:pt>
                <c:pt idx="230">
                  <c:v>0.679513872</c:v>
                </c:pt>
                <c:pt idx="231">
                  <c:v>0.679629624</c:v>
                </c:pt>
                <c:pt idx="232">
                  <c:v>0.679745376</c:v>
                </c:pt>
                <c:pt idx="233">
                  <c:v>0.679861128</c:v>
                </c:pt>
                <c:pt idx="234">
                  <c:v>0.679976881</c:v>
                </c:pt>
                <c:pt idx="235">
                  <c:v>0.680092573</c:v>
                </c:pt>
                <c:pt idx="236">
                  <c:v>0.680208325</c:v>
                </c:pt>
                <c:pt idx="237">
                  <c:v>0.680324078</c:v>
                </c:pt>
                <c:pt idx="238">
                  <c:v>0.68043983</c:v>
                </c:pt>
                <c:pt idx="239">
                  <c:v>0.680555582</c:v>
                </c:pt>
                <c:pt idx="240">
                  <c:v>0.680671275</c:v>
                </c:pt>
                <c:pt idx="241">
                  <c:v>0.680787027</c:v>
                </c:pt>
                <c:pt idx="242">
                  <c:v>0.680902779</c:v>
                </c:pt>
                <c:pt idx="243">
                  <c:v>0.681018531</c:v>
                </c:pt>
                <c:pt idx="244">
                  <c:v>0.681134284</c:v>
                </c:pt>
                <c:pt idx="245">
                  <c:v>0.681249976</c:v>
                </c:pt>
                <c:pt idx="246">
                  <c:v>0.681365728</c:v>
                </c:pt>
                <c:pt idx="247">
                  <c:v>0.681481481</c:v>
                </c:pt>
                <c:pt idx="248">
                  <c:v>0.681597233</c:v>
                </c:pt>
                <c:pt idx="249">
                  <c:v>0.681712985</c:v>
                </c:pt>
                <c:pt idx="250">
                  <c:v>0.681828678</c:v>
                </c:pt>
                <c:pt idx="251">
                  <c:v>0.68194443</c:v>
                </c:pt>
                <c:pt idx="252">
                  <c:v>0.682060182</c:v>
                </c:pt>
                <c:pt idx="253">
                  <c:v>0.682175934</c:v>
                </c:pt>
                <c:pt idx="254">
                  <c:v>0.682291687</c:v>
                </c:pt>
                <c:pt idx="255">
                  <c:v>0.682407379</c:v>
                </c:pt>
                <c:pt idx="256">
                  <c:v>0.682523131</c:v>
                </c:pt>
                <c:pt idx="257">
                  <c:v>0.682638884</c:v>
                </c:pt>
                <c:pt idx="258">
                  <c:v>0.682754636</c:v>
                </c:pt>
                <c:pt idx="259">
                  <c:v>0.682870388</c:v>
                </c:pt>
                <c:pt idx="260">
                  <c:v>0.68298614</c:v>
                </c:pt>
                <c:pt idx="261">
                  <c:v>0.683101833</c:v>
                </c:pt>
                <c:pt idx="262">
                  <c:v>0.683217585</c:v>
                </c:pt>
                <c:pt idx="263">
                  <c:v>0.683333337</c:v>
                </c:pt>
                <c:pt idx="264">
                  <c:v>0.68344909</c:v>
                </c:pt>
                <c:pt idx="265">
                  <c:v>0.683564842</c:v>
                </c:pt>
                <c:pt idx="266">
                  <c:v>0.683680534</c:v>
                </c:pt>
                <c:pt idx="267">
                  <c:v>0.683796287</c:v>
                </c:pt>
                <c:pt idx="268">
                  <c:v>0.683912039</c:v>
                </c:pt>
                <c:pt idx="269">
                  <c:v>0.684027791</c:v>
                </c:pt>
                <c:pt idx="270">
                  <c:v>0.684143543</c:v>
                </c:pt>
                <c:pt idx="271">
                  <c:v>0.684259236</c:v>
                </c:pt>
                <c:pt idx="272">
                  <c:v>0.684374988</c:v>
                </c:pt>
                <c:pt idx="273">
                  <c:v>0.68449074</c:v>
                </c:pt>
                <c:pt idx="274">
                  <c:v>0.684606493</c:v>
                </c:pt>
                <c:pt idx="275">
                  <c:v>0.684722245</c:v>
                </c:pt>
                <c:pt idx="276">
                  <c:v>0.684837937</c:v>
                </c:pt>
                <c:pt idx="277">
                  <c:v>0.68495369</c:v>
                </c:pt>
                <c:pt idx="278">
                  <c:v>0.685069442</c:v>
                </c:pt>
                <c:pt idx="279">
                  <c:v>0.685185194</c:v>
                </c:pt>
                <c:pt idx="280">
                  <c:v>0.685300946</c:v>
                </c:pt>
                <c:pt idx="281">
                  <c:v>0.685416639</c:v>
                </c:pt>
                <c:pt idx="282">
                  <c:v>0.685532391</c:v>
                </c:pt>
                <c:pt idx="283">
                  <c:v>0.685648143</c:v>
                </c:pt>
                <c:pt idx="284">
                  <c:v>0.685763896</c:v>
                </c:pt>
                <c:pt idx="285">
                  <c:v>0.685879648</c:v>
                </c:pt>
                <c:pt idx="286">
                  <c:v>0.6859954</c:v>
                </c:pt>
                <c:pt idx="287">
                  <c:v>0.686111093</c:v>
                </c:pt>
                <c:pt idx="288">
                  <c:v>0.686226845</c:v>
                </c:pt>
                <c:pt idx="289">
                  <c:v>0.686342597</c:v>
                </c:pt>
                <c:pt idx="290">
                  <c:v>0.686458349</c:v>
                </c:pt>
                <c:pt idx="291">
                  <c:v>0.686574101</c:v>
                </c:pt>
                <c:pt idx="292">
                  <c:v>0.686689794</c:v>
                </c:pt>
                <c:pt idx="293">
                  <c:v>0.686805546</c:v>
                </c:pt>
                <c:pt idx="294">
                  <c:v>0.686921299</c:v>
                </c:pt>
                <c:pt idx="295">
                  <c:v>0.687037051</c:v>
                </c:pt>
                <c:pt idx="296">
                  <c:v>0.687152803</c:v>
                </c:pt>
                <c:pt idx="297">
                  <c:v>0.687268496</c:v>
                </c:pt>
                <c:pt idx="298">
                  <c:v>0.687384248</c:v>
                </c:pt>
                <c:pt idx="299">
                  <c:v>0.6875</c:v>
                </c:pt>
                <c:pt idx="300">
                  <c:v>0.687615752</c:v>
                </c:pt>
                <c:pt idx="301">
                  <c:v>0.687731504</c:v>
                </c:pt>
                <c:pt idx="302">
                  <c:v>0.687847197</c:v>
                </c:pt>
                <c:pt idx="303">
                  <c:v>0.687962949</c:v>
                </c:pt>
                <c:pt idx="304">
                  <c:v>0.688078701</c:v>
                </c:pt>
                <c:pt idx="305">
                  <c:v>0.688194454</c:v>
                </c:pt>
                <c:pt idx="306">
                  <c:v>0.688310206</c:v>
                </c:pt>
                <c:pt idx="307">
                  <c:v>0.688425899</c:v>
                </c:pt>
                <c:pt idx="308">
                  <c:v>0.688541651</c:v>
                </c:pt>
                <c:pt idx="309">
                  <c:v>0.688657403</c:v>
                </c:pt>
                <c:pt idx="310">
                  <c:v>0.688773155</c:v>
                </c:pt>
                <c:pt idx="311">
                  <c:v>0.688888907</c:v>
                </c:pt>
                <c:pt idx="312">
                  <c:v>0.6890046</c:v>
                </c:pt>
                <c:pt idx="313">
                  <c:v>0.689120352</c:v>
                </c:pt>
                <c:pt idx="314">
                  <c:v>0.689236104</c:v>
                </c:pt>
                <c:pt idx="315">
                  <c:v>0.689351857</c:v>
                </c:pt>
                <c:pt idx="316">
                  <c:v>0.689467609</c:v>
                </c:pt>
                <c:pt idx="317">
                  <c:v>0.689583361</c:v>
                </c:pt>
                <c:pt idx="318">
                  <c:v>0.689699054</c:v>
                </c:pt>
                <c:pt idx="319">
                  <c:v>0.689814806</c:v>
                </c:pt>
                <c:pt idx="320">
                  <c:v>0.689930558</c:v>
                </c:pt>
                <c:pt idx="321">
                  <c:v>0.69004631</c:v>
                </c:pt>
                <c:pt idx="322">
                  <c:v>0.690162063</c:v>
                </c:pt>
                <c:pt idx="323">
                  <c:v>0.690277755</c:v>
                </c:pt>
                <c:pt idx="324">
                  <c:v>0.690393507</c:v>
                </c:pt>
                <c:pt idx="325">
                  <c:v>0.69050926</c:v>
                </c:pt>
                <c:pt idx="326">
                  <c:v>0.690625012</c:v>
                </c:pt>
                <c:pt idx="327">
                  <c:v>0.690740764</c:v>
                </c:pt>
                <c:pt idx="328">
                  <c:v>0.690856457</c:v>
                </c:pt>
                <c:pt idx="329">
                  <c:v>0.690972209</c:v>
                </c:pt>
                <c:pt idx="330">
                  <c:v>0.691087961</c:v>
                </c:pt>
                <c:pt idx="331">
                  <c:v>0.691203713</c:v>
                </c:pt>
                <c:pt idx="332">
                  <c:v>0.691319466</c:v>
                </c:pt>
                <c:pt idx="333">
                  <c:v>0.691435158</c:v>
                </c:pt>
                <c:pt idx="334">
                  <c:v>0.69155091</c:v>
                </c:pt>
                <c:pt idx="335">
                  <c:v>0.691666663</c:v>
                </c:pt>
                <c:pt idx="336">
                  <c:v>0.691782415</c:v>
                </c:pt>
                <c:pt idx="337">
                  <c:v>0.691898167</c:v>
                </c:pt>
                <c:pt idx="338">
                  <c:v>0.69201386</c:v>
                </c:pt>
                <c:pt idx="339">
                  <c:v>0.692129612</c:v>
                </c:pt>
                <c:pt idx="340">
                  <c:v>0.692245364</c:v>
                </c:pt>
                <c:pt idx="341">
                  <c:v>0.692361116</c:v>
                </c:pt>
                <c:pt idx="342">
                  <c:v>0.692476869</c:v>
                </c:pt>
                <c:pt idx="343">
                  <c:v>0.692592621</c:v>
                </c:pt>
                <c:pt idx="344">
                  <c:v>0.692708313</c:v>
                </c:pt>
                <c:pt idx="345">
                  <c:v>0.692824066</c:v>
                </c:pt>
                <c:pt idx="346">
                  <c:v>0.692939818</c:v>
                </c:pt>
                <c:pt idx="347">
                  <c:v>0.69305557</c:v>
                </c:pt>
                <c:pt idx="348">
                  <c:v>0.693171322</c:v>
                </c:pt>
                <c:pt idx="349">
                  <c:v>0.693287015</c:v>
                </c:pt>
                <c:pt idx="350">
                  <c:v>0.693402767</c:v>
                </c:pt>
                <c:pt idx="351">
                  <c:v>0.693518519</c:v>
                </c:pt>
                <c:pt idx="352">
                  <c:v>0.693634272</c:v>
                </c:pt>
                <c:pt idx="353">
                  <c:v>0.693750024</c:v>
                </c:pt>
                <c:pt idx="354">
                  <c:v>0.693865716</c:v>
                </c:pt>
                <c:pt idx="355">
                  <c:v>0.693981469</c:v>
                </c:pt>
                <c:pt idx="356">
                  <c:v>0.694097221</c:v>
                </c:pt>
                <c:pt idx="357">
                  <c:v>0.694212973</c:v>
                </c:pt>
                <c:pt idx="358">
                  <c:v>0.694328725</c:v>
                </c:pt>
                <c:pt idx="359">
                  <c:v>0.694444418</c:v>
                </c:pt>
                <c:pt idx="360">
                  <c:v>0.69456017</c:v>
                </c:pt>
                <c:pt idx="361">
                  <c:v>0.694675922</c:v>
                </c:pt>
                <c:pt idx="362">
                  <c:v>0.694791675</c:v>
                </c:pt>
                <c:pt idx="363">
                  <c:v>0.694907427</c:v>
                </c:pt>
                <c:pt idx="364">
                  <c:v>0.695023119</c:v>
                </c:pt>
                <c:pt idx="365">
                  <c:v>0.695138872</c:v>
                </c:pt>
                <c:pt idx="366">
                  <c:v>0.695254624</c:v>
                </c:pt>
                <c:pt idx="367">
                  <c:v>0.695370376</c:v>
                </c:pt>
                <c:pt idx="368">
                  <c:v>0.695486128</c:v>
                </c:pt>
                <c:pt idx="369">
                  <c:v>0.695601881</c:v>
                </c:pt>
                <c:pt idx="370">
                  <c:v>0.695717573</c:v>
                </c:pt>
                <c:pt idx="371">
                  <c:v>0.695833325</c:v>
                </c:pt>
                <c:pt idx="372">
                  <c:v>0.695949078</c:v>
                </c:pt>
                <c:pt idx="373">
                  <c:v>0.69606483</c:v>
                </c:pt>
                <c:pt idx="374">
                  <c:v>0.696180582</c:v>
                </c:pt>
                <c:pt idx="375">
                  <c:v>0.696296275</c:v>
                </c:pt>
                <c:pt idx="376">
                  <c:v>0.696412027</c:v>
                </c:pt>
                <c:pt idx="377">
                  <c:v>0.696527779</c:v>
                </c:pt>
                <c:pt idx="378">
                  <c:v>0.696643531</c:v>
                </c:pt>
                <c:pt idx="379">
                  <c:v>0.696759284</c:v>
                </c:pt>
                <c:pt idx="380">
                  <c:v>0.696874976</c:v>
                </c:pt>
                <c:pt idx="381">
                  <c:v>0.696990728</c:v>
                </c:pt>
                <c:pt idx="382">
                  <c:v>0.697106481</c:v>
                </c:pt>
                <c:pt idx="383">
                  <c:v>0.697222233</c:v>
                </c:pt>
                <c:pt idx="384">
                  <c:v>0.697337985</c:v>
                </c:pt>
                <c:pt idx="385">
                  <c:v>0.697453678</c:v>
                </c:pt>
                <c:pt idx="386">
                  <c:v>0.69756943</c:v>
                </c:pt>
                <c:pt idx="387">
                  <c:v>0.697685182</c:v>
                </c:pt>
                <c:pt idx="388">
                  <c:v>0.697800934</c:v>
                </c:pt>
                <c:pt idx="389">
                  <c:v>0.697916687</c:v>
                </c:pt>
                <c:pt idx="390">
                  <c:v>0.698032379</c:v>
                </c:pt>
                <c:pt idx="391">
                  <c:v>0.698148131</c:v>
                </c:pt>
                <c:pt idx="392">
                  <c:v>0.698263884</c:v>
                </c:pt>
                <c:pt idx="393">
                  <c:v>0.698379636</c:v>
                </c:pt>
                <c:pt idx="394">
                  <c:v>0.698495388</c:v>
                </c:pt>
                <c:pt idx="395">
                  <c:v>0.69861114</c:v>
                </c:pt>
                <c:pt idx="396">
                  <c:v>0.698726833</c:v>
                </c:pt>
                <c:pt idx="397">
                  <c:v>0.698842585</c:v>
                </c:pt>
                <c:pt idx="398">
                  <c:v>0.698958337</c:v>
                </c:pt>
                <c:pt idx="399">
                  <c:v>0.69907409</c:v>
                </c:pt>
                <c:pt idx="400">
                  <c:v>0.699189842</c:v>
                </c:pt>
                <c:pt idx="401">
                  <c:v>0.699305534</c:v>
                </c:pt>
                <c:pt idx="402">
                  <c:v>0.699421287</c:v>
                </c:pt>
                <c:pt idx="403">
                  <c:v>0.699537039</c:v>
                </c:pt>
                <c:pt idx="404">
                  <c:v>0.699652791</c:v>
                </c:pt>
                <c:pt idx="405">
                  <c:v>0.699768543</c:v>
                </c:pt>
                <c:pt idx="406">
                  <c:v>0.699884236</c:v>
                </c:pt>
                <c:pt idx="407">
                  <c:v>0.699999988</c:v>
                </c:pt>
                <c:pt idx="408">
                  <c:v>0.70011574</c:v>
                </c:pt>
                <c:pt idx="409">
                  <c:v>0.700231493</c:v>
                </c:pt>
                <c:pt idx="410">
                  <c:v>0.700347245</c:v>
                </c:pt>
                <c:pt idx="411">
                  <c:v>0.700462937</c:v>
                </c:pt>
                <c:pt idx="412">
                  <c:v>0.70057869</c:v>
                </c:pt>
                <c:pt idx="413">
                  <c:v>0.700694442</c:v>
                </c:pt>
                <c:pt idx="414">
                  <c:v>0.700810194</c:v>
                </c:pt>
                <c:pt idx="415">
                  <c:v>0.700925946</c:v>
                </c:pt>
                <c:pt idx="416">
                  <c:v>0.701041639</c:v>
                </c:pt>
                <c:pt idx="417">
                  <c:v>0.701157391</c:v>
                </c:pt>
                <c:pt idx="418">
                  <c:v>0.701273143</c:v>
                </c:pt>
                <c:pt idx="419">
                  <c:v>0.701388896</c:v>
                </c:pt>
                <c:pt idx="420">
                  <c:v>0.701504648</c:v>
                </c:pt>
                <c:pt idx="421">
                  <c:v>0.7016204</c:v>
                </c:pt>
                <c:pt idx="422">
                  <c:v>0.701736093</c:v>
                </c:pt>
                <c:pt idx="423">
                  <c:v>0.701851845</c:v>
                </c:pt>
                <c:pt idx="424">
                  <c:v>0.701967597</c:v>
                </c:pt>
                <c:pt idx="425">
                  <c:v>0.702083349</c:v>
                </c:pt>
                <c:pt idx="426">
                  <c:v>0.702199101</c:v>
                </c:pt>
                <c:pt idx="427">
                  <c:v>0.702314794</c:v>
                </c:pt>
                <c:pt idx="428">
                  <c:v>0.702430546</c:v>
                </c:pt>
                <c:pt idx="429">
                  <c:v>0.702546299</c:v>
                </c:pt>
                <c:pt idx="430">
                  <c:v>0.702662051</c:v>
                </c:pt>
                <c:pt idx="431">
                  <c:v>0.702777803</c:v>
                </c:pt>
                <c:pt idx="432">
                  <c:v>0.702893496</c:v>
                </c:pt>
                <c:pt idx="433">
                  <c:v>0.703009248</c:v>
                </c:pt>
                <c:pt idx="434">
                  <c:v>0.703125</c:v>
                </c:pt>
                <c:pt idx="435">
                  <c:v>0.703240752</c:v>
                </c:pt>
                <c:pt idx="436">
                  <c:v>0.703356504</c:v>
                </c:pt>
                <c:pt idx="437">
                  <c:v>0.703472197</c:v>
                </c:pt>
                <c:pt idx="438">
                  <c:v>0.703587949</c:v>
                </c:pt>
                <c:pt idx="439">
                  <c:v>0.703703701</c:v>
                </c:pt>
                <c:pt idx="440">
                  <c:v>0.703819454</c:v>
                </c:pt>
                <c:pt idx="441">
                  <c:v>0.703935206</c:v>
                </c:pt>
                <c:pt idx="442">
                  <c:v>0.704050899</c:v>
                </c:pt>
                <c:pt idx="443">
                  <c:v>0.704166651</c:v>
                </c:pt>
                <c:pt idx="444">
                  <c:v>0.704282403</c:v>
                </c:pt>
                <c:pt idx="445">
                  <c:v>0.704398155</c:v>
                </c:pt>
                <c:pt idx="446">
                  <c:v>0.704513907</c:v>
                </c:pt>
                <c:pt idx="447">
                  <c:v>0.7046296</c:v>
                </c:pt>
                <c:pt idx="448">
                  <c:v>0.704745352</c:v>
                </c:pt>
                <c:pt idx="449">
                  <c:v>0.704861104</c:v>
                </c:pt>
                <c:pt idx="450">
                  <c:v>0.704976857</c:v>
                </c:pt>
                <c:pt idx="451">
                  <c:v>0.705092609</c:v>
                </c:pt>
                <c:pt idx="452">
                  <c:v>0.705208361</c:v>
                </c:pt>
                <c:pt idx="453">
                  <c:v>0.705324054</c:v>
                </c:pt>
                <c:pt idx="454">
                  <c:v>0.705439806</c:v>
                </c:pt>
                <c:pt idx="455">
                  <c:v>0.705555558</c:v>
                </c:pt>
                <c:pt idx="456">
                  <c:v>0.70567131</c:v>
                </c:pt>
                <c:pt idx="457">
                  <c:v>0.705787063</c:v>
                </c:pt>
                <c:pt idx="458">
                  <c:v>0.705902755</c:v>
                </c:pt>
                <c:pt idx="459">
                  <c:v>0.706018507</c:v>
                </c:pt>
                <c:pt idx="460">
                  <c:v>0.70613426</c:v>
                </c:pt>
                <c:pt idx="461">
                  <c:v>0.706250012</c:v>
                </c:pt>
                <c:pt idx="462">
                  <c:v>0.706365764</c:v>
                </c:pt>
                <c:pt idx="463">
                  <c:v>0.706481457</c:v>
                </c:pt>
                <c:pt idx="464">
                  <c:v>0.706597209</c:v>
                </c:pt>
                <c:pt idx="465">
                  <c:v>0.706712961</c:v>
                </c:pt>
                <c:pt idx="466">
                  <c:v>0.706828713</c:v>
                </c:pt>
                <c:pt idx="467">
                  <c:v>0.706944466</c:v>
                </c:pt>
                <c:pt idx="468">
                  <c:v>0.707060158</c:v>
                </c:pt>
                <c:pt idx="469">
                  <c:v>0.70717591</c:v>
                </c:pt>
                <c:pt idx="470">
                  <c:v>0.707291663</c:v>
                </c:pt>
                <c:pt idx="471">
                  <c:v>0.707407415</c:v>
                </c:pt>
                <c:pt idx="472">
                  <c:v>0.707523167</c:v>
                </c:pt>
                <c:pt idx="473">
                  <c:v>0.70763886</c:v>
                </c:pt>
                <c:pt idx="474">
                  <c:v>0.707754612</c:v>
                </c:pt>
                <c:pt idx="475">
                  <c:v>0.707870364</c:v>
                </c:pt>
                <c:pt idx="476">
                  <c:v>0.707986116</c:v>
                </c:pt>
                <c:pt idx="477">
                  <c:v>0.708101869</c:v>
                </c:pt>
                <c:pt idx="478">
                  <c:v>0.708217621</c:v>
                </c:pt>
                <c:pt idx="479">
                  <c:v>0.708333313</c:v>
                </c:pt>
                <c:pt idx="480">
                  <c:v>0.708449066</c:v>
                </c:pt>
                <c:pt idx="481">
                  <c:v>0.708564818</c:v>
                </c:pt>
                <c:pt idx="482">
                  <c:v>0.70868057</c:v>
                </c:pt>
                <c:pt idx="483">
                  <c:v>0.708796322</c:v>
                </c:pt>
                <c:pt idx="484">
                  <c:v>0.708912015</c:v>
                </c:pt>
                <c:pt idx="485">
                  <c:v>0.709027767</c:v>
                </c:pt>
                <c:pt idx="486">
                  <c:v>0.709143519</c:v>
                </c:pt>
                <c:pt idx="487">
                  <c:v>0.709259272</c:v>
                </c:pt>
                <c:pt idx="488">
                  <c:v>0.709375024</c:v>
                </c:pt>
                <c:pt idx="489">
                  <c:v>0.709490716</c:v>
                </c:pt>
                <c:pt idx="490">
                  <c:v>0.709606469</c:v>
                </c:pt>
                <c:pt idx="491">
                  <c:v>0.709722221</c:v>
                </c:pt>
                <c:pt idx="492">
                  <c:v>0.709837973</c:v>
                </c:pt>
                <c:pt idx="493">
                  <c:v>0.709953725</c:v>
                </c:pt>
                <c:pt idx="494">
                  <c:v>0.710069418</c:v>
                </c:pt>
                <c:pt idx="495">
                  <c:v>0.71018517</c:v>
                </c:pt>
                <c:pt idx="496">
                  <c:v>0.710300922</c:v>
                </c:pt>
                <c:pt idx="497">
                  <c:v>0.710416675</c:v>
                </c:pt>
                <c:pt idx="498">
                  <c:v>0.710532427</c:v>
                </c:pt>
                <c:pt idx="499">
                  <c:v>0.710648119</c:v>
                </c:pt>
                <c:pt idx="500">
                  <c:v>0.710763872</c:v>
                </c:pt>
                <c:pt idx="501">
                  <c:v>0.710879624</c:v>
                </c:pt>
                <c:pt idx="502">
                  <c:v>0.710995376</c:v>
                </c:pt>
                <c:pt idx="503">
                  <c:v>0.711111128</c:v>
                </c:pt>
                <c:pt idx="504">
                  <c:v>0.711226881</c:v>
                </c:pt>
                <c:pt idx="505">
                  <c:v>0.711342573</c:v>
                </c:pt>
                <c:pt idx="506">
                  <c:v>0.711458325</c:v>
                </c:pt>
                <c:pt idx="507">
                  <c:v>0.711574078</c:v>
                </c:pt>
                <c:pt idx="508">
                  <c:v>0.71168983</c:v>
                </c:pt>
                <c:pt idx="509">
                  <c:v>0.711805582</c:v>
                </c:pt>
                <c:pt idx="510">
                  <c:v>0.711921275</c:v>
                </c:pt>
                <c:pt idx="511">
                  <c:v>0.712037027</c:v>
                </c:pt>
                <c:pt idx="512">
                  <c:v>0.712152779</c:v>
                </c:pt>
                <c:pt idx="513">
                  <c:v>0.712268531</c:v>
                </c:pt>
                <c:pt idx="514">
                  <c:v>0.712384284</c:v>
                </c:pt>
                <c:pt idx="515">
                  <c:v>0.712499976</c:v>
                </c:pt>
                <c:pt idx="516">
                  <c:v>0.712615728</c:v>
                </c:pt>
                <c:pt idx="517">
                  <c:v>0.712731481</c:v>
                </c:pt>
                <c:pt idx="518">
                  <c:v>0.712847233</c:v>
                </c:pt>
                <c:pt idx="519">
                  <c:v>0.712962985</c:v>
                </c:pt>
                <c:pt idx="520">
                  <c:v>0.713078678</c:v>
                </c:pt>
                <c:pt idx="521">
                  <c:v>0.71319443</c:v>
                </c:pt>
                <c:pt idx="522">
                  <c:v>0.713310182</c:v>
                </c:pt>
                <c:pt idx="523">
                  <c:v>0.713425934</c:v>
                </c:pt>
                <c:pt idx="524">
                  <c:v>0.713541687</c:v>
                </c:pt>
                <c:pt idx="525">
                  <c:v>0.713657379</c:v>
                </c:pt>
                <c:pt idx="526">
                  <c:v>0.713773131</c:v>
                </c:pt>
                <c:pt idx="527">
                  <c:v>0.713888884</c:v>
                </c:pt>
                <c:pt idx="528">
                  <c:v>0.714004636</c:v>
                </c:pt>
                <c:pt idx="529">
                  <c:v>0.714120388</c:v>
                </c:pt>
                <c:pt idx="530">
                  <c:v>0.71423614</c:v>
                </c:pt>
                <c:pt idx="531">
                  <c:v>0.714351833</c:v>
                </c:pt>
                <c:pt idx="532">
                  <c:v>0.714467585</c:v>
                </c:pt>
                <c:pt idx="533">
                  <c:v>0.714583337</c:v>
                </c:pt>
                <c:pt idx="534">
                  <c:v>0.71469909</c:v>
                </c:pt>
                <c:pt idx="535">
                  <c:v>0.714814842</c:v>
                </c:pt>
                <c:pt idx="536">
                  <c:v>0.714930534</c:v>
                </c:pt>
                <c:pt idx="537">
                  <c:v>0.715046287</c:v>
                </c:pt>
                <c:pt idx="538">
                  <c:v>0.715162039</c:v>
                </c:pt>
                <c:pt idx="539">
                  <c:v>0.715277791</c:v>
                </c:pt>
                <c:pt idx="540">
                  <c:v>0.715393543</c:v>
                </c:pt>
                <c:pt idx="541">
                  <c:v>0.715509236</c:v>
                </c:pt>
                <c:pt idx="542">
                  <c:v>0.715624988</c:v>
                </c:pt>
                <c:pt idx="543">
                  <c:v>0.71574074</c:v>
                </c:pt>
                <c:pt idx="544">
                  <c:v>0.715856493</c:v>
                </c:pt>
                <c:pt idx="545">
                  <c:v>0.715972245</c:v>
                </c:pt>
                <c:pt idx="546">
                  <c:v>0.716087937</c:v>
                </c:pt>
                <c:pt idx="547">
                  <c:v>0.71620369</c:v>
                </c:pt>
                <c:pt idx="548">
                  <c:v>0.716319442</c:v>
                </c:pt>
                <c:pt idx="549">
                  <c:v>0.716435194</c:v>
                </c:pt>
                <c:pt idx="550">
                  <c:v>0.716550946</c:v>
                </c:pt>
                <c:pt idx="551">
                  <c:v>0.716666639</c:v>
                </c:pt>
                <c:pt idx="552">
                  <c:v>0.716782391</c:v>
                </c:pt>
                <c:pt idx="553">
                  <c:v>0.716898143</c:v>
                </c:pt>
                <c:pt idx="554">
                  <c:v>0.717013896</c:v>
                </c:pt>
                <c:pt idx="555">
                  <c:v>0.717129648</c:v>
                </c:pt>
                <c:pt idx="556">
                  <c:v>0.7172454</c:v>
                </c:pt>
                <c:pt idx="557">
                  <c:v>0.717361093</c:v>
                </c:pt>
                <c:pt idx="558">
                  <c:v>0.717476845</c:v>
                </c:pt>
                <c:pt idx="559">
                  <c:v>0.717592597</c:v>
                </c:pt>
                <c:pt idx="560">
                  <c:v>0.717708349</c:v>
                </c:pt>
                <c:pt idx="561">
                  <c:v>0.717824101</c:v>
                </c:pt>
                <c:pt idx="562">
                  <c:v>0.717939794</c:v>
                </c:pt>
                <c:pt idx="563">
                  <c:v>0.718055546</c:v>
                </c:pt>
                <c:pt idx="564">
                  <c:v>0.718171299</c:v>
                </c:pt>
                <c:pt idx="565">
                  <c:v>0.718287051</c:v>
                </c:pt>
                <c:pt idx="566">
                  <c:v>0.718402803</c:v>
                </c:pt>
                <c:pt idx="567">
                  <c:v>0.718518496</c:v>
                </c:pt>
                <c:pt idx="568">
                  <c:v>0.718634248</c:v>
                </c:pt>
                <c:pt idx="569">
                  <c:v>0.71875</c:v>
                </c:pt>
                <c:pt idx="570">
                  <c:v>0.718865752</c:v>
                </c:pt>
                <c:pt idx="571">
                  <c:v>0.718981504</c:v>
                </c:pt>
                <c:pt idx="572">
                  <c:v>0.719097197</c:v>
                </c:pt>
                <c:pt idx="573">
                  <c:v>0.719212949</c:v>
                </c:pt>
                <c:pt idx="574">
                  <c:v>0.719328701</c:v>
                </c:pt>
                <c:pt idx="575">
                  <c:v>0.719444454</c:v>
                </c:pt>
                <c:pt idx="576">
                  <c:v>0.719560206</c:v>
                </c:pt>
                <c:pt idx="577">
                  <c:v>0.719675899</c:v>
                </c:pt>
                <c:pt idx="578">
                  <c:v>0.719791651</c:v>
                </c:pt>
                <c:pt idx="579">
                  <c:v>0.719907403</c:v>
                </c:pt>
                <c:pt idx="580">
                  <c:v>0.720023155</c:v>
                </c:pt>
                <c:pt idx="581">
                  <c:v>0.720138907</c:v>
                </c:pt>
                <c:pt idx="582">
                  <c:v>0.7202546</c:v>
                </c:pt>
                <c:pt idx="583">
                  <c:v>0.720370352</c:v>
                </c:pt>
                <c:pt idx="584">
                  <c:v>0.720486104</c:v>
                </c:pt>
                <c:pt idx="585">
                  <c:v>0.720601857</c:v>
                </c:pt>
                <c:pt idx="586">
                  <c:v>0.720717609</c:v>
                </c:pt>
                <c:pt idx="587">
                  <c:v>0.720833361</c:v>
                </c:pt>
                <c:pt idx="588">
                  <c:v>0.720949054</c:v>
                </c:pt>
                <c:pt idx="589">
                  <c:v>0.721064806</c:v>
                </c:pt>
                <c:pt idx="590">
                  <c:v>0.721180558</c:v>
                </c:pt>
                <c:pt idx="591">
                  <c:v>0.72129631</c:v>
                </c:pt>
                <c:pt idx="592">
                  <c:v>0.721412063</c:v>
                </c:pt>
                <c:pt idx="593">
                  <c:v>0.721527755</c:v>
                </c:pt>
                <c:pt idx="594">
                  <c:v>0.721643507</c:v>
                </c:pt>
                <c:pt idx="595">
                  <c:v>0.72175926</c:v>
                </c:pt>
                <c:pt idx="596">
                  <c:v>0.721875012</c:v>
                </c:pt>
                <c:pt idx="597">
                  <c:v>0.721990764</c:v>
                </c:pt>
                <c:pt idx="598">
                  <c:v>0.722106457</c:v>
                </c:pt>
                <c:pt idx="599">
                  <c:v>0.722222209</c:v>
                </c:pt>
                <c:pt idx="600">
                  <c:v>0.722337961</c:v>
                </c:pt>
                <c:pt idx="601">
                  <c:v>0.722453713</c:v>
                </c:pt>
                <c:pt idx="602">
                  <c:v>0.722569466</c:v>
                </c:pt>
                <c:pt idx="603">
                  <c:v>0.722685158</c:v>
                </c:pt>
                <c:pt idx="604">
                  <c:v>0.72280091</c:v>
                </c:pt>
                <c:pt idx="605">
                  <c:v>0.722916663</c:v>
                </c:pt>
                <c:pt idx="606">
                  <c:v>0.723032415</c:v>
                </c:pt>
                <c:pt idx="607">
                  <c:v>0.723148167</c:v>
                </c:pt>
                <c:pt idx="608">
                  <c:v>0.72326386</c:v>
                </c:pt>
                <c:pt idx="609">
                  <c:v>0.723379612</c:v>
                </c:pt>
                <c:pt idx="610">
                  <c:v>0.723495364</c:v>
                </c:pt>
                <c:pt idx="611">
                  <c:v>0.723611116</c:v>
                </c:pt>
                <c:pt idx="612">
                  <c:v>0.723726869</c:v>
                </c:pt>
                <c:pt idx="613">
                  <c:v>0.723842621</c:v>
                </c:pt>
                <c:pt idx="614">
                  <c:v>0.723958313</c:v>
                </c:pt>
                <c:pt idx="615">
                  <c:v>0.724074066</c:v>
                </c:pt>
                <c:pt idx="616">
                  <c:v>0.724189818</c:v>
                </c:pt>
                <c:pt idx="617">
                  <c:v>0.72430557</c:v>
                </c:pt>
                <c:pt idx="618">
                  <c:v>0.724421322</c:v>
                </c:pt>
                <c:pt idx="619">
                  <c:v>0.724537015</c:v>
                </c:pt>
                <c:pt idx="620">
                  <c:v>0.724652767</c:v>
                </c:pt>
                <c:pt idx="621">
                  <c:v>0.724768519</c:v>
                </c:pt>
                <c:pt idx="622">
                  <c:v>0.724884272</c:v>
                </c:pt>
                <c:pt idx="623">
                  <c:v>0.725000024</c:v>
                </c:pt>
                <c:pt idx="624">
                  <c:v>0.725115716</c:v>
                </c:pt>
                <c:pt idx="625">
                  <c:v>0.725231469</c:v>
                </c:pt>
                <c:pt idx="626">
                  <c:v>0.725347221</c:v>
                </c:pt>
                <c:pt idx="627">
                  <c:v>0.725462973</c:v>
                </c:pt>
                <c:pt idx="628">
                  <c:v>0.725578725</c:v>
                </c:pt>
                <c:pt idx="629">
                  <c:v>0.725694418</c:v>
                </c:pt>
                <c:pt idx="630">
                  <c:v>0.72581017</c:v>
                </c:pt>
                <c:pt idx="631">
                  <c:v>0.725925922</c:v>
                </c:pt>
                <c:pt idx="632">
                  <c:v>0.726041675</c:v>
                </c:pt>
                <c:pt idx="633">
                  <c:v>0.726157427</c:v>
                </c:pt>
                <c:pt idx="634">
                  <c:v>0.726273119</c:v>
                </c:pt>
                <c:pt idx="635">
                  <c:v>0.726388872</c:v>
                </c:pt>
                <c:pt idx="636">
                  <c:v>0.726504624</c:v>
                </c:pt>
                <c:pt idx="637">
                  <c:v>0.726620376</c:v>
                </c:pt>
                <c:pt idx="638">
                  <c:v>0.726736128</c:v>
                </c:pt>
                <c:pt idx="639">
                  <c:v>0.726851881</c:v>
                </c:pt>
                <c:pt idx="640">
                  <c:v>0.726967573</c:v>
                </c:pt>
                <c:pt idx="641">
                  <c:v>0.727083325</c:v>
                </c:pt>
                <c:pt idx="642">
                  <c:v>0.727199078</c:v>
                </c:pt>
                <c:pt idx="643">
                  <c:v>0.72731483</c:v>
                </c:pt>
                <c:pt idx="644">
                  <c:v>0.727430582</c:v>
                </c:pt>
              </c:strCache>
            </c:strRef>
          </c:xVal>
          <c:yVal>
            <c:numRef>
              <c:f>Data!$Q$9:$Q$653</c:f>
              <c:numCache>
                <c:ptCount val="645"/>
                <c:pt idx="38">
                  <c:v>34.6</c:v>
                </c:pt>
                <c:pt idx="39">
                  <c:v>35.1</c:v>
                </c:pt>
                <c:pt idx="40">
                  <c:v>36.2</c:v>
                </c:pt>
                <c:pt idx="41">
                  <c:v>36.6</c:v>
                </c:pt>
                <c:pt idx="42">
                  <c:v>40.1</c:v>
                </c:pt>
                <c:pt idx="43">
                  <c:v>41.6</c:v>
                </c:pt>
                <c:pt idx="44">
                  <c:v>37.8</c:v>
                </c:pt>
                <c:pt idx="45">
                  <c:v>38.6</c:v>
                </c:pt>
                <c:pt idx="46">
                  <c:v>36.6</c:v>
                </c:pt>
                <c:pt idx="47">
                  <c:v>39.6</c:v>
                </c:pt>
                <c:pt idx="48">
                  <c:v>39.1</c:v>
                </c:pt>
                <c:pt idx="49">
                  <c:v>43.6</c:v>
                </c:pt>
                <c:pt idx="50">
                  <c:v>42</c:v>
                </c:pt>
                <c:pt idx="51">
                  <c:v>42</c:v>
                </c:pt>
                <c:pt idx="52">
                  <c:v>39</c:v>
                </c:pt>
                <c:pt idx="53">
                  <c:v>43.1</c:v>
                </c:pt>
                <c:pt idx="54">
                  <c:v>42.6</c:v>
                </c:pt>
                <c:pt idx="55">
                  <c:v>46</c:v>
                </c:pt>
                <c:pt idx="56">
                  <c:v>43.5</c:v>
                </c:pt>
                <c:pt idx="57">
                  <c:v>46.5</c:v>
                </c:pt>
                <c:pt idx="58">
                  <c:v>43.1</c:v>
                </c:pt>
                <c:pt idx="59">
                  <c:v>46.6</c:v>
                </c:pt>
                <c:pt idx="60">
                  <c:v>43</c:v>
                </c:pt>
                <c:pt idx="61">
                  <c:v>45</c:v>
                </c:pt>
                <c:pt idx="62">
                  <c:v>43.1</c:v>
                </c:pt>
                <c:pt idx="63">
                  <c:v>44.9</c:v>
                </c:pt>
                <c:pt idx="64">
                  <c:v>42.1</c:v>
                </c:pt>
                <c:pt idx="65">
                  <c:v>44</c:v>
                </c:pt>
                <c:pt idx="66">
                  <c:v>43.4</c:v>
                </c:pt>
                <c:pt idx="67">
                  <c:v>44.9</c:v>
                </c:pt>
                <c:pt idx="68">
                  <c:v>43.5</c:v>
                </c:pt>
                <c:pt idx="69">
                  <c:v>46.9</c:v>
                </c:pt>
                <c:pt idx="70">
                  <c:v>45</c:v>
                </c:pt>
                <c:pt idx="71">
                  <c:v>48.5</c:v>
                </c:pt>
                <c:pt idx="72">
                  <c:v>46</c:v>
                </c:pt>
                <c:pt idx="73">
                  <c:v>47.1</c:v>
                </c:pt>
                <c:pt idx="74">
                  <c:v>45.1</c:v>
                </c:pt>
                <c:pt idx="75">
                  <c:v>47.8</c:v>
                </c:pt>
                <c:pt idx="76">
                  <c:v>49.9</c:v>
                </c:pt>
                <c:pt idx="77">
                  <c:v>53</c:v>
                </c:pt>
                <c:pt idx="78">
                  <c:v>48.9</c:v>
                </c:pt>
                <c:pt idx="79">
                  <c:v>50.5</c:v>
                </c:pt>
                <c:pt idx="80">
                  <c:v>50.4</c:v>
                </c:pt>
                <c:pt idx="81">
                  <c:v>54.5</c:v>
                </c:pt>
                <c:pt idx="82">
                  <c:v>51</c:v>
                </c:pt>
                <c:pt idx="83">
                  <c:v>54.1</c:v>
                </c:pt>
                <c:pt idx="84">
                  <c:v>52.4</c:v>
                </c:pt>
                <c:pt idx="85">
                  <c:v>54.9</c:v>
                </c:pt>
                <c:pt idx="86">
                  <c:v>54.9</c:v>
                </c:pt>
                <c:pt idx="87">
                  <c:v>57</c:v>
                </c:pt>
                <c:pt idx="88">
                  <c:v>52.6</c:v>
                </c:pt>
                <c:pt idx="89">
                  <c:v>53.5</c:v>
                </c:pt>
                <c:pt idx="90">
                  <c:v>54.9</c:v>
                </c:pt>
                <c:pt idx="91">
                  <c:v>57.5</c:v>
                </c:pt>
                <c:pt idx="92">
                  <c:v>56.9</c:v>
                </c:pt>
                <c:pt idx="93">
                  <c:v>59</c:v>
                </c:pt>
                <c:pt idx="94">
                  <c:v>57</c:v>
                </c:pt>
                <c:pt idx="95">
                  <c:v>58.4</c:v>
                </c:pt>
                <c:pt idx="96">
                  <c:v>55.1</c:v>
                </c:pt>
                <c:pt idx="97">
                  <c:v>56.5</c:v>
                </c:pt>
                <c:pt idx="98">
                  <c:v>56.1</c:v>
                </c:pt>
                <c:pt idx="99">
                  <c:v>58.4</c:v>
                </c:pt>
                <c:pt idx="100">
                  <c:v>55.4</c:v>
                </c:pt>
                <c:pt idx="101">
                  <c:v>59.4</c:v>
                </c:pt>
                <c:pt idx="102">
                  <c:v>58</c:v>
                </c:pt>
                <c:pt idx="103">
                  <c:v>60.9</c:v>
                </c:pt>
                <c:pt idx="104">
                  <c:v>58.4</c:v>
                </c:pt>
                <c:pt idx="105">
                  <c:v>59.4</c:v>
                </c:pt>
                <c:pt idx="106">
                  <c:v>57.8</c:v>
                </c:pt>
                <c:pt idx="107">
                  <c:v>61.4</c:v>
                </c:pt>
                <c:pt idx="108">
                  <c:v>60.9</c:v>
                </c:pt>
                <c:pt idx="109">
                  <c:v>64.7</c:v>
                </c:pt>
                <c:pt idx="110">
                  <c:v>61.4</c:v>
                </c:pt>
                <c:pt idx="111">
                  <c:v>60.9</c:v>
                </c:pt>
                <c:pt idx="112">
                  <c:v>56.5</c:v>
                </c:pt>
                <c:pt idx="113">
                  <c:v>59</c:v>
                </c:pt>
                <c:pt idx="114">
                  <c:v>54.9</c:v>
                </c:pt>
                <c:pt idx="115">
                  <c:v>56.9</c:v>
                </c:pt>
                <c:pt idx="116">
                  <c:v>51.9</c:v>
                </c:pt>
                <c:pt idx="117">
                  <c:v>54.9</c:v>
                </c:pt>
                <c:pt idx="118">
                  <c:v>53.6</c:v>
                </c:pt>
                <c:pt idx="119">
                  <c:v>55.5</c:v>
                </c:pt>
                <c:pt idx="120">
                  <c:v>52</c:v>
                </c:pt>
                <c:pt idx="121">
                  <c:v>52.5</c:v>
                </c:pt>
                <c:pt idx="122">
                  <c:v>49</c:v>
                </c:pt>
                <c:pt idx="123">
                  <c:v>52.5</c:v>
                </c:pt>
                <c:pt idx="124">
                  <c:v>52.5</c:v>
                </c:pt>
                <c:pt idx="125">
                  <c:v>53.4</c:v>
                </c:pt>
                <c:pt idx="126">
                  <c:v>51.9</c:v>
                </c:pt>
                <c:pt idx="127">
                  <c:v>55.1</c:v>
                </c:pt>
                <c:pt idx="128">
                  <c:v>48.9</c:v>
                </c:pt>
                <c:pt idx="129">
                  <c:v>51.5</c:v>
                </c:pt>
                <c:pt idx="130">
                  <c:v>51.5</c:v>
                </c:pt>
                <c:pt idx="131">
                  <c:v>54</c:v>
                </c:pt>
                <c:pt idx="132">
                  <c:v>50.4</c:v>
                </c:pt>
                <c:pt idx="133">
                  <c:v>52.4</c:v>
                </c:pt>
                <c:pt idx="134">
                  <c:v>51.4</c:v>
                </c:pt>
                <c:pt idx="135">
                  <c:v>54.5</c:v>
                </c:pt>
                <c:pt idx="136">
                  <c:v>52.6</c:v>
                </c:pt>
                <c:pt idx="137">
                  <c:v>55</c:v>
                </c:pt>
                <c:pt idx="138">
                  <c:v>53.5</c:v>
                </c:pt>
                <c:pt idx="139">
                  <c:v>54.9</c:v>
                </c:pt>
                <c:pt idx="140">
                  <c:v>53.4</c:v>
                </c:pt>
                <c:pt idx="141">
                  <c:v>55.6</c:v>
                </c:pt>
                <c:pt idx="142">
                  <c:v>54.5</c:v>
                </c:pt>
                <c:pt idx="143">
                  <c:v>56.9</c:v>
                </c:pt>
                <c:pt idx="144">
                  <c:v>55.5</c:v>
                </c:pt>
                <c:pt idx="145">
                  <c:v>57.9</c:v>
                </c:pt>
                <c:pt idx="146">
                  <c:v>56.6</c:v>
                </c:pt>
                <c:pt idx="147">
                  <c:v>57.9</c:v>
                </c:pt>
                <c:pt idx="148">
                  <c:v>56.4</c:v>
                </c:pt>
                <c:pt idx="149">
                  <c:v>57.9</c:v>
                </c:pt>
                <c:pt idx="150">
                  <c:v>54.5</c:v>
                </c:pt>
                <c:pt idx="151">
                  <c:v>56.5</c:v>
                </c:pt>
                <c:pt idx="152">
                  <c:v>56.5</c:v>
                </c:pt>
                <c:pt idx="153">
                  <c:v>58.1</c:v>
                </c:pt>
                <c:pt idx="154">
                  <c:v>54.4</c:v>
                </c:pt>
                <c:pt idx="155">
                  <c:v>58.4</c:v>
                </c:pt>
                <c:pt idx="156">
                  <c:v>54.1</c:v>
                </c:pt>
                <c:pt idx="157">
                  <c:v>56.4</c:v>
                </c:pt>
                <c:pt idx="158">
                  <c:v>55</c:v>
                </c:pt>
                <c:pt idx="159">
                  <c:v>57.9</c:v>
                </c:pt>
                <c:pt idx="160">
                  <c:v>55.6</c:v>
                </c:pt>
                <c:pt idx="161">
                  <c:v>58.5</c:v>
                </c:pt>
                <c:pt idx="162">
                  <c:v>59</c:v>
                </c:pt>
                <c:pt idx="163">
                  <c:v>58.9</c:v>
                </c:pt>
                <c:pt idx="164">
                  <c:v>56.4</c:v>
                </c:pt>
                <c:pt idx="165">
                  <c:v>59.5</c:v>
                </c:pt>
                <c:pt idx="166">
                  <c:v>56.4</c:v>
                </c:pt>
                <c:pt idx="167">
                  <c:v>56.9</c:v>
                </c:pt>
                <c:pt idx="168">
                  <c:v>53.9</c:v>
                </c:pt>
                <c:pt idx="169">
                  <c:v>55.8</c:v>
                </c:pt>
                <c:pt idx="170">
                  <c:v>53.4</c:v>
                </c:pt>
                <c:pt idx="171">
                  <c:v>56.4</c:v>
                </c:pt>
                <c:pt idx="172">
                  <c:v>53.9</c:v>
                </c:pt>
                <c:pt idx="173">
                  <c:v>56.4</c:v>
                </c:pt>
                <c:pt idx="174">
                  <c:v>52</c:v>
                </c:pt>
                <c:pt idx="175">
                  <c:v>55.9</c:v>
                </c:pt>
                <c:pt idx="176">
                  <c:v>54.5</c:v>
                </c:pt>
                <c:pt idx="177">
                  <c:v>56.3</c:v>
                </c:pt>
                <c:pt idx="178">
                  <c:v>55.4</c:v>
                </c:pt>
                <c:pt idx="179">
                  <c:v>57.9</c:v>
                </c:pt>
                <c:pt idx="180">
                  <c:v>57.4</c:v>
                </c:pt>
                <c:pt idx="181">
                  <c:v>57.5</c:v>
                </c:pt>
                <c:pt idx="182">
                  <c:v>55</c:v>
                </c:pt>
                <c:pt idx="183">
                  <c:v>57.9</c:v>
                </c:pt>
                <c:pt idx="184">
                  <c:v>54.5</c:v>
                </c:pt>
                <c:pt idx="185">
                  <c:v>56.5</c:v>
                </c:pt>
                <c:pt idx="186">
                  <c:v>53.9</c:v>
                </c:pt>
                <c:pt idx="187">
                  <c:v>55.5</c:v>
                </c:pt>
                <c:pt idx="188">
                  <c:v>59</c:v>
                </c:pt>
                <c:pt idx="189">
                  <c:v>60.5</c:v>
                </c:pt>
                <c:pt idx="190">
                  <c:v>53.6</c:v>
                </c:pt>
                <c:pt idx="191">
                  <c:v>54.6</c:v>
                </c:pt>
                <c:pt idx="192">
                  <c:v>55.9</c:v>
                </c:pt>
                <c:pt idx="193">
                  <c:v>55.5</c:v>
                </c:pt>
                <c:pt idx="194">
                  <c:v>54.6</c:v>
                </c:pt>
                <c:pt idx="195">
                  <c:v>56.9</c:v>
                </c:pt>
                <c:pt idx="196">
                  <c:v>53.9</c:v>
                </c:pt>
                <c:pt idx="197">
                  <c:v>57.4</c:v>
                </c:pt>
                <c:pt idx="198">
                  <c:v>55.5</c:v>
                </c:pt>
                <c:pt idx="199">
                  <c:v>54.5</c:v>
                </c:pt>
                <c:pt idx="200">
                  <c:v>53.4</c:v>
                </c:pt>
                <c:pt idx="201">
                  <c:v>56.5</c:v>
                </c:pt>
                <c:pt idx="202">
                  <c:v>53.9</c:v>
                </c:pt>
                <c:pt idx="203">
                  <c:v>54.5</c:v>
                </c:pt>
                <c:pt idx="204">
                  <c:v>54.4</c:v>
                </c:pt>
                <c:pt idx="205">
                  <c:v>55.5</c:v>
                </c:pt>
                <c:pt idx="206">
                  <c:v>55.9</c:v>
                </c:pt>
                <c:pt idx="207">
                  <c:v>55.9</c:v>
                </c:pt>
                <c:pt idx="208">
                  <c:v>55.4</c:v>
                </c:pt>
                <c:pt idx="209">
                  <c:v>56.4</c:v>
                </c:pt>
                <c:pt idx="210">
                  <c:v>55.5</c:v>
                </c:pt>
                <c:pt idx="211">
                  <c:v>55.9</c:v>
                </c:pt>
                <c:pt idx="212">
                  <c:v>54</c:v>
                </c:pt>
                <c:pt idx="213">
                  <c:v>54.8</c:v>
                </c:pt>
                <c:pt idx="214">
                  <c:v>54</c:v>
                </c:pt>
                <c:pt idx="215">
                  <c:v>55.5</c:v>
                </c:pt>
                <c:pt idx="216">
                  <c:v>54.3</c:v>
                </c:pt>
                <c:pt idx="217">
                  <c:v>55.5</c:v>
                </c:pt>
                <c:pt idx="218">
                  <c:v>54.5</c:v>
                </c:pt>
                <c:pt idx="219">
                  <c:v>53.5</c:v>
                </c:pt>
                <c:pt idx="220">
                  <c:v>53.4</c:v>
                </c:pt>
                <c:pt idx="221">
                  <c:v>55</c:v>
                </c:pt>
                <c:pt idx="222">
                  <c:v>54.9</c:v>
                </c:pt>
                <c:pt idx="223">
                  <c:v>54.9</c:v>
                </c:pt>
                <c:pt idx="224">
                  <c:v>53.1</c:v>
                </c:pt>
                <c:pt idx="225">
                  <c:v>52.5</c:v>
                </c:pt>
                <c:pt idx="226">
                  <c:v>50.9</c:v>
                </c:pt>
                <c:pt idx="227">
                  <c:v>52.5</c:v>
                </c:pt>
                <c:pt idx="228">
                  <c:v>53.9</c:v>
                </c:pt>
                <c:pt idx="229">
                  <c:v>54.5</c:v>
                </c:pt>
                <c:pt idx="230">
                  <c:v>51.2</c:v>
                </c:pt>
                <c:pt idx="231">
                  <c:v>48.1</c:v>
                </c:pt>
                <c:pt idx="232">
                  <c:v>51.4</c:v>
                </c:pt>
                <c:pt idx="233">
                  <c:v>53.5</c:v>
                </c:pt>
                <c:pt idx="234">
                  <c:v>52.4</c:v>
                </c:pt>
                <c:pt idx="235">
                  <c:v>52.3</c:v>
                </c:pt>
                <c:pt idx="236">
                  <c:v>53.3</c:v>
                </c:pt>
                <c:pt idx="237">
                  <c:v>52.9</c:v>
                </c:pt>
                <c:pt idx="238">
                  <c:v>50.7</c:v>
                </c:pt>
                <c:pt idx="239">
                  <c:v>53.4</c:v>
                </c:pt>
                <c:pt idx="240">
                  <c:v>53.4</c:v>
                </c:pt>
                <c:pt idx="241">
                  <c:v>52.4</c:v>
                </c:pt>
                <c:pt idx="242">
                  <c:v>49.4</c:v>
                </c:pt>
                <c:pt idx="243">
                  <c:v>50.5</c:v>
                </c:pt>
                <c:pt idx="244">
                  <c:v>52.5</c:v>
                </c:pt>
                <c:pt idx="245">
                  <c:v>53</c:v>
                </c:pt>
                <c:pt idx="246">
                  <c:v>50.4</c:v>
                </c:pt>
                <c:pt idx="247">
                  <c:v>51.9</c:v>
                </c:pt>
                <c:pt idx="248">
                  <c:v>51.9</c:v>
                </c:pt>
                <c:pt idx="249">
                  <c:v>51.5</c:v>
                </c:pt>
                <c:pt idx="250">
                  <c:v>50.9</c:v>
                </c:pt>
                <c:pt idx="251">
                  <c:v>51</c:v>
                </c:pt>
                <c:pt idx="252">
                  <c:v>51.5</c:v>
                </c:pt>
                <c:pt idx="253">
                  <c:v>49.5</c:v>
                </c:pt>
                <c:pt idx="254">
                  <c:v>51</c:v>
                </c:pt>
                <c:pt idx="255">
                  <c:v>54.5</c:v>
                </c:pt>
                <c:pt idx="256">
                  <c:v>53.9</c:v>
                </c:pt>
                <c:pt idx="257">
                  <c:v>52</c:v>
                </c:pt>
                <c:pt idx="258">
                  <c:v>54.5</c:v>
                </c:pt>
                <c:pt idx="259">
                  <c:v>55</c:v>
                </c:pt>
                <c:pt idx="260">
                  <c:v>52.6</c:v>
                </c:pt>
                <c:pt idx="261">
                  <c:v>55.4</c:v>
                </c:pt>
                <c:pt idx="262">
                  <c:v>55.4</c:v>
                </c:pt>
                <c:pt idx="263">
                  <c:v>54.5</c:v>
                </c:pt>
                <c:pt idx="264">
                  <c:v>55.5</c:v>
                </c:pt>
                <c:pt idx="265">
                  <c:v>54.1</c:v>
                </c:pt>
                <c:pt idx="266">
                  <c:v>56.9</c:v>
                </c:pt>
                <c:pt idx="267">
                  <c:v>54.9</c:v>
                </c:pt>
                <c:pt idx="268">
                  <c:v>54.9</c:v>
                </c:pt>
                <c:pt idx="269">
                  <c:v>53.6</c:v>
                </c:pt>
                <c:pt idx="270">
                  <c:v>62.9</c:v>
                </c:pt>
                <c:pt idx="271">
                  <c:v>63.4</c:v>
                </c:pt>
                <c:pt idx="272">
                  <c:v>55.5</c:v>
                </c:pt>
                <c:pt idx="273">
                  <c:v>51.7</c:v>
                </c:pt>
                <c:pt idx="274">
                  <c:v>53.8</c:v>
                </c:pt>
                <c:pt idx="275">
                  <c:v>55.8</c:v>
                </c:pt>
                <c:pt idx="276">
                  <c:v>55.9</c:v>
                </c:pt>
                <c:pt idx="277">
                  <c:v>55.9</c:v>
                </c:pt>
                <c:pt idx="278">
                  <c:v>56</c:v>
                </c:pt>
                <c:pt idx="279">
                  <c:v>53.6</c:v>
                </c:pt>
                <c:pt idx="280">
                  <c:v>54.9</c:v>
                </c:pt>
                <c:pt idx="281">
                  <c:v>53.9</c:v>
                </c:pt>
                <c:pt idx="282">
                  <c:v>52.1</c:v>
                </c:pt>
                <c:pt idx="283">
                  <c:v>52.1</c:v>
                </c:pt>
                <c:pt idx="284">
                  <c:v>54.4</c:v>
                </c:pt>
                <c:pt idx="285">
                  <c:v>52.6</c:v>
                </c:pt>
                <c:pt idx="286">
                  <c:v>56.9</c:v>
                </c:pt>
                <c:pt idx="287">
                  <c:v>56</c:v>
                </c:pt>
                <c:pt idx="288">
                  <c:v>56.9</c:v>
                </c:pt>
                <c:pt idx="289">
                  <c:v>51.9</c:v>
                </c:pt>
                <c:pt idx="290">
                  <c:v>52</c:v>
                </c:pt>
                <c:pt idx="291">
                  <c:v>53.4</c:v>
                </c:pt>
                <c:pt idx="292">
                  <c:v>55.5</c:v>
                </c:pt>
                <c:pt idx="293">
                  <c:v>53.6</c:v>
                </c:pt>
                <c:pt idx="294">
                  <c:v>55.5</c:v>
                </c:pt>
                <c:pt idx="295">
                  <c:v>54.5</c:v>
                </c:pt>
                <c:pt idx="296">
                  <c:v>54.9</c:v>
                </c:pt>
                <c:pt idx="297">
                  <c:v>53.5</c:v>
                </c:pt>
                <c:pt idx="298">
                  <c:v>55.4</c:v>
                </c:pt>
                <c:pt idx="299">
                  <c:v>54.5</c:v>
                </c:pt>
                <c:pt idx="300">
                  <c:v>56.4</c:v>
                </c:pt>
                <c:pt idx="301">
                  <c:v>53.4</c:v>
                </c:pt>
                <c:pt idx="302">
                  <c:v>55.4</c:v>
                </c:pt>
                <c:pt idx="303">
                  <c:v>54.5</c:v>
                </c:pt>
                <c:pt idx="304">
                  <c:v>56.4</c:v>
                </c:pt>
                <c:pt idx="305">
                  <c:v>54.9</c:v>
                </c:pt>
                <c:pt idx="306">
                  <c:v>56.4</c:v>
                </c:pt>
                <c:pt idx="307">
                  <c:v>50.4</c:v>
                </c:pt>
                <c:pt idx="308">
                  <c:v>52.6</c:v>
                </c:pt>
                <c:pt idx="309">
                  <c:v>51</c:v>
                </c:pt>
                <c:pt idx="310">
                  <c:v>52.7</c:v>
                </c:pt>
                <c:pt idx="311">
                  <c:v>51.5</c:v>
                </c:pt>
                <c:pt idx="312">
                  <c:v>54.4</c:v>
                </c:pt>
                <c:pt idx="313">
                  <c:v>49.6</c:v>
                </c:pt>
                <c:pt idx="314">
                  <c:v>52.9</c:v>
                </c:pt>
                <c:pt idx="315">
                  <c:v>49.9</c:v>
                </c:pt>
                <c:pt idx="316">
                  <c:v>52</c:v>
                </c:pt>
                <c:pt idx="317">
                  <c:v>49.9</c:v>
                </c:pt>
                <c:pt idx="318">
                  <c:v>52.1</c:v>
                </c:pt>
                <c:pt idx="319">
                  <c:v>48.9</c:v>
                </c:pt>
                <c:pt idx="320">
                  <c:v>52.4</c:v>
                </c:pt>
                <c:pt idx="321">
                  <c:v>52.1</c:v>
                </c:pt>
                <c:pt idx="322">
                  <c:v>56</c:v>
                </c:pt>
                <c:pt idx="323">
                  <c:v>52.5</c:v>
                </c:pt>
                <c:pt idx="324">
                  <c:v>53.9</c:v>
                </c:pt>
                <c:pt idx="325">
                  <c:v>50.9</c:v>
                </c:pt>
                <c:pt idx="326">
                  <c:v>52</c:v>
                </c:pt>
                <c:pt idx="327">
                  <c:v>49.9</c:v>
                </c:pt>
                <c:pt idx="328">
                  <c:v>56.5</c:v>
                </c:pt>
                <c:pt idx="329">
                  <c:v>52.9</c:v>
                </c:pt>
                <c:pt idx="330">
                  <c:v>54.3</c:v>
                </c:pt>
                <c:pt idx="331">
                  <c:v>52</c:v>
                </c:pt>
                <c:pt idx="332">
                  <c:v>55.5</c:v>
                </c:pt>
                <c:pt idx="333">
                  <c:v>53.1</c:v>
                </c:pt>
                <c:pt idx="334">
                  <c:v>54</c:v>
                </c:pt>
                <c:pt idx="335">
                  <c:v>51.9</c:v>
                </c:pt>
                <c:pt idx="336">
                  <c:v>54.5</c:v>
                </c:pt>
                <c:pt idx="337">
                  <c:v>50.9</c:v>
                </c:pt>
                <c:pt idx="338">
                  <c:v>54.5</c:v>
                </c:pt>
                <c:pt idx="339">
                  <c:v>51.9</c:v>
                </c:pt>
                <c:pt idx="340">
                  <c:v>54.9</c:v>
                </c:pt>
                <c:pt idx="341">
                  <c:v>54.5</c:v>
                </c:pt>
                <c:pt idx="342">
                  <c:v>58.1</c:v>
                </c:pt>
                <c:pt idx="343">
                  <c:v>55.5</c:v>
                </c:pt>
                <c:pt idx="344">
                  <c:v>56.4</c:v>
                </c:pt>
                <c:pt idx="345">
                  <c:v>51.4</c:v>
                </c:pt>
                <c:pt idx="346">
                  <c:v>54.5</c:v>
                </c:pt>
                <c:pt idx="347">
                  <c:v>54.5</c:v>
                </c:pt>
                <c:pt idx="348">
                  <c:v>57.9</c:v>
                </c:pt>
                <c:pt idx="349">
                  <c:v>54.9</c:v>
                </c:pt>
                <c:pt idx="350">
                  <c:v>56.5</c:v>
                </c:pt>
                <c:pt idx="351">
                  <c:v>52</c:v>
                </c:pt>
                <c:pt idx="352">
                  <c:v>56.9</c:v>
                </c:pt>
                <c:pt idx="353">
                  <c:v>55.5</c:v>
                </c:pt>
                <c:pt idx="354">
                  <c:v>57.5</c:v>
                </c:pt>
                <c:pt idx="355">
                  <c:v>56</c:v>
                </c:pt>
                <c:pt idx="356">
                  <c:v>60.9</c:v>
                </c:pt>
                <c:pt idx="357">
                  <c:v>57</c:v>
                </c:pt>
                <c:pt idx="358">
                  <c:v>58.9</c:v>
                </c:pt>
                <c:pt idx="359">
                  <c:v>54.9</c:v>
                </c:pt>
                <c:pt idx="360">
                  <c:v>57.9</c:v>
                </c:pt>
                <c:pt idx="361">
                  <c:v>55.1</c:v>
                </c:pt>
                <c:pt idx="362">
                  <c:v>56.9</c:v>
                </c:pt>
                <c:pt idx="363">
                  <c:v>54.4</c:v>
                </c:pt>
                <c:pt idx="364">
                  <c:v>59</c:v>
                </c:pt>
                <c:pt idx="365">
                  <c:v>52.1</c:v>
                </c:pt>
                <c:pt idx="366">
                  <c:v>55.4</c:v>
                </c:pt>
                <c:pt idx="367">
                  <c:v>53.4</c:v>
                </c:pt>
                <c:pt idx="368">
                  <c:v>56.4</c:v>
                </c:pt>
                <c:pt idx="369">
                  <c:v>54.4</c:v>
                </c:pt>
                <c:pt idx="370">
                  <c:v>55.9</c:v>
                </c:pt>
                <c:pt idx="371">
                  <c:v>49.5</c:v>
                </c:pt>
                <c:pt idx="372">
                  <c:v>51.9</c:v>
                </c:pt>
                <c:pt idx="373">
                  <c:v>50.5</c:v>
                </c:pt>
                <c:pt idx="374">
                  <c:v>53.9</c:v>
                </c:pt>
                <c:pt idx="375">
                  <c:v>52.5</c:v>
                </c:pt>
                <c:pt idx="376">
                  <c:v>53.6</c:v>
                </c:pt>
                <c:pt idx="377">
                  <c:v>49.1</c:v>
                </c:pt>
                <c:pt idx="378">
                  <c:v>52.4</c:v>
                </c:pt>
                <c:pt idx="379">
                  <c:v>51.4</c:v>
                </c:pt>
                <c:pt idx="380">
                  <c:v>54</c:v>
                </c:pt>
                <c:pt idx="381">
                  <c:v>50</c:v>
                </c:pt>
                <c:pt idx="382">
                  <c:v>51.9</c:v>
                </c:pt>
                <c:pt idx="383">
                  <c:v>49.9</c:v>
                </c:pt>
                <c:pt idx="384">
                  <c:v>53.4</c:v>
                </c:pt>
                <c:pt idx="385">
                  <c:v>52.1</c:v>
                </c:pt>
                <c:pt idx="386">
                  <c:v>55.6</c:v>
                </c:pt>
                <c:pt idx="387">
                  <c:v>52.4</c:v>
                </c:pt>
                <c:pt idx="388">
                  <c:v>54</c:v>
                </c:pt>
                <c:pt idx="389">
                  <c:v>51</c:v>
                </c:pt>
                <c:pt idx="390">
                  <c:v>54.1</c:v>
                </c:pt>
                <c:pt idx="391">
                  <c:v>50</c:v>
                </c:pt>
                <c:pt idx="392">
                  <c:v>53.5</c:v>
                </c:pt>
                <c:pt idx="393">
                  <c:v>50.9</c:v>
                </c:pt>
                <c:pt idx="394">
                  <c:v>52.9</c:v>
                </c:pt>
                <c:pt idx="395">
                  <c:v>48.9</c:v>
                </c:pt>
                <c:pt idx="396">
                  <c:v>52.5</c:v>
                </c:pt>
                <c:pt idx="397">
                  <c:v>51.9</c:v>
                </c:pt>
                <c:pt idx="398">
                  <c:v>54.9</c:v>
                </c:pt>
                <c:pt idx="399">
                  <c:v>50.1</c:v>
                </c:pt>
                <c:pt idx="400">
                  <c:v>52.4</c:v>
                </c:pt>
                <c:pt idx="401">
                  <c:v>49.5</c:v>
                </c:pt>
                <c:pt idx="402">
                  <c:v>52.4</c:v>
                </c:pt>
                <c:pt idx="403">
                  <c:v>50.1</c:v>
                </c:pt>
                <c:pt idx="404">
                  <c:v>54.5</c:v>
                </c:pt>
                <c:pt idx="405">
                  <c:v>53.4</c:v>
                </c:pt>
                <c:pt idx="406">
                  <c:v>57.5</c:v>
                </c:pt>
                <c:pt idx="407">
                  <c:v>53.4</c:v>
                </c:pt>
                <c:pt idx="408">
                  <c:v>54.6</c:v>
                </c:pt>
                <c:pt idx="409">
                  <c:v>48</c:v>
                </c:pt>
                <c:pt idx="410">
                  <c:v>50.5</c:v>
                </c:pt>
                <c:pt idx="411">
                  <c:v>45.9</c:v>
                </c:pt>
                <c:pt idx="412">
                  <c:v>48.5</c:v>
                </c:pt>
                <c:pt idx="413">
                  <c:v>48.6</c:v>
                </c:pt>
                <c:pt idx="414">
                  <c:v>50.1</c:v>
                </c:pt>
                <c:pt idx="415">
                  <c:v>47.9</c:v>
                </c:pt>
                <c:pt idx="416">
                  <c:v>51.5</c:v>
                </c:pt>
                <c:pt idx="417">
                  <c:v>48.5</c:v>
                </c:pt>
                <c:pt idx="418">
                  <c:v>53.9</c:v>
                </c:pt>
                <c:pt idx="419">
                  <c:v>55.1</c:v>
                </c:pt>
                <c:pt idx="420">
                  <c:v>54</c:v>
                </c:pt>
                <c:pt idx="421">
                  <c:v>49.9</c:v>
                </c:pt>
                <c:pt idx="422">
                  <c:v>51.9</c:v>
                </c:pt>
                <c:pt idx="423">
                  <c:v>49</c:v>
                </c:pt>
                <c:pt idx="424">
                  <c:v>51.5</c:v>
                </c:pt>
                <c:pt idx="425">
                  <c:v>47</c:v>
                </c:pt>
                <c:pt idx="426">
                  <c:v>52.4</c:v>
                </c:pt>
                <c:pt idx="427">
                  <c:v>51</c:v>
                </c:pt>
                <c:pt idx="428">
                  <c:v>53.6</c:v>
                </c:pt>
                <c:pt idx="429">
                  <c:v>50.4</c:v>
                </c:pt>
                <c:pt idx="430">
                  <c:v>55</c:v>
                </c:pt>
                <c:pt idx="431">
                  <c:v>50.5</c:v>
                </c:pt>
                <c:pt idx="432">
                  <c:v>53.9</c:v>
                </c:pt>
                <c:pt idx="433">
                  <c:v>55</c:v>
                </c:pt>
                <c:pt idx="434">
                  <c:v>57.9</c:v>
                </c:pt>
                <c:pt idx="435">
                  <c:v>55.4</c:v>
                </c:pt>
                <c:pt idx="436">
                  <c:v>57.5</c:v>
                </c:pt>
                <c:pt idx="437">
                  <c:v>54.9</c:v>
                </c:pt>
                <c:pt idx="438">
                  <c:v>55</c:v>
                </c:pt>
                <c:pt idx="439">
                  <c:v>53</c:v>
                </c:pt>
                <c:pt idx="440">
                  <c:v>52</c:v>
                </c:pt>
                <c:pt idx="441">
                  <c:v>50.9</c:v>
                </c:pt>
                <c:pt idx="442">
                  <c:v>51</c:v>
                </c:pt>
                <c:pt idx="443">
                  <c:v>49.5</c:v>
                </c:pt>
                <c:pt idx="444">
                  <c:v>50.5</c:v>
                </c:pt>
                <c:pt idx="445">
                  <c:v>48.9</c:v>
                </c:pt>
                <c:pt idx="446">
                  <c:v>52.5</c:v>
                </c:pt>
                <c:pt idx="447">
                  <c:v>52.1</c:v>
                </c:pt>
                <c:pt idx="448">
                  <c:v>54</c:v>
                </c:pt>
                <c:pt idx="449">
                  <c:v>57.4</c:v>
                </c:pt>
                <c:pt idx="450">
                  <c:v>58.5</c:v>
                </c:pt>
                <c:pt idx="451">
                  <c:v>58.5</c:v>
                </c:pt>
                <c:pt idx="452">
                  <c:v>60.5</c:v>
                </c:pt>
                <c:pt idx="453">
                  <c:v>60.1</c:v>
                </c:pt>
                <c:pt idx="454">
                  <c:v>62.9</c:v>
                </c:pt>
                <c:pt idx="455">
                  <c:v>67.4</c:v>
                </c:pt>
                <c:pt idx="456">
                  <c:v>68.9</c:v>
                </c:pt>
                <c:pt idx="457">
                  <c:v>71.8</c:v>
                </c:pt>
                <c:pt idx="458">
                  <c:v>72.4</c:v>
                </c:pt>
                <c:pt idx="459">
                  <c:v>78.4</c:v>
                </c:pt>
                <c:pt idx="460">
                  <c:v>80.8</c:v>
                </c:pt>
                <c:pt idx="461">
                  <c:v>84.3</c:v>
                </c:pt>
                <c:pt idx="462">
                  <c:v>84.8</c:v>
                </c:pt>
                <c:pt idx="463">
                  <c:v>89.3</c:v>
                </c:pt>
                <c:pt idx="464">
                  <c:v>91.4</c:v>
                </c:pt>
                <c:pt idx="465">
                  <c:v>91.3</c:v>
                </c:pt>
                <c:pt idx="466">
                  <c:v>90.3</c:v>
                </c:pt>
                <c:pt idx="467">
                  <c:v>89.9</c:v>
                </c:pt>
                <c:pt idx="468">
                  <c:v>91.4</c:v>
                </c:pt>
                <c:pt idx="469">
                  <c:v>91.8</c:v>
                </c:pt>
                <c:pt idx="470">
                  <c:v>91.4</c:v>
                </c:pt>
                <c:pt idx="471">
                  <c:v>89.8</c:v>
                </c:pt>
                <c:pt idx="472">
                  <c:v>88.4</c:v>
                </c:pt>
                <c:pt idx="473">
                  <c:v>88.4</c:v>
                </c:pt>
                <c:pt idx="474">
                  <c:v>89.4</c:v>
                </c:pt>
                <c:pt idx="475">
                  <c:v>88.4</c:v>
                </c:pt>
                <c:pt idx="476">
                  <c:v>88.9</c:v>
                </c:pt>
                <c:pt idx="477">
                  <c:v>87.4</c:v>
                </c:pt>
                <c:pt idx="478">
                  <c:v>86.9</c:v>
                </c:pt>
                <c:pt idx="479">
                  <c:v>86.9</c:v>
                </c:pt>
                <c:pt idx="480">
                  <c:v>88.4</c:v>
                </c:pt>
                <c:pt idx="481">
                  <c:v>84.2</c:v>
                </c:pt>
                <c:pt idx="482">
                  <c:v>79.9</c:v>
                </c:pt>
                <c:pt idx="483">
                  <c:v>78.4</c:v>
                </c:pt>
                <c:pt idx="484">
                  <c:v>80.4</c:v>
                </c:pt>
                <c:pt idx="485">
                  <c:v>81.9</c:v>
                </c:pt>
                <c:pt idx="486">
                  <c:v>87.8</c:v>
                </c:pt>
                <c:pt idx="487">
                  <c:v>85.4</c:v>
                </c:pt>
                <c:pt idx="488">
                  <c:v>83.4</c:v>
                </c:pt>
                <c:pt idx="489">
                  <c:v>89.1</c:v>
                </c:pt>
                <c:pt idx="490">
                  <c:v>85.6</c:v>
                </c:pt>
                <c:pt idx="491">
                  <c:v>85.3</c:v>
                </c:pt>
                <c:pt idx="492">
                  <c:v>84.9</c:v>
                </c:pt>
                <c:pt idx="493">
                  <c:v>83.5</c:v>
                </c:pt>
                <c:pt idx="494">
                  <c:v>79.9</c:v>
                </c:pt>
                <c:pt idx="495">
                  <c:v>75.5</c:v>
                </c:pt>
                <c:pt idx="496">
                  <c:v>70.4</c:v>
                </c:pt>
                <c:pt idx="497">
                  <c:v>67.2</c:v>
                </c:pt>
                <c:pt idx="498">
                  <c:v>71.9</c:v>
                </c:pt>
                <c:pt idx="499">
                  <c:v>74.4</c:v>
                </c:pt>
                <c:pt idx="500">
                  <c:v>78.9</c:v>
                </c:pt>
                <c:pt idx="501">
                  <c:v>81.4</c:v>
                </c:pt>
                <c:pt idx="502">
                  <c:v>79.4</c:v>
                </c:pt>
                <c:pt idx="503">
                  <c:v>75.5</c:v>
                </c:pt>
                <c:pt idx="504">
                  <c:v>75.5</c:v>
                </c:pt>
                <c:pt idx="505">
                  <c:v>73.4</c:v>
                </c:pt>
                <c:pt idx="506">
                  <c:v>70.9</c:v>
                </c:pt>
                <c:pt idx="507">
                  <c:v>69.9</c:v>
                </c:pt>
                <c:pt idx="508">
                  <c:v>74.4</c:v>
                </c:pt>
                <c:pt idx="509">
                  <c:v>77.9</c:v>
                </c:pt>
                <c:pt idx="510">
                  <c:v>74.1</c:v>
                </c:pt>
                <c:pt idx="511">
                  <c:v>73.4</c:v>
                </c:pt>
                <c:pt idx="512">
                  <c:v>78.9</c:v>
                </c:pt>
                <c:pt idx="513">
                  <c:v>70.4</c:v>
                </c:pt>
                <c:pt idx="514">
                  <c:v>68.9</c:v>
                </c:pt>
                <c:pt idx="515">
                  <c:v>71.4</c:v>
                </c:pt>
                <c:pt idx="516">
                  <c:v>65.6</c:v>
                </c:pt>
                <c:pt idx="517">
                  <c:v>66.9</c:v>
                </c:pt>
                <c:pt idx="518">
                  <c:v>68</c:v>
                </c:pt>
                <c:pt idx="519">
                  <c:v>67.9</c:v>
                </c:pt>
                <c:pt idx="520">
                  <c:v>72.9</c:v>
                </c:pt>
                <c:pt idx="521">
                  <c:v>74.9</c:v>
                </c:pt>
                <c:pt idx="522">
                  <c:v>75.9</c:v>
                </c:pt>
                <c:pt idx="523">
                  <c:v>76.9</c:v>
                </c:pt>
                <c:pt idx="524">
                  <c:v>78</c:v>
                </c:pt>
                <c:pt idx="525">
                  <c:v>76.9</c:v>
                </c:pt>
                <c:pt idx="526">
                  <c:v>80.9</c:v>
                </c:pt>
                <c:pt idx="527">
                  <c:v>81.4</c:v>
                </c:pt>
                <c:pt idx="528">
                  <c:v>82.4</c:v>
                </c:pt>
                <c:pt idx="529">
                  <c:v>81.4</c:v>
                </c:pt>
                <c:pt idx="530">
                  <c:v>83.5</c:v>
                </c:pt>
                <c:pt idx="531">
                  <c:v>82.4</c:v>
                </c:pt>
                <c:pt idx="532">
                  <c:v>82.4</c:v>
                </c:pt>
                <c:pt idx="533">
                  <c:v>78.9</c:v>
                </c:pt>
                <c:pt idx="534">
                  <c:v>77.4</c:v>
                </c:pt>
                <c:pt idx="535">
                  <c:v>72.4</c:v>
                </c:pt>
                <c:pt idx="536">
                  <c:v>72.9</c:v>
                </c:pt>
                <c:pt idx="537">
                  <c:v>70.4</c:v>
                </c:pt>
                <c:pt idx="538">
                  <c:v>71.9</c:v>
                </c:pt>
                <c:pt idx="539">
                  <c:v>70.9</c:v>
                </c:pt>
                <c:pt idx="540">
                  <c:v>74.4</c:v>
                </c:pt>
                <c:pt idx="541">
                  <c:v>75.4</c:v>
                </c:pt>
                <c:pt idx="542">
                  <c:v>76.9</c:v>
                </c:pt>
                <c:pt idx="543">
                  <c:v>75.9</c:v>
                </c:pt>
                <c:pt idx="544">
                  <c:v>76.5</c:v>
                </c:pt>
                <c:pt idx="545">
                  <c:v>75.9</c:v>
                </c:pt>
                <c:pt idx="546">
                  <c:v>79.4</c:v>
                </c:pt>
                <c:pt idx="547">
                  <c:v>80.9</c:v>
                </c:pt>
                <c:pt idx="548">
                  <c:v>82.9</c:v>
                </c:pt>
                <c:pt idx="549">
                  <c:v>77.4</c:v>
                </c:pt>
                <c:pt idx="550">
                  <c:v>78.3</c:v>
                </c:pt>
                <c:pt idx="551">
                  <c:v>78.9</c:v>
                </c:pt>
                <c:pt idx="552">
                  <c:v>76.9</c:v>
                </c:pt>
                <c:pt idx="553">
                  <c:v>74.9</c:v>
                </c:pt>
                <c:pt idx="554">
                  <c:v>76.9</c:v>
                </c:pt>
                <c:pt idx="555">
                  <c:v>75.9</c:v>
                </c:pt>
                <c:pt idx="556">
                  <c:v>76.4</c:v>
                </c:pt>
                <c:pt idx="557">
                  <c:v>74.9</c:v>
                </c:pt>
                <c:pt idx="558">
                  <c:v>76.4</c:v>
                </c:pt>
                <c:pt idx="559">
                  <c:v>75.9</c:v>
                </c:pt>
                <c:pt idx="560">
                  <c:v>76.4</c:v>
                </c:pt>
                <c:pt idx="561">
                  <c:v>77.4</c:v>
                </c:pt>
                <c:pt idx="562">
                  <c:v>76</c:v>
                </c:pt>
                <c:pt idx="563">
                  <c:v>75.4</c:v>
                </c:pt>
                <c:pt idx="564">
                  <c:v>74.9</c:v>
                </c:pt>
                <c:pt idx="565">
                  <c:v>74.9</c:v>
                </c:pt>
                <c:pt idx="566">
                  <c:v>74.4</c:v>
                </c:pt>
                <c:pt idx="567">
                  <c:v>75.9</c:v>
                </c:pt>
                <c:pt idx="568">
                  <c:v>79.4</c:v>
                </c:pt>
                <c:pt idx="569">
                  <c:v>79.8</c:v>
                </c:pt>
                <c:pt idx="570">
                  <c:v>79.9</c:v>
                </c:pt>
                <c:pt idx="571">
                  <c:v>80.9</c:v>
                </c:pt>
                <c:pt idx="572">
                  <c:v>81.4</c:v>
                </c:pt>
                <c:pt idx="573">
                  <c:v>81.8</c:v>
                </c:pt>
                <c:pt idx="574">
                  <c:v>80.9</c:v>
                </c:pt>
                <c:pt idx="575">
                  <c:v>80.5</c:v>
                </c:pt>
                <c:pt idx="576">
                  <c:v>80.9</c:v>
                </c:pt>
                <c:pt idx="577">
                  <c:v>81.7</c:v>
                </c:pt>
                <c:pt idx="578">
                  <c:v>80.9</c:v>
                </c:pt>
                <c:pt idx="579">
                  <c:v>82.4</c:v>
                </c:pt>
                <c:pt idx="580">
                  <c:v>81.4</c:v>
                </c:pt>
                <c:pt idx="581">
                  <c:v>82.8</c:v>
                </c:pt>
                <c:pt idx="582">
                  <c:v>81.3</c:v>
                </c:pt>
                <c:pt idx="583">
                  <c:v>79.3</c:v>
                </c:pt>
                <c:pt idx="584">
                  <c:v>79.4</c:v>
                </c:pt>
                <c:pt idx="585">
                  <c:v>81.4</c:v>
                </c:pt>
                <c:pt idx="586">
                  <c:v>79.9</c:v>
                </c:pt>
                <c:pt idx="587">
                  <c:v>82.8</c:v>
                </c:pt>
                <c:pt idx="588">
                  <c:v>81.9</c:v>
                </c:pt>
                <c:pt idx="589">
                  <c:v>79.9</c:v>
                </c:pt>
                <c:pt idx="590">
                  <c:v>81.4</c:v>
                </c:pt>
                <c:pt idx="591">
                  <c:v>82.3</c:v>
                </c:pt>
                <c:pt idx="592">
                  <c:v>80.9</c:v>
                </c:pt>
                <c:pt idx="593">
                  <c:v>82.8</c:v>
                </c:pt>
                <c:pt idx="594">
                  <c:v>65.9</c:v>
                </c:pt>
                <c:pt idx="595">
                  <c:v>83.3</c:v>
                </c:pt>
                <c:pt idx="596">
                  <c:v>82.9</c:v>
                </c:pt>
                <c:pt idx="597">
                  <c:v>81.4</c:v>
                </c:pt>
                <c:pt idx="598">
                  <c:v>78.9</c:v>
                </c:pt>
                <c:pt idx="599">
                  <c:v>81.4</c:v>
                </c:pt>
                <c:pt idx="600">
                  <c:v>81.9</c:v>
                </c:pt>
                <c:pt idx="601">
                  <c:v>83.8</c:v>
                </c:pt>
                <c:pt idx="602">
                  <c:v>82.4</c:v>
                </c:pt>
                <c:pt idx="603">
                  <c:v>69.4</c:v>
                </c:pt>
                <c:pt idx="604">
                  <c:v>71.1</c:v>
                </c:pt>
                <c:pt idx="605">
                  <c:v>72.9</c:v>
                </c:pt>
                <c:pt idx="606">
                  <c:v>74.6</c:v>
                </c:pt>
                <c:pt idx="607">
                  <c:v>75.6</c:v>
                </c:pt>
                <c:pt idx="608">
                  <c:v>77.7</c:v>
                </c:pt>
                <c:pt idx="609">
                  <c:v>82.6</c:v>
                </c:pt>
                <c:pt idx="610">
                  <c:v>81.5</c:v>
                </c:pt>
                <c:pt idx="611">
                  <c:v>81.9</c:v>
                </c:pt>
                <c:pt idx="612">
                  <c:v>76.8</c:v>
                </c:pt>
                <c:pt idx="613">
                  <c:v>77.8</c:v>
                </c:pt>
                <c:pt idx="614">
                  <c:v>76.9</c:v>
                </c:pt>
                <c:pt idx="615">
                  <c:v>78.5</c:v>
                </c:pt>
                <c:pt idx="616">
                  <c:v>73.4</c:v>
                </c:pt>
                <c:pt idx="617">
                  <c:v>70.9</c:v>
                </c:pt>
                <c:pt idx="618">
                  <c:v>66.4</c:v>
                </c:pt>
                <c:pt idx="619">
                  <c:v>63.9</c:v>
                </c:pt>
                <c:pt idx="620">
                  <c:v>59.9</c:v>
                </c:pt>
                <c:pt idx="621">
                  <c:v>65.9</c:v>
                </c:pt>
                <c:pt idx="622">
                  <c:v>69</c:v>
                </c:pt>
                <c:pt idx="623">
                  <c:v>74.4</c:v>
                </c:pt>
                <c:pt idx="624">
                  <c:v>73.3</c:v>
                </c:pt>
                <c:pt idx="625">
                  <c:v>75.9</c:v>
                </c:pt>
                <c:pt idx="626">
                  <c:v>73.9</c:v>
                </c:pt>
                <c:pt idx="627">
                  <c:v>72.7</c:v>
                </c:pt>
                <c:pt idx="628">
                  <c:v>69.5</c:v>
                </c:pt>
                <c:pt idx="629">
                  <c:v>71.4</c:v>
                </c:pt>
                <c:pt idx="630">
                  <c:v>69.9</c:v>
                </c:pt>
                <c:pt idx="631">
                  <c:v>68.9</c:v>
                </c:pt>
                <c:pt idx="632">
                  <c:v>65.9</c:v>
                </c:pt>
                <c:pt idx="633">
                  <c:v>69.4</c:v>
                </c:pt>
                <c:pt idx="634">
                  <c:v>69</c:v>
                </c:pt>
                <c:pt idx="635">
                  <c:v>71.9</c:v>
                </c:pt>
                <c:pt idx="636">
                  <c:v>66.5</c:v>
                </c:pt>
                <c:pt idx="637">
                  <c:v>67.4</c:v>
                </c:pt>
                <c:pt idx="638">
                  <c:v>67.4</c:v>
                </c:pt>
                <c:pt idx="639">
                  <c:v>70.9</c:v>
                </c:pt>
                <c:pt idx="640">
                  <c:v>69.4</c:v>
                </c:pt>
              </c:numCache>
            </c:numRef>
          </c:yVal>
          <c:smooth val="0"/>
        </c:ser>
        <c:axId val="36013217"/>
        <c:axId val="55683498"/>
      </c:scatterChart>
      <c:valAx>
        <c:axId val="3601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83498"/>
        <c:crosses val="autoZero"/>
        <c:crossBetween val="midCat"/>
        <c:dispUnits/>
      </c:valAx>
      <c:valAx>
        <c:axId val="55683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0132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1647-1707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Data!$O$412:$O$525</c:f>
              <c:numCache>
                <c:ptCount val="114"/>
                <c:pt idx="0">
                  <c:v>9.6</c:v>
                </c:pt>
                <c:pt idx="1">
                  <c:v>9.9</c:v>
                </c:pt>
                <c:pt idx="2">
                  <c:v>9.9</c:v>
                </c:pt>
                <c:pt idx="3">
                  <c:v>10.1</c:v>
                </c:pt>
                <c:pt idx="4">
                  <c:v>10.1</c:v>
                </c:pt>
                <c:pt idx="5">
                  <c:v>10</c:v>
                </c:pt>
                <c:pt idx="6">
                  <c:v>10.7</c:v>
                </c:pt>
                <c:pt idx="7">
                  <c:v>10.9</c:v>
                </c:pt>
                <c:pt idx="8">
                  <c:v>11.2</c:v>
                </c:pt>
                <c:pt idx="9">
                  <c:v>11.4</c:v>
                </c:pt>
                <c:pt idx="10">
                  <c:v>11.3</c:v>
                </c:pt>
                <c:pt idx="11">
                  <c:v>11.4</c:v>
                </c:pt>
                <c:pt idx="12">
                  <c:v>11.5</c:v>
                </c:pt>
                <c:pt idx="13">
                  <c:v>11.6</c:v>
                </c:pt>
                <c:pt idx="14">
                  <c:v>11.4</c:v>
                </c:pt>
                <c:pt idx="15">
                  <c:v>10.8</c:v>
                </c:pt>
                <c:pt idx="16">
                  <c:v>11.7</c:v>
                </c:pt>
                <c:pt idx="17">
                  <c:v>11.5</c:v>
                </c:pt>
                <c:pt idx="18">
                  <c:v>11.5</c:v>
                </c:pt>
                <c:pt idx="19">
                  <c:v>11.3</c:v>
                </c:pt>
                <c:pt idx="20">
                  <c:v>11.5</c:v>
                </c:pt>
                <c:pt idx="21">
                  <c:v>11.9</c:v>
                </c:pt>
                <c:pt idx="22">
                  <c:v>12.2</c:v>
                </c:pt>
                <c:pt idx="23">
                  <c:v>11.7</c:v>
                </c:pt>
                <c:pt idx="24">
                  <c:v>12.3</c:v>
                </c:pt>
                <c:pt idx="25">
                  <c:v>12.6</c:v>
                </c:pt>
                <c:pt idx="26">
                  <c:v>12.7</c:v>
                </c:pt>
                <c:pt idx="27">
                  <c:v>12.9</c:v>
                </c:pt>
                <c:pt idx="28">
                  <c:v>13.1</c:v>
                </c:pt>
                <c:pt idx="29">
                  <c:v>13.4</c:v>
                </c:pt>
                <c:pt idx="30">
                  <c:v>12.6</c:v>
                </c:pt>
                <c:pt idx="31">
                  <c:v>12.9</c:v>
                </c:pt>
                <c:pt idx="32">
                  <c:v>13.2</c:v>
                </c:pt>
                <c:pt idx="33">
                  <c:v>12.8</c:v>
                </c:pt>
                <c:pt idx="34">
                  <c:v>13</c:v>
                </c:pt>
                <c:pt idx="35">
                  <c:v>13.2</c:v>
                </c:pt>
                <c:pt idx="36">
                  <c:v>13</c:v>
                </c:pt>
                <c:pt idx="37">
                  <c:v>13.2</c:v>
                </c:pt>
                <c:pt idx="38">
                  <c:v>13</c:v>
                </c:pt>
                <c:pt idx="39">
                  <c:v>13.5</c:v>
                </c:pt>
                <c:pt idx="40">
                  <c:v>13.5</c:v>
                </c:pt>
                <c:pt idx="41">
                  <c:v>13.4</c:v>
                </c:pt>
                <c:pt idx="42">
                  <c:v>14.2</c:v>
                </c:pt>
                <c:pt idx="43">
                  <c:v>14.7</c:v>
                </c:pt>
                <c:pt idx="44">
                  <c:v>14.9</c:v>
                </c:pt>
                <c:pt idx="45">
                  <c:v>14.5</c:v>
                </c:pt>
                <c:pt idx="46">
                  <c:v>14.4</c:v>
                </c:pt>
                <c:pt idx="47">
                  <c:v>14.3</c:v>
                </c:pt>
                <c:pt idx="48">
                  <c:v>14.6</c:v>
                </c:pt>
                <c:pt idx="49">
                  <c:v>14.6</c:v>
                </c:pt>
                <c:pt idx="50">
                  <c:v>15.1</c:v>
                </c:pt>
                <c:pt idx="51">
                  <c:v>14.8</c:v>
                </c:pt>
                <c:pt idx="52">
                  <c:v>14.9</c:v>
                </c:pt>
                <c:pt idx="53">
                  <c:v>15.3</c:v>
                </c:pt>
                <c:pt idx="54">
                  <c:v>15.4</c:v>
                </c:pt>
                <c:pt idx="55">
                  <c:v>15.1</c:v>
                </c:pt>
                <c:pt idx="56">
                  <c:v>15.8</c:v>
                </c:pt>
                <c:pt idx="57">
                  <c:v>16.3</c:v>
                </c:pt>
                <c:pt idx="58">
                  <c:v>16.5</c:v>
                </c:pt>
                <c:pt idx="59">
                  <c:v>16.7</c:v>
                </c:pt>
                <c:pt idx="60">
                  <c:v>17.1</c:v>
                </c:pt>
                <c:pt idx="61">
                  <c:v>17.4</c:v>
                </c:pt>
                <c:pt idx="62">
                  <c:v>17.9</c:v>
                </c:pt>
                <c:pt idx="63">
                  <c:v>18.1</c:v>
                </c:pt>
                <c:pt idx="64">
                  <c:v>18.3</c:v>
                </c:pt>
                <c:pt idx="65">
                  <c:v>18.5</c:v>
                </c:pt>
                <c:pt idx="66">
                  <c:v>18.2</c:v>
                </c:pt>
                <c:pt idx="67">
                  <c:v>18.5</c:v>
                </c:pt>
                <c:pt idx="68">
                  <c:v>18.1</c:v>
                </c:pt>
                <c:pt idx="69">
                  <c:v>18.2</c:v>
                </c:pt>
                <c:pt idx="70">
                  <c:v>19</c:v>
                </c:pt>
                <c:pt idx="71">
                  <c:v>19</c:v>
                </c:pt>
                <c:pt idx="72">
                  <c:v>19.7</c:v>
                </c:pt>
                <c:pt idx="73">
                  <c:v>20.4</c:v>
                </c:pt>
                <c:pt idx="74">
                  <c:v>20.8</c:v>
                </c:pt>
                <c:pt idx="75">
                  <c:v>21.2</c:v>
                </c:pt>
                <c:pt idx="76">
                  <c:v>20.8</c:v>
                </c:pt>
                <c:pt idx="77">
                  <c:v>20.7</c:v>
                </c:pt>
                <c:pt idx="78">
                  <c:v>20.6</c:v>
                </c:pt>
                <c:pt idx="79">
                  <c:v>20.7</c:v>
                </c:pt>
                <c:pt idx="80">
                  <c:v>22.2</c:v>
                </c:pt>
                <c:pt idx="81">
                  <c:v>22.1</c:v>
                </c:pt>
                <c:pt idx="82">
                  <c:v>22.8</c:v>
                </c:pt>
                <c:pt idx="83">
                  <c:v>23.2</c:v>
                </c:pt>
                <c:pt idx="84">
                  <c:v>23.6</c:v>
                </c:pt>
                <c:pt idx="85">
                  <c:v>24.2</c:v>
                </c:pt>
                <c:pt idx="86">
                  <c:v>23.8</c:v>
                </c:pt>
                <c:pt idx="87">
                  <c:v>23.5</c:v>
                </c:pt>
                <c:pt idx="88">
                  <c:v>23.6</c:v>
                </c:pt>
                <c:pt idx="89">
                  <c:v>23.9</c:v>
                </c:pt>
                <c:pt idx="90">
                  <c:v>24.3</c:v>
                </c:pt>
                <c:pt idx="91">
                  <c:v>24.3</c:v>
                </c:pt>
                <c:pt idx="92">
                  <c:v>24.5</c:v>
                </c:pt>
                <c:pt idx="93">
                  <c:v>24.6</c:v>
                </c:pt>
                <c:pt idx="94">
                  <c:v>24.6</c:v>
                </c:pt>
                <c:pt idx="95">
                  <c:v>25.1</c:v>
                </c:pt>
                <c:pt idx="96">
                  <c:v>25.9</c:v>
                </c:pt>
                <c:pt idx="97">
                  <c:v>25.8</c:v>
                </c:pt>
                <c:pt idx="98">
                  <c:v>25.9</c:v>
                </c:pt>
                <c:pt idx="99">
                  <c:v>25.8</c:v>
                </c:pt>
                <c:pt idx="100">
                  <c:v>26.1</c:v>
                </c:pt>
                <c:pt idx="101">
                  <c:v>25.4</c:v>
                </c:pt>
                <c:pt idx="102">
                  <c:v>25.5</c:v>
                </c:pt>
                <c:pt idx="103">
                  <c:v>25.4</c:v>
                </c:pt>
                <c:pt idx="104">
                  <c:v>25.5</c:v>
                </c:pt>
                <c:pt idx="105">
                  <c:v>25.3</c:v>
                </c:pt>
                <c:pt idx="106">
                  <c:v>25.7</c:v>
                </c:pt>
                <c:pt idx="107">
                  <c:v>25.8</c:v>
                </c:pt>
                <c:pt idx="108">
                  <c:v>25.9</c:v>
                </c:pt>
                <c:pt idx="109">
                  <c:v>26.8</c:v>
                </c:pt>
                <c:pt idx="110">
                  <c:v>27</c:v>
                </c:pt>
                <c:pt idx="111">
                  <c:v>27.4</c:v>
                </c:pt>
                <c:pt idx="112">
                  <c:v>28.3</c:v>
                </c:pt>
                <c:pt idx="113">
                  <c:v>27.8</c:v>
                </c:pt>
              </c:numCache>
            </c:numRef>
          </c:xVal>
          <c:yVal>
            <c:numRef>
              <c:f>Data!$AG$412:$AG$525</c:f>
              <c:numCache>
                <c:ptCount val="114"/>
                <c:pt idx="0">
                  <c:v>2947.362471751329</c:v>
                </c:pt>
                <c:pt idx="1">
                  <c:v>2920.6509042971343</c:v>
                </c:pt>
                <c:pt idx="2">
                  <c:v>2915.096793079441</c:v>
                </c:pt>
                <c:pt idx="3">
                  <c:v>2884.062235010779</c:v>
                </c:pt>
                <c:pt idx="4">
                  <c:v>2878.532534219104</c:v>
                </c:pt>
                <c:pt idx="5">
                  <c:v>2863.0689331545027</c:v>
                </c:pt>
                <c:pt idx="6">
                  <c:v>2811.365021731402</c:v>
                </c:pt>
                <c:pt idx="7">
                  <c:v>2796.0258803849124</c:v>
                </c:pt>
                <c:pt idx="8">
                  <c:v>2758.891220755687</c:v>
                </c:pt>
                <c:pt idx="9">
                  <c:v>2741.473382440962</c:v>
                </c:pt>
                <c:pt idx="10">
                  <c:v>2732.7781446077183</c:v>
                </c:pt>
                <c:pt idx="11">
                  <c:v>2721.921885548033</c:v>
                </c:pt>
                <c:pt idx="12">
                  <c:v>2715.414936249167</c:v>
                </c:pt>
                <c:pt idx="13">
                  <c:v>2700.2518540122346</c:v>
                </c:pt>
                <c:pt idx="14">
                  <c:v>2707.8299341423626</c:v>
                </c:pt>
                <c:pt idx="15">
                  <c:v>2708.9130817825862</c:v>
                </c:pt>
                <c:pt idx="16">
                  <c:v>2684.0363609235305</c:v>
                </c:pt>
                <c:pt idx="17">
                  <c:v>2695.9246254765862</c:v>
                </c:pt>
                <c:pt idx="18">
                  <c:v>2677.5590194312954</c:v>
                </c:pt>
                <c:pt idx="19">
                  <c:v>2639.8748966681096</c:v>
                </c:pt>
                <c:pt idx="20">
                  <c:v>2615.203835240298</c:v>
                </c:pt>
                <c:pt idx="21">
                  <c:v>2593.810157628322</c:v>
                </c:pt>
                <c:pt idx="22">
                  <c:v>2570.340598045433</c:v>
                </c:pt>
                <c:pt idx="23">
                  <c:v>2567.1453367841787</c:v>
                </c:pt>
                <c:pt idx="24">
                  <c:v>2550.124677231467</c:v>
                </c:pt>
                <c:pt idx="25">
                  <c:v>2524.6589234466746</c:v>
                </c:pt>
                <c:pt idx="26">
                  <c:v>2499.271026864994</c:v>
                </c:pt>
                <c:pt idx="27">
                  <c:v>2466.5927882433393</c:v>
                </c:pt>
                <c:pt idx="28">
                  <c:v>2432.994759869735</c:v>
                </c:pt>
                <c:pt idx="29">
                  <c:v>2393.272862358113</c:v>
                </c:pt>
                <c:pt idx="30">
                  <c:v>2411.019700884104</c:v>
                </c:pt>
                <c:pt idx="31">
                  <c:v>2414.155436853897</c:v>
                </c:pt>
                <c:pt idx="32">
                  <c:v>2408.9298678865375</c:v>
                </c:pt>
                <c:pt idx="33">
                  <c:v>2387.0183167157</c:v>
                </c:pt>
                <c:pt idx="34">
                  <c:v>2387.0183167157</c:v>
                </c:pt>
                <c:pt idx="35">
                  <c:v>2361.0082992968355</c:v>
                </c:pt>
                <c:pt idx="36">
                  <c:v>2337.1508246943285</c:v>
                </c:pt>
                <c:pt idx="37">
                  <c:v>2324.730603450289</c:v>
                </c:pt>
                <c:pt idx="38">
                  <c:v>2313.3616969396116</c:v>
                </c:pt>
                <c:pt idx="39">
                  <c:v>2269.0683575365806</c:v>
                </c:pt>
                <c:pt idx="40">
                  <c:v>2256.7494757540344</c:v>
                </c:pt>
                <c:pt idx="41">
                  <c:v>2269.0683575365806</c:v>
                </c:pt>
                <c:pt idx="42">
                  <c:v>2214.7973187214257</c:v>
                </c:pt>
                <c:pt idx="43">
                  <c:v>2141.634278284111</c:v>
                </c:pt>
                <c:pt idx="44">
                  <c:v>2115.3719117068613</c:v>
                </c:pt>
                <c:pt idx="45">
                  <c:v>2110.3309649290977</c:v>
                </c:pt>
                <c:pt idx="46">
                  <c:v>2094.2204685514284</c:v>
                </c:pt>
                <c:pt idx="47">
                  <c:v>2077.1372443592886</c:v>
                </c:pt>
                <c:pt idx="48">
                  <c:v>2044.0756822836065</c:v>
                </c:pt>
                <c:pt idx="49">
                  <c:v>2029.0911043131034</c:v>
                </c:pt>
                <c:pt idx="50">
                  <c:v>1971.4038224181575</c:v>
                </c:pt>
                <c:pt idx="51">
                  <c:v>1949.6268484182522</c:v>
                </c:pt>
                <c:pt idx="52">
                  <c:v>1933.8248429418138</c:v>
                </c:pt>
                <c:pt idx="53">
                  <c:v>1901.327867548201</c:v>
                </c:pt>
                <c:pt idx="54">
                  <c:v>1880.7139933992075</c:v>
                </c:pt>
                <c:pt idx="55">
                  <c:v>1875.8134613171762</c:v>
                </c:pt>
                <c:pt idx="56">
                  <c:v>1810.423837194769</c:v>
                </c:pt>
                <c:pt idx="57">
                  <c:v>1784.2176688672419</c:v>
                </c:pt>
                <c:pt idx="58">
                  <c:v>1737.8321571384781</c:v>
                </c:pt>
                <c:pt idx="59">
                  <c:v>1706.0917588166246</c:v>
                </c:pt>
                <c:pt idx="60">
                  <c:v>1663.0039928730425</c:v>
                </c:pt>
                <c:pt idx="61">
                  <c:v>1629.6451763586406</c:v>
                </c:pt>
                <c:pt idx="62">
                  <c:v>1586.9512449231374</c:v>
                </c:pt>
                <c:pt idx="63">
                  <c:v>1559.553234996865</c:v>
                </c:pt>
                <c:pt idx="64">
                  <c:v>1531.3052724851075</c:v>
                </c:pt>
                <c:pt idx="65">
                  <c:v>1495.661915813402</c:v>
                </c:pt>
                <c:pt idx="66">
                  <c:v>1492.8544718112266</c:v>
                </c:pt>
                <c:pt idx="67">
                  <c:v>1468.5629675768798</c:v>
                </c:pt>
                <c:pt idx="68">
                  <c:v>1482.5686234050527</c:v>
                </c:pt>
                <c:pt idx="69">
                  <c:v>1462.9673128017976</c:v>
                </c:pt>
                <c:pt idx="70">
                  <c:v>1413.7021072710668</c:v>
                </c:pt>
                <c:pt idx="71">
                  <c:v>1413.7021072710668</c:v>
                </c:pt>
                <c:pt idx="72">
                  <c:v>1362.8850000896794</c:v>
                </c:pt>
                <c:pt idx="73">
                  <c:v>1310.5461052853507</c:v>
                </c:pt>
                <c:pt idx="74">
                  <c:v>1269.4576920527647</c:v>
                </c:pt>
                <c:pt idx="75">
                  <c:v>1232.1977656538907</c:v>
                </c:pt>
                <c:pt idx="76">
                  <c:v>1218.6077489192562</c:v>
                </c:pt>
                <c:pt idx="77">
                  <c:v>1187.8858045570937</c:v>
                </c:pt>
                <c:pt idx="78">
                  <c:v>1190.5919969786328</c:v>
                </c:pt>
                <c:pt idx="79">
                  <c:v>1157.2771026578616</c:v>
                </c:pt>
                <c:pt idx="80">
                  <c:v>1091.0456239878117</c:v>
                </c:pt>
                <c:pt idx="81">
                  <c:v>1055.4635604521861</c:v>
                </c:pt>
                <c:pt idx="82">
                  <c:v>1006.7858484024863</c:v>
                </c:pt>
                <c:pt idx="83">
                  <c:v>966.2915708574382</c:v>
                </c:pt>
                <c:pt idx="84">
                  <c:v>935.612452410356</c:v>
                </c:pt>
                <c:pt idx="85">
                  <c:v>905.0462615096703</c:v>
                </c:pt>
                <c:pt idx="86">
                  <c:v>908.5338513853794</c:v>
                </c:pt>
                <c:pt idx="87">
                  <c:v>878.066990014255</c:v>
                </c:pt>
                <c:pt idx="88">
                  <c:v>871.9870086115263</c:v>
                </c:pt>
                <c:pt idx="89">
                  <c:v>842.5188275302539</c:v>
                </c:pt>
                <c:pt idx="90">
                  <c:v>807.9837335775643</c:v>
                </c:pt>
                <c:pt idx="91">
                  <c:v>788.1908974742678</c:v>
                </c:pt>
                <c:pt idx="92">
                  <c:v>776.1661416278773</c:v>
                </c:pt>
                <c:pt idx="93">
                  <c:v>752.1687424915833</c:v>
                </c:pt>
                <c:pt idx="94">
                  <c:v>741.0506227158485</c:v>
                </c:pt>
                <c:pt idx="95">
                  <c:v>712.0426463717037</c:v>
                </c:pt>
                <c:pt idx="96">
                  <c:v>656.0206828366454</c:v>
                </c:pt>
                <c:pt idx="97">
                  <c:v>656.0206828366454</c:v>
                </c:pt>
                <c:pt idx="98">
                  <c:v>612.1468283516749</c:v>
                </c:pt>
                <c:pt idx="99">
                  <c:v>605.417531895892</c:v>
                </c:pt>
                <c:pt idx="100">
                  <c:v>622.2510089193769</c:v>
                </c:pt>
                <c:pt idx="101">
                  <c:v>598.6936842637449</c:v>
                </c:pt>
                <c:pt idx="102">
                  <c:v>590.2965237018889</c:v>
                </c:pt>
                <c:pt idx="103">
                  <c:v>584.4235596173269</c:v>
                </c:pt>
                <c:pt idx="104">
                  <c:v>571.0152186324486</c:v>
                </c:pt>
                <c:pt idx="105">
                  <c:v>571.0152186324486</c:v>
                </c:pt>
                <c:pt idx="106">
                  <c:v>560.1368608681046</c:v>
                </c:pt>
                <c:pt idx="107">
                  <c:v>522.590671633568</c:v>
                </c:pt>
                <c:pt idx="108">
                  <c:v>478.586227036842</c:v>
                </c:pt>
                <c:pt idx="109">
                  <c:v>438.1092886756688</c:v>
                </c:pt>
                <c:pt idx="110">
                  <c:v>402.75052762183725</c:v>
                </c:pt>
                <c:pt idx="111">
                  <c:v>368.3588052913349</c:v>
                </c:pt>
                <c:pt idx="112">
                  <c:v>361.82411963284034</c:v>
                </c:pt>
                <c:pt idx="113">
                  <c:v>372.44559673757226</c:v>
                </c:pt>
              </c:numCache>
            </c:numRef>
          </c:yVal>
          <c:smooth val="0"/>
        </c:ser>
        <c:axId val="31389435"/>
        <c:axId val="14069460"/>
      </c:scatterChart>
      <c:valAx>
        <c:axId val="31389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069460"/>
        <c:crosses val="autoZero"/>
        <c:crossBetween val="midCat"/>
        <c:dispUnits/>
      </c:valAx>
      <c:valAx>
        <c:axId val="14069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389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1647-1707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Data!$P$412:$P$525</c:f>
              <c:numCache>
                <c:ptCount val="114"/>
                <c:pt idx="0">
                  <c:v>38</c:v>
                </c:pt>
                <c:pt idx="1">
                  <c:v>37.3</c:v>
                </c:pt>
                <c:pt idx="2">
                  <c:v>37.5</c:v>
                </c:pt>
                <c:pt idx="3">
                  <c:v>36.5</c:v>
                </c:pt>
                <c:pt idx="4">
                  <c:v>36.3</c:v>
                </c:pt>
                <c:pt idx="5">
                  <c:v>35.7</c:v>
                </c:pt>
                <c:pt idx="6">
                  <c:v>34.9</c:v>
                </c:pt>
                <c:pt idx="7">
                  <c:v>34.7</c:v>
                </c:pt>
                <c:pt idx="8">
                  <c:v>34.3</c:v>
                </c:pt>
                <c:pt idx="9">
                  <c:v>34.3</c:v>
                </c:pt>
                <c:pt idx="10">
                  <c:v>33.9</c:v>
                </c:pt>
                <c:pt idx="11">
                  <c:v>33.4</c:v>
                </c:pt>
                <c:pt idx="12">
                  <c:v>33.1</c:v>
                </c:pt>
                <c:pt idx="13">
                  <c:v>32.6</c:v>
                </c:pt>
                <c:pt idx="14">
                  <c:v>33.6</c:v>
                </c:pt>
                <c:pt idx="15">
                  <c:v>35.9</c:v>
                </c:pt>
                <c:pt idx="16">
                  <c:v>38</c:v>
                </c:pt>
                <c:pt idx="17">
                  <c:v>36</c:v>
                </c:pt>
                <c:pt idx="18">
                  <c:v>34.7</c:v>
                </c:pt>
                <c:pt idx="19">
                  <c:v>33.9</c:v>
                </c:pt>
                <c:pt idx="20">
                  <c:v>33.7</c:v>
                </c:pt>
                <c:pt idx="21">
                  <c:v>33.2</c:v>
                </c:pt>
                <c:pt idx="22">
                  <c:v>33</c:v>
                </c:pt>
                <c:pt idx="23">
                  <c:v>35</c:v>
                </c:pt>
                <c:pt idx="24">
                  <c:v>34.7</c:v>
                </c:pt>
                <c:pt idx="25">
                  <c:v>32.7</c:v>
                </c:pt>
                <c:pt idx="26">
                  <c:v>31.8</c:v>
                </c:pt>
                <c:pt idx="27">
                  <c:v>34.5</c:v>
                </c:pt>
                <c:pt idx="28">
                  <c:v>34</c:v>
                </c:pt>
                <c:pt idx="29">
                  <c:v>35.1</c:v>
                </c:pt>
                <c:pt idx="30">
                  <c:v>37.5</c:v>
                </c:pt>
                <c:pt idx="31">
                  <c:v>39.5</c:v>
                </c:pt>
                <c:pt idx="32">
                  <c:v>35.2</c:v>
                </c:pt>
                <c:pt idx="33">
                  <c:v>33.7</c:v>
                </c:pt>
                <c:pt idx="34">
                  <c:v>34.6</c:v>
                </c:pt>
                <c:pt idx="35">
                  <c:v>38.3</c:v>
                </c:pt>
                <c:pt idx="36">
                  <c:v>46.8</c:v>
                </c:pt>
                <c:pt idx="37">
                  <c:v>51.9</c:v>
                </c:pt>
                <c:pt idx="38">
                  <c:v>54</c:v>
                </c:pt>
                <c:pt idx="39">
                  <c:v>55.5</c:v>
                </c:pt>
                <c:pt idx="40">
                  <c:v>57.8</c:v>
                </c:pt>
                <c:pt idx="41">
                  <c:v>52.6</c:v>
                </c:pt>
                <c:pt idx="42">
                  <c:v>45.2</c:v>
                </c:pt>
                <c:pt idx="43">
                  <c:v>48</c:v>
                </c:pt>
                <c:pt idx="44">
                  <c:v>49</c:v>
                </c:pt>
                <c:pt idx="45">
                  <c:v>51.7</c:v>
                </c:pt>
                <c:pt idx="46">
                  <c:v>56.2</c:v>
                </c:pt>
                <c:pt idx="47">
                  <c:v>57.6</c:v>
                </c:pt>
                <c:pt idx="48">
                  <c:v>59.5</c:v>
                </c:pt>
                <c:pt idx="49">
                  <c:v>61</c:v>
                </c:pt>
                <c:pt idx="50">
                  <c:v>70.7</c:v>
                </c:pt>
                <c:pt idx="51">
                  <c:v>83.5</c:v>
                </c:pt>
                <c:pt idx="52">
                  <c:v>86</c:v>
                </c:pt>
                <c:pt idx="53">
                  <c:v>78.2</c:v>
                </c:pt>
                <c:pt idx="54">
                  <c:v>87.6</c:v>
                </c:pt>
                <c:pt idx="55">
                  <c:v>100</c:v>
                </c:pt>
                <c:pt idx="56">
                  <c:v>100</c:v>
                </c:pt>
                <c:pt idx="57">
                  <c:v>92.6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99.8</c:v>
                </c:pt>
                <c:pt idx="62">
                  <c:v>97.8</c:v>
                </c:pt>
                <c:pt idx="63">
                  <c:v>96.1</c:v>
                </c:pt>
                <c:pt idx="64">
                  <c:v>94.3</c:v>
                </c:pt>
                <c:pt idx="65">
                  <c:v>93.9</c:v>
                </c:pt>
                <c:pt idx="66">
                  <c:v>99.8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97.9</c:v>
                </c:pt>
                <c:pt idx="72">
                  <c:v>93.6</c:v>
                </c:pt>
                <c:pt idx="73">
                  <c:v>89.8</c:v>
                </c:pt>
                <c:pt idx="74">
                  <c:v>86.2</c:v>
                </c:pt>
                <c:pt idx="75">
                  <c:v>84.3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86.4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95.9</c:v>
                </c:pt>
                <c:pt idx="85">
                  <c:v>98.6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97</c:v>
                </c:pt>
                <c:pt idx="94">
                  <c:v>100</c:v>
                </c:pt>
                <c:pt idx="95">
                  <c:v>98.3</c:v>
                </c:pt>
                <c:pt idx="96">
                  <c:v>100</c:v>
                </c:pt>
                <c:pt idx="97">
                  <c:v>97.6</c:v>
                </c:pt>
                <c:pt idx="98">
                  <c:v>92.4</c:v>
                </c:pt>
                <c:pt idx="99">
                  <c:v>94.6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99.1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98.4</c:v>
                </c:pt>
                <c:pt idx="111">
                  <c:v>94.3</c:v>
                </c:pt>
                <c:pt idx="112">
                  <c:v>93.4</c:v>
                </c:pt>
                <c:pt idx="113">
                  <c:v>91.7</c:v>
                </c:pt>
              </c:numCache>
            </c:numRef>
          </c:xVal>
          <c:yVal>
            <c:numRef>
              <c:f>Data!$AG$412:$AG$525</c:f>
              <c:numCache>
                <c:ptCount val="114"/>
                <c:pt idx="0">
                  <c:v>2947.362471751329</c:v>
                </c:pt>
                <c:pt idx="1">
                  <c:v>2920.6509042971343</c:v>
                </c:pt>
                <c:pt idx="2">
                  <c:v>2915.096793079441</c:v>
                </c:pt>
                <c:pt idx="3">
                  <c:v>2884.062235010779</c:v>
                </c:pt>
                <c:pt idx="4">
                  <c:v>2878.532534219104</c:v>
                </c:pt>
                <c:pt idx="5">
                  <c:v>2863.0689331545027</c:v>
                </c:pt>
                <c:pt idx="6">
                  <c:v>2811.365021731402</c:v>
                </c:pt>
                <c:pt idx="7">
                  <c:v>2796.0258803849124</c:v>
                </c:pt>
                <c:pt idx="8">
                  <c:v>2758.891220755687</c:v>
                </c:pt>
                <c:pt idx="9">
                  <c:v>2741.473382440962</c:v>
                </c:pt>
                <c:pt idx="10">
                  <c:v>2732.7781446077183</c:v>
                </c:pt>
                <c:pt idx="11">
                  <c:v>2721.921885548033</c:v>
                </c:pt>
                <c:pt idx="12">
                  <c:v>2715.414936249167</c:v>
                </c:pt>
                <c:pt idx="13">
                  <c:v>2700.2518540122346</c:v>
                </c:pt>
                <c:pt idx="14">
                  <c:v>2707.8299341423626</c:v>
                </c:pt>
                <c:pt idx="15">
                  <c:v>2708.9130817825862</c:v>
                </c:pt>
                <c:pt idx="16">
                  <c:v>2684.0363609235305</c:v>
                </c:pt>
                <c:pt idx="17">
                  <c:v>2695.9246254765862</c:v>
                </c:pt>
                <c:pt idx="18">
                  <c:v>2677.5590194312954</c:v>
                </c:pt>
                <c:pt idx="19">
                  <c:v>2639.8748966681096</c:v>
                </c:pt>
                <c:pt idx="20">
                  <c:v>2615.203835240298</c:v>
                </c:pt>
                <c:pt idx="21">
                  <c:v>2593.810157628322</c:v>
                </c:pt>
                <c:pt idx="22">
                  <c:v>2570.340598045433</c:v>
                </c:pt>
                <c:pt idx="23">
                  <c:v>2567.1453367841787</c:v>
                </c:pt>
                <c:pt idx="24">
                  <c:v>2550.124677231467</c:v>
                </c:pt>
                <c:pt idx="25">
                  <c:v>2524.6589234466746</c:v>
                </c:pt>
                <c:pt idx="26">
                  <c:v>2499.271026864994</c:v>
                </c:pt>
                <c:pt idx="27">
                  <c:v>2466.5927882433393</c:v>
                </c:pt>
                <c:pt idx="28">
                  <c:v>2432.994759869735</c:v>
                </c:pt>
                <c:pt idx="29">
                  <c:v>2393.272862358113</c:v>
                </c:pt>
                <c:pt idx="30">
                  <c:v>2411.019700884104</c:v>
                </c:pt>
                <c:pt idx="31">
                  <c:v>2414.155436853897</c:v>
                </c:pt>
                <c:pt idx="32">
                  <c:v>2408.9298678865375</c:v>
                </c:pt>
                <c:pt idx="33">
                  <c:v>2387.0183167157</c:v>
                </c:pt>
                <c:pt idx="34">
                  <c:v>2387.0183167157</c:v>
                </c:pt>
                <c:pt idx="35">
                  <c:v>2361.0082992968355</c:v>
                </c:pt>
                <c:pt idx="36">
                  <c:v>2337.1508246943285</c:v>
                </c:pt>
                <c:pt idx="37">
                  <c:v>2324.730603450289</c:v>
                </c:pt>
                <c:pt idx="38">
                  <c:v>2313.3616969396116</c:v>
                </c:pt>
                <c:pt idx="39">
                  <c:v>2269.0683575365806</c:v>
                </c:pt>
                <c:pt idx="40">
                  <c:v>2256.7494757540344</c:v>
                </c:pt>
                <c:pt idx="41">
                  <c:v>2269.0683575365806</c:v>
                </c:pt>
                <c:pt idx="42">
                  <c:v>2214.7973187214257</c:v>
                </c:pt>
                <c:pt idx="43">
                  <c:v>2141.634278284111</c:v>
                </c:pt>
                <c:pt idx="44">
                  <c:v>2115.3719117068613</c:v>
                </c:pt>
                <c:pt idx="45">
                  <c:v>2110.3309649290977</c:v>
                </c:pt>
                <c:pt idx="46">
                  <c:v>2094.2204685514284</c:v>
                </c:pt>
                <c:pt idx="47">
                  <c:v>2077.1372443592886</c:v>
                </c:pt>
                <c:pt idx="48">
                  <c:v>2044.0756822836065</c:v>
                </c:pt>
                <c:pt idx="49">
                  <c:v>2029.0911043131034</c:v>
                </c:pt>
                <c:pt idx="50">
                  <c:v>1971.4038224181575</c:v>
                </c:pt>
                <c:pt idx="51">
                  <c:v>1949.6268484182522</c:v>
                </c:pt>
                <c:pt idx="52">
                  <c:v>1933.8248429418138</c:v>
                </c:pt>
                <c:pt idx="53">
                  <c:v>1901.327867548201</c:v>
                </c:pt>
                <c:pt idx="54">
                  <c:v>1880.7139933992075</c:v>
                </c:pt>
                <c:pt idx="55">
                  <c:v>1875.8134613171762</c:v>
                </c:pt>
                <c:pt idx="56">
                  <c:v>1810.423837194769</c:v>
                </c:pt>
                <c:pt idx="57">
                  <c:v>1784.2176688672419</c:v>
                </c:pt>
                <c:pt idx="58">
                  <c:v>1737.8321571384781</c:v>
                </c:pt>
                <c:pt idx="59">
                  <c:v>1706.0917588166246</c:v>
                </c:pt>
                <c:pt idx="60">
                  <c:v>1663.0039928730425</c:v>
                </c:pt>
                <c:pt idx="61">
                  <c:v>1629.6451763586406</c:v>
                </c:pt>
                <c:pt idx="62">
                  <c:v>1586.9512449231374</c:v>
                </c:pt>
                <c:pt idx="63">
                  <c:v>1559.553234996865</c:v>
                </c:pt>
                <c:pt idx="64">
                  <c:v>1531.3052724851075</c:v>
                </c:pt>
                <c:pt idx="65">
                  <c:v>1495.661915813402</c:v>
                </c:pt>
                <c:pt idx="66">
                  <c:v>1492.8544718112266</c:v>
                </c:pt>
                <c:pt idx="67">
                  <c:v>1468.5629675768798</c:v>
                </c:pt>
                <c:pt idx="68">
                  <c:v>1482.5686234050527</c:v>
                </c:pt>
                <c:pt idx="69">
                  <c:v>1462.9673128017976</c:v>
                </c:pt>
                <c:pt idx="70">
                  <c:v>1413.7021072710668</c:v>
                </c:pt>
                <c:pt idx="71">
                  <c:v>1413.7021072710668</c:v>
                </c:pt>
                <c:pt idx="72">
                  <c:v>1362.8850000896794</c:v>
                </c:pt>
                <c:pt idx="73">
                  <c:v>1310.5461052853507</c:v>
                </c:pt>
                <c:pt idx="74">
                  <c:v>1269.4576920527647</c:v>
                </c:pt>
                <c:pt idx="75">
                  <c:v>1232.1977656538907</c:v>
                </c:pt>
                <c:pt idx="76">
                  <c:v>1218.6077489192562</c:v>
                </c:pt>
                <c:pt idx="77">
                  <c:v>1187.8858045570937</c:v>
                </c:pt>
                <c:pt idx="78">
                  <c:v>1190.5919969786328</c:v>
                </c:pt>
                <c:pt idx="79">
                  <c:v>1157.2771026578616</c:v>
                </c:pt>
                <c:pt idx="80">
                  <c:v>1091.0456239878117</c:v>
                </c:pt>
                <c:pt idx="81">
                  <c:v>1055.4635604521861</c:v>
                </c:pt>
                <c:pt idx="82">
                  <c:v>1006.7858484024863</c:v>
                </c:pt>
                <c:pt idx="83">
                  <c:v>966.2915708574382</c:v>
                </c:pt>
                <c:pt idx="84">
                  <c:v>935.612452410356</c:v>
                </c:pt>
                <c:pt idx="85">
                  <c:v>905.0462615096703</c:v>
                </c:pt>
                <c:pt idx="86">
                  <c:v>908.5338513853794</c:v>
                </c:pt>
                <c:pt idx="87">
                  <c:v>878.066990014255</c:v>
                </c:pt>
                <c:pt idx="88">
                  <c:v>871.9870086115263</c:v>
                </c:pt>
                <c:pt idx="89">
                  <c:v>842.5188275302539</c:v>
                </c:pt>
                <c:pt idx="90">
                  <c:v>807.9837335775643</c:v>
                </c:pt>
                <c:pt idx="91">
                  <c:v>788.1908974742678</c:v>
                </c:pt>
                <c:pt idx="92">
                  <c:v>776.1661416278773</c:v>
                </c:pt>
                <c:pt idx="93">
                  <c:v>752.1687424915833</c:v>
                </c:pt>
                <c:pt idx="94">
                  <c:v>741.0506227158485</c:v>
                </c:pt>
                <c:pt idx="95">
                  <c:v>712.0426463717037</c:v>
                </c:pt>
                <c:pt idx="96">
                  <c:v>656.0206828366454</c:v>
                </c:pt>
                <c:pt idx="97">
                  <c:v>656.0206828366454</c:v>
                </c:pt>
                <c:pt idx="98">
                  <c:v>612.1468283516749</c:v>
                </c:pt>
                <c:pt idx="99">
                  <c:v>605.417531895892</c:v>
                </c:pt>
                <c:pt idx="100">
                  <c:v>622.2510089193769</c:v>
                </c:pt>
                <c:pt idx="101">
                  <c:v>598.6936842637449</c:v>
                </c:pt>
                <c:pt idx="102">
                  <c:v>590.2965237018889</c:v>
                </c:pt>
                <c:pt idx="103">
                  <c:v>584.4235596173269</c:v>
                </c:pt>
                <c:pt idx="104">
                  <c:v>571.0152186324486</c:v>
                </c:pt>
                <c:pt idx="105">
                  <c:v>571.0152186324486</c:v>
                </c:pt>
                <c:pt idx="106">
                  <c:v>560.1368608681046</c:v>
                </c:pt>
                <c:pt idx="107">
                  <c:v>522.590671633568</c:v>
                </c:pt>
                <c:pt idx="108">
                  <c:v>478.586227036842</c:v>
                </c:pt>
                <c:pt idx="109">
                  <c:v>438.1092886756688</c:v>
                </c:pt>
                <c:pt idx="110">
                  <c:v>402.75052762183725</c:v>
                </c:pt>
                <c:pt idx="111">
                  <c:v>368.3588052913349</c:v>
                </c:pt>
                <c:pt idx="112">
                  <c:v>361.82411963284034</c:v>
                </c:pt>
                <c:pt idx="113">
                  <c:v>372.44559673757226</c:v>
                </c:pt>
              </c:numCache>
            </c:numRef>
          </c:yVal>
          <c:smooth val="0"/>
        </c:ser>
        <c:axId val="59516277"/>
        <c:axId val="65884446"/>
      </c:scatterChart>
      <c:valAx>
        <c:axId val="5951627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84446"/>
        <c:crosses val="autoZero"/>
        <c:crossBetween val="midCat"/>
        <c:dispUnits/>
        <c:majorUnit val="10"/>
      </c:valAx>
      <c:valAx>
        <c:axId val="6588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16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1647-1707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Data!$Q$412:$Q$525</c:f>
              <c:numCache>
                <c:ptCount val="114"/>
                <c:pt idx="0">
                  <c:v>50.1</c:v>
                </c:pt>
                <c:pt idx="1">
                  <c:v>54.5</c:v>
                </c:pt>
                <c:pt idx="2">
                  <c:v>53.4</c:v>
                </c:pt>
                <c:pt idx="3">
                  <c:v>57.5</c:v>
                </c:pt>
                <c:pt idx="4">
                  <c:v>53.4</c:v>
                </c:pt>
                <c:pt idx="5">
                  <c:v>54.6</c:v>
                </c:pt>
                <c:pt idx="6">
                  <c:v>48</c:v>
                </c:pt>
                <c:pt idx="7">
                  <c:v>50.5</c:v>
                </c:pt>
                <c:pt idx="8">
                  <c:v>45.9</c:v>
                </c:pt>
                <c:pt idx="9">
                  <c:v>48.5</c:v>
                </c:pt>
                <c:pt idx="10">
                  <c:v>48.6</c:v>
                </c:pt>
                <c:pt idx="11">
                  <c:v>50.1</c:v>
                </c:pt>
                <c:pt idx="12">
                  <c:v>47.9</c:v>
                </c:pt>
                <c:pt idx="13">
                  <c:v>51.5</c:v>
                </c:pt>
                <c:pt idx="14">
                  <c:v>48.5</c:v>
                </c:pt>
                <c:pt idx="15">
                  <c:v>53.9</c:v>
                </c:pt>
                <c:pt idx="16">
                  <c:v>55.1</c:v>
                </c:pt>
                <c:pt idx="17">
                  <c:v>54</c:v>
                </c:pt>
                <c:pt idx="18">
                  <c:v>49.9</c:v>
                </c:pt>
                <c:pt idx="19">
                  <c:v>51.9</c:v>
                </c:pt>
                <c:pt idx="20">
                  <c:v>49</c:v>
                </c:pt>
                <c:pt idx="21">
                  <c:v>51.5</c:v>
                </c:pt>
                <c:pt idx="22">
                  <c:v>47</c:v>
                </c:pt>
                <c:pt idx="23">
                  <c:v>52.4</c:v>
                </c:pt>
                <c:pt idx="24">
                  <c:v>51</c:v>
                </c:pt>
                <c:pt idx="25">
                  <c:v>53.6</c:v>
                </c:pt>
                <c:pt idx="26">
                  <c:v>50.4</c:v>
                </c:pt>
                <c:pt idx="27">
                  <c:v>55</c:v>
                </c:pt>
                <c:pt idx="28">
                  <c:v>50.5</c:v>
                </c:pt>
                <c:pt idx="29">
                  <c:v>53.9</c:v>
                </c:pt>
                <c:pt idx="30">
                  <c:v>55</c:v>
                </c:pt>
                <c:pt idx="31">
                  <c:v>57.9</c:v>
                </c:pt>
                <c:pt idx="32">
                  <c:v>55.4</c:v>
                </c:pt>
                <c:pt idx="33">
                  <c:v>57.5</c:v>
                </c:pt>
                <c:pt idx="34">
                  <c:v>54.9</c:v>
                </c:pt>
                <c:pt idx="35">
                  <c:v>55</c:v>
                </c:pt>
                <c:pt idx="36">
                  <c:v>53</c:v>
                </c:pt>
                <c:pt idx="37">
                  <c:v>52</c:v>
                </c:pt>
                <c:pt idx="38">
                  <c:v>50.9</c:v>
                </c:pt>
                <c:pt idx="39">
                  <c:v>51</c:v>
                </c:pt>
                <c:pt idx="40">
                  <c:v>49.5</c:v>
                </c:pt>
                <c:pt idx="41">
                  <c:v>50.5</c:v>
                </c:pt>
                <c:pt idx="42">
                  <c:v>48.9</c:v>
                </c:pt>
                <c:pt idx="43">
                  <c:v>52.5</c:v>
                </c:pt>
                <c:pt idx="44">
                  <c:v>52.1</c:v>
                </c:pt>
                <c:pt idx="45">
                  <c:v>54</c:v>
                </c:pt>
                <c:pt idx="46">
                  <c:v>57.4</c:v>
                </c:pt>
                <c:pt idx="47">
                  <c:v>58.5</c:v>
                </c:pt>
                <c:pt idx="48">
                  <c:v>58.5</c:v>
                </c:pt>
                <c:pt idx="49">
                  <c:v>60.5</c:v>
                </c:pt>
                <c:pt idx="50">
                  <c:v>60.1</c:v>
                </c:pt>
                <c:pt idx="51">
                  <c:v>62.9</c:v>
                </c:pt>
                <c:pt idx="52">
                  <c:v>67.4</c:v>
                </c:pt>
                <c:pt idx="53">
                  <c:v>68.9</c:v>
                </c:pt>
                <c:pt idx="54">
                  <c:v>71.8</c:v>
                </c:pt>
                <c:pt idx="55">
                  <c:v>72.4</c:v>
                </c:pt>
                <c:pt idx="56">
                  <c:v>78.4</c:v>
                </c:pt>
                <c:pt idx="57">
                  <c:v>80.8</c:v>
                </c:pt>
                <c:pt idx="58">
                  <c:v>84.3</c:v>
                </c:pt>
                <c:pt idx="59">
                  <c:v>84.8</c:v>
                </c:pt>
                <c:pt idx="60">
                  <c:v>89.3</c:v>
                </c:pt>
                <c:pt idx="61">
                  <c:v>91.4</c:v>
                </c:pt>
                <c:pt idx="62">
                  <c:v>91.3</c:v>
                </c:pt>
                <c:pt idx="63">
                  <c:v>90.3</c:v>
                </c:pt>
                <c:pt idx="64">
                  <c:v>89.9</c:v>
                </c:pt>
                <c:pt idx="65">
                  <c:v>91.4</c:v>
                </c:pt>
                <c:pt idx="66">
                  <c:v>91.8</c:v>
                </c:pt>
                <c:pt idx="67">
                  <c:v>91.4</c:v>
                </c:pt>
                <c:pt idx="68">
                  <c:v>89.8</c:v>
                </c:pt>
                <c:pt idx="69">
                  <c:v>88.4</c:v>
                </c:pt>
                <c:pt idx="70">
                  <c:v>88.4</c:v>
                </c:pt>
                <c:pt idx="71">
                  <c:v>89.4</c:v>
                </c:pt>
                <c:pt idx="72">
                  <c:v>88.4</c:v>
                </c:pt>
                <c:pt idx="73">
                  <c:v>88.9</c:v>
                </c:pt>
                <c:pt idx="74">
                  <c:v>87.4</c:v>
                </c:pt>
                <c:pt idx="75">
                  <c:v>86.9</c:v>
                </c:pt>
                <c:pt idx="76">
                  <c:v>86.9</c:v>
                </c:pt>
                <c:pt idx="77">
                  <c:v>88.4</c:v>
                </c:pt>
                <c:pt idx="78">
                  <c:v>84.2</c:v>
                </c:pt>
                <c:pt idx="79">
                  <c:v>79.9</c:v>
                </c:pt>
                <c:pt idx="80">
                  <c:v>78.4</c:v>
                </c:pt>
                <c:pt idx="81">
                  <c:v>80.4</c:v>
                </c:pt>
                <c:pt idx="82">
                  <c:v>81.9</c:v>
                </c:pt>
                <c:pt idx="83">
                  <c:v>87.8</c:v>
                </c:pt>
                <c:pt idx="84">
                  <c:v>85.4</c:v>
                </c:pt>
                <c:pt idx="85">
                  <c:v>83.4</c:v>
                </c:pt>
                <c:pt idx="86">
                  <c:v>89.1</c:v>
                </c:pt>
                <c:pt idx="87">
                  <c:v>85.6</c:v>
                </c:pt>
                <c:pt idx="88">
                  <c:v>85.3</c:v>
                </c:pt>
                <c:pt idx="89">
                  <c:v>84.9</c:v>
                </c:pt>
                <c:pt idx="90">
                  <c:v>83.5</c:v>
                </c:pt>
                <c:pt idx="91">
                  <c:v>79.9</c:v>
                </c:pt>
                <c:pt idx="92">
                  <c:v>75.5</c:v>
                </c:pt>
                <c:pt idx="93">
                  <c:v>70.4</c:v>
                </c:pt>
                <c:pt idx="94">
                  <c:v>67.2</c:v>
                </c:pt>
                <c:pt idx="95">
                  <c:v>71.9</c:v>
                </c:pt>
                <c:pt idx="96">
                  <c:v>74.4</c:v>
                </c:pt>
                <c:pt idx="97">
                  <c:v>78.9</c:v>
                </c:pt>
                <c:pt idx="98">
                  <c:v>81.4</c:v>
                </c:pt>
                <c:pt idx="99">
                  <c:v>79.4</c:v>
                </c:pt>
                <c:pt idx="100">
                  <c:v>75.5</c:v>
                </c:pt>
                <c:pt idx="101">
                  <c:v>75.5</c:v>
                </c:pt>
                <c:pt idx="102">
                  <c:v>73.4</c:v>
                </c:pt>
                <c:pt idx="103">
                  <c:v>70.9</c:v>
                </c:pt>
                <c:pt idx="104">
                  <c:v>69.9</c:v>
                </c:pt>
                <c:pt idx="105">
                  <c:v>74.4</c:v>
                </c:pt>
                <c:pt idx="106">
                  <c:v>77.9</c:v>
                </c:pt>
                <c:pt idx="107">
                  <c:v>74.1</c:v>
                </c:pt>
                <c:pt idx="108">
                  <c:v>73.4</c:v>
                </c:pt>
                <c:pt idx="109">
                  <c:v>78.9</c:v>
                </c:pt>
                <c:pt idx="110">
                  <c:v>70.4</c:v>
                </c:pt>
                <c:pt idx="111">
                  <c:v>68.9</c:v>
                </c:pt>
                <c:pt idx="112">
                  <c:v>71.4</c:v>
                </c:pt>
                <c:pt idx="113">
                  <c:v>65.6</c:v>
                </c:pt>
              </c:numCache>
            </c:numRef>
          </c:xVal>
          <c:yVal>
            <c:numRef>
              <c:f>Data!$AG$412:$AG$525</c:f>
              <c:numCache>
                <c:ptCount val="114"/>
                <c:pt idx="0">
                  <c:v>2947.362471751329</c:v>
                </c:pt>
                <c:pt idx="1">
                  <c:v>2920.6509042971343</c:v>
                </c:pt>
                <c:pt idx="2">
                  <c:v>2915.096793079441</c:v>
                </c:pt>
                <c:pt idx="3">
                  <c:v>2884.062235010779</c:v>
                </c:pt>
                <c:pt idx="4">
                  <c:v>2878.532534219104</c:v>
                </c:pt>
                <c:pt idx="5">
                  <c:v>2863.0689331545027</c:v>
                </c:pt>
                <c:pt idx="6">
                  <c:v>2811.365021731402</c:v>
                </c:pt>
                <c:pt idx="7">
                  <c:v>2796.0258803849124</c:v>
                </c:pt>
                <c:pt idx="8">
                  <c:v>2758.891220755687</c:v>
                </c:pt>
                <c:pt idx="9">
                  <c:v>2741.473382440962</c:v>
                </c:pt>
                <c:pt idx="10">
                  <c:v>2732.7781446077183</c:v>
                </c:pt>
                <c:pt idx="11">
                  <c:v>2721.921885548033</c:v>
                </c:pt>
                <c:pt idx="12">
                  <c:v>2715.414936249167</c:v>
                </c:pt>
                <c:pt idx="13">
                  <c:v>2700.2518540122346</c:v>
                </c:pt>
                <c:pt idx="14">
                  <c:v>2707.8299341423626</c:v>
                </c:pt>
                <c:pt idx="15">
                  <c:v>2708.9130817825862</c:v>
                </c:pt>
                <c:pt idx="16">
                  <c:v>2684.0363609235305</c:v>
                </c:pt>
                <c:pt idx="17">
                  <c:v>2695.9246254765862</c:v>
                </c:pt>
                <c:pt idx="18">
                  <c:v>2677.5590194312954</c:v>
                </c:pt>
                <c:pt idx="19">
                  <c:v>2639.8748966681096</c:v>
                </c:pt>
                <c:pt idx="20">
                  <c:v>2615.203835240298</c:v>
                </c:pt>
                <c:pt idx="21">
                  <c:v>2593.810157628322</c:v>
                </c:pt>
                <c:pt idx="22">
                  <c:v>2570.340598045433</c:v>
                </c:pt>
                <c:pt idx="23">
                  <c:v>2567.1453367841787</c:v>
                </c:pt>
                <c:pt idx="24">
                  <c:v>2550.124677231467</c:v>
                </c:pt>
                <c:pt idx="25">
                  <c:v>2524.6589234466746</c:v>
                </c:pt>
                <c:pt idx="26">
                  <c:v>2499.271026864994</c:v>
                </c:pt>
                <c:pt idx="27">
                  <c:v>2466.5927882433393</c:v>
                </c:pt>
                <c:pt idx="28">
                  <c:v>2432.994759869735</c:v>
                </c:pt>
                <c:pt idx="29">
                  <c:v>2393.272862358113</c:v>
                </c:pt>
                <c:pt idx="30">
                  <c:v>2411.019700884104</c:v>
                </c:pt>
                <c:pt idx="31">
                  <c:v>2414.155436853897</c:v>
                </c:pt>
                <c:pt idx="32">
                  <c:v>2408.9298678865375</c:v>
                </c:pt>
                <c:pt idx="33">
                  <c:v>2387.0183167157</c:v>
                </c:pt>
                <c:pt idx="34">
                  <c:v>2387.0183167157</c:v>
                </c:pt>
                <c:pt idx="35">
                  <c:v>2361.0082992968355</c:v>
                </c:pt>
                <c:pt idx="36">
                  <c:v>2337.1508246943285</c:v>
                </c:pt>
                <c:pt idx="37">
                  <c:v>2324.730603450289</c:v>
                </c:pt>
                <c:pt idx="38">
                  <c:v>2313.3616969396116</c:v>
                </c:pt>
                <c:pt idx="39">
                  <c:v>2269.0683575365806</c:v>
                </c:pt>
                <c:pt idx="40">
                  <c:v>2256.7494757540344</c:v>
                </c:pt>
                <c:pt idx="41">
                  <c:v>2269.0683575365806</c:v>
                </c:pt>
                <c:pt idx="42">
                  <c:v>2214.7973187214257</c:v>
                </c:pt>
                <c:pt idx="43">
                  <c:v>2141.634278284111</c:v>
                </c:pt>
                <c:pt idx="44">
                  <c:v>2115.3719117068613</c:v>
                </c:pt>
                <c:pt idx="45">
                  <c:v>2110.3309649290977</c:v>
                </c:pt>
                <c:pt idx="46">
                  <c:v>2094.2204685514284</c:v>
                </c:pt>
                <c:pt idx="47">
                  <c:v>2077.1372443592886</c:v>
                </c:pt>
                <c:pt idx="48">
                  <c:v>2044.0756822836065</c:v>
                </c:pt>
                <c:pt idx="49">
                  <c:v>2029.0911043131034</c:v>
                </c:pt>
                <c:pt idx="50">
                  <c:v>1971.4038224181575</c:v>
                </c:pt>
                <c:pt idx="51">
                  <c:v>1949.6268484182522</c:v>
                </c:pt>
                <c:pt idx="52">
                  <c:v>1933.8248429418138</c:v>
                </c:pt>
                <c:pt idx="53">
                  <c:v>1901.327867548201</c:v>
                </c:pt>
                <c:pt idx="54">
                  <c:v>1880.7139933992075</c:v>
                </c:pt>
                <c:pt idx="55">
                  <c:v>1875.8134613171762</c:v>
                </c:pt>
                <c:pt idx="56">
                  <c:v>1810.423837194769</c:v>
                </c:pt>
                <c:pt idx="57">
                  <c:v>1784.2176688672419</c:v>
                </c:pt>
                <c:pt idx="58">
                  <c:v>1737.8321571384781</c:v>
                </c:pt>
                <c:pt idx="59">
                  <c:v>1706.0917588166246</c:v>
                </c:pt>
                <c:pt idx="60">
                  <c:v>1663.0039928730425</c:v>
                </c:pt>
                <c:pt idx="61">
                  <c:v>1629.6451763586406</c:v>
                </c:pt>
                <c:pt idx="62">
                  <c:v>1586.9512449231374</c:v>
                </c:pt>
                <c:pt idx="63">
                  <c:v>1559.553234996865</c:v>
                </c:pt>
                <c:pt idx="64">
                  <c:v>1531.3052724851075</c:v>
                </c:pt>
                <c:pt idx="65">
                  <c:v>1495.661915813402</c:v>
                </c:pt>
                <c:pt idx="66">
                  <c:v>1492.8544718112266</c:v>
                </c:pt>
                <c:pt idx="67">
                  <c:v>1468.5629675768798</c:v>
                </c:pt>
                <c:pt idx="68">
                  <c:v>1482.5686234050527</c:v>
                </c:pt>
                <c:pt idx="69">
                  <c:v>1462.9673128017976</c:v>
                </c:pt>
                <c:pt idx="70">
                  <c:v>1413.7021072710668</c:v>
                </c:pt>
                <c:pt idx="71">
                  <c:v>1413.7021072710668</c:v>
                </c:pt>
                <c:pt idx="72">
                  <c:v>1362.8850000896794</c:v>
                </c:pt>
                <c:pt idx="73">
                  <c:v>1310.5461052853507</c:v>
                </c:pt>
                <c:pt idx="74">
                  <c:v>1269.4576920527647</c:v>
                </c:pt>
                <c:pt idx="75">
                  <c:v>1232.1977656538907</c:v>
                </c:pt>
                <c:pt idx="76">
                  <c:v>1218.6077489192562</c:v>
                </c:pt>
                <c:pt idx="77">
                  <c:v>1187.8858045570937</c:v>
                </c:pt>
                <c:pt idx="78">
                  <c:v>1190.5919969786328</c:v>
                </c:pt>
                <c:pt idx="79">
                  <c:v>1157.2771026578616</c:v>
                </c:pt>
                <c:pt idx="80">
                  <c:v>1091.0456239878117</c:v>
                </c:pt>
                <c:pt idx="81">
                  <c:v>1055.4635604521861</c:v>
                </c:pt>
                <c:pt idx="82">
                  <c:v>1006.7858484024863</c:v>
                </c:pt>
                <c:pt idx="83">
                  <c:v>966.2915708574382</c:v>
                </c:pt>
                <c:pt idx="84">
                  <c:v>935.612452410356</c:v>
                </c:pt>
                <c:pt idx="85">
                  <c:v>905.0462615096703</c:v>
                </c:pt>
                <c:pt idx="86">
                  <c:v>908.5338513853794</c:v>
                </c:pt>
                <c:pt idx="87">
                  <c:v>878.066990014255</c:v>
                </c:pt>
                <c:pt idx="88">
                  <c:v>871.9870086115263</c:v>
                </c:pt>
                <c:pt idx="89">
                  <c:v>842.5188275302539</c:v>
                </c:pt>
                <c:pt idx="90">
                  <c:v>807.9837335775643</c:v>
                </c:pt>
                <c:pt idx="91">
                  <c:v>788.1908974742678</c:v>
                </c:pt>
                <c:pt idx="92">
                  <c:v>776.1661416278773</c:v>
                </c:pt>
                <c:pt idx="93">
                  <c:v>752.1687424915833</c:v>
                </c:pt>
                <c:pt idx="94">
                  <c:v>741.0506227158485</c:v>
                </c:pt>
                <c:pt idx="95">
                  <c:v>712.0426463717037</c:v>
                </c:pt>
                <c:pt idx="96">
                  <c:v>656.0206828366454</c:v>
                </c:pt>
                <c:pt idx="97">
                  <c:v>656.0206828366454</c:v>
                </c:pt>
                <c:pt idx="98">
                  <c:v>612.1468283516749</c:v>
                </c:pt>
                <c:pt idx="99">
                  <c:v>605.417531895892</c:v>
                </c:pt>
                <c:pt idx="100">
                  <c:v>622.2510089193769</c:v>
                </c:pt>
                <c:pt idx="101">
                  <c:v>598.6936842637449</c:v>
                </c:pt>
                <c:pt idx="102">
                  <c:v>590.2965237018889</c:v>
                </c:pt>
                <c:pt idx="103">
                  <c:v>584.4235596173269</c:v>
                </c:pt>
                <c:pt idx="104">
                  <c:v>571.0152186324486</c:v>
                </c:pt>
                <c:pt idx="105">
                  <c:v>571.0152186324486</c:v>
                </c:pt>
                <c:pt idx="106">
                  <c:v>560.1368608681046</c:v>
                </c:pt>
                <c:pt idx="107">
                  <c:v>522.590671633568</c:v>
                </c:pt>
                <c:pt idx="108">
                  <c:v>478.586227036842</c:v>
                </c:pt>
                <c:pt idx="109">
                  <c:v>438.1092886756688</c:v>
                </c:pt>
                <c:pt idx="110">
                  <c:v>402.75052762183725</c:v>
                </c:pt>
                <c:pt idx="111">
                  <c:v>368.3588052913349</c:v>
                </c:pt>
                <c:pt idx="112">
                  <c:v>361.82411963284034</c:v>
                </c:pt>
                <c:pt idx="113">
                  <c:v>372.44559673757226</c:v>
                </c:pt>
              </c:numCache>
            </c:numRef>
          </c:yVal>
          <c:smooth val="0"/>
        </c:ser>
        <c:axId val="56089103"/>
        <c:axId val="35039880"/>
      </c:scatterChart>
      <c:valAx>
        <c:axId val="5608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039880"/>
        <c:crosses val="autoZero"/>
        <c:crossBetween val="midCat"/>
        <c:dispUnits/>
      </c:valAx>
      <c:valAx>
        <c:axId val="3503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891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1647-1707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Data!$AB$412:$AB$525</c:f>
              <c:numCache>
                <c:ptCount val="114"/>
                <c:pt idx="0">
                  <c:v>171.24766666666665</c:v>
                </c:pt>
                <c:pt idx="1">
                  <c:v>171.70283333333336</c:v>
                </c:pt>
                <c:pt idx="2">
                  <c:v>172.1581666666667</c:v>
                </c:pt>
                <c:pt idx="3">
                  <c:v>156.26516666666666</c:v>
                </c:pt>
                <c:pt idx="4">
                  <c:v>156.70533333333333</c:v>
                </c:pt>
                <c:pt idx="5">
                  <c:v>157.16049999999998</c:v>
                </c:pt>
                <c:pt idx="6">
                  <c:v>141.275</c:v>
                </c:pt>
                <c:pt idx="7">
                  <c:v>133.54866666666666</c:v>
                </c:pt>
                <c:pt idx="8">
                  <c:v>117.663</c:v>
                </c:pt>
                <c:pt idx="9">
                  <c:v>118.11816666666665</c:v>
                </c:pt>
                <c:pt idx="10">
                  <c:v>102.23266666666667</c:v>
                </c:pt>
                <c:pt idx="11">
                  <c:v>94.50633333333333</c:v>
                </c:pt>
                <c:pt idx="12">
                  <c:v>94.96166666666666</c:v>
                </c:pt>
                <c:pt idx="13">
                  <c:v>95.41683333333333</c:v>
                </c:pt>
                <c:pt idx="14">
                  <c:v>104.02383333333334</c:v>
                </c:pt>
                <c:pt idx="15">
                  <c:v>96.29750000000001</c:v>
                </c:pt>
                <c:pt idx="16">
                  <c:v>104.91950000000001</c:v>
                </c:pt>
                <c:pt idx="17">
                  <c:v>105.37466666666667</c:v>
                </c:pt>
                <c:pt idx="18">
                  <c:v>113.9815</c:v>
                </c:pt>
                <c:pt idx="19">
                  <c:v>106.25516666666665</c:v>
                </c:pt>
                <c:pt idx="20">
                  <c:v>106.71050000000001</c:v>
                </c:pt>
                <c:pt idx="21">
                  <c:v>107.16583333333334</c:v>
                </c:pt>
                <c:pt idx="22">
                  <c:v>99.43950000000001</c:v>
                </c:pt>
                <c:pt idx="23">
                  <c:v>91.71316666666668</c:v>
                </c:pt>
                <c:pt idx="24">
                  <c:v>84.00183333333335</c:v>
                </c:pt>
                <c:pt idx="25">
                  <c:v>84.45716666666667</c:v>
                </c:pt>
                <c:pt idx="26">
                  <c:v>84.8975</c:v>
                </c:pt>
                <c:pt idx="27">
                  <c:v>85.33766666666666</c:v>
                </c:pt>
                <c:pt idx="28">
                  <c:v>77.62616666666668</c:v>
                </c:pt>
                <c:pt idx="29">
                  <c:v>78.074</c:v>
                </c:pt>
                <c:pt idx="30">
                  <c:v>70.34766666666665</c:v>
                </c:pt>
                <c:pt idx="31">
                  <c:v>78.96199999999999</c:v>
                </c:pt>
                <c:pt idx="32">
                  <c:v>63.08383333333334</c:v>
                </c:pt>
                <c:pt idx="33">
                  <c:v>63.53916666666666</c:v>
                </c:pt>
                <c:pt idx="34">
                  <c:v>63.97950000000001</c:v>
                </c:pt>
                <c:pt idx="35">
                  <c:v>64.43466666666667</c:v>
                </c:pt>
                <c:pt idx="36">
                  <c:v>64.88983333333333</c:v>
                </c:pt>
                <c:pt idx="37">
                  <c:v>65.33016666666667</c:v>
                </c:pt>
                <c:pt idx="38">
                  <c:v>73.93716666666667</c:v>
                </c:pt>
                <c:pt idx="39">
                  <c:v>82.55149999999999</c:v>
                </c:pt>
                <c:pt idx="40">
                  <c:v>83.00666666666667</c:v>
                </c:pt>
                <c:pt idx="41">
                  <c:v>75.28033333333333</c:v>
                </c:pt>
                <c:pt idx="42">
                  <c:v>75.72066666666667</c:v>
                </c:pt>
                <c:pt idx="43">
                  <c:v>76.176</c:v>
                </c:pt>
                <c:pt idx="44">
                  <c:v>68.4645</c:v>
                </c:pt>
                <c:pt idx="45">
                  <c:v>68.90483333333333</c:v>
                </c:pt>
                <c:pt idx="46">
                  <c:v>61.17850000000001</c:v>
                </c:pt>
                <c:pt idx="47">
                  <c:v>61.633833333333335</c:v>
                </c:pt>
                <c:pt idx="48">
                  <c:v>62.08916666666667</c:v>
                </c:pt>
                <c:pt idx="49">
                  <c:v>54.362833333333334</c:v>
                </c:pt>
                <c:pt idx="50">
                  <c:v>54.80316666666667</c:v>
                </c:pt>
                <c:pt idx="51">
                  <c:v>38.92516666666666</c:v>
                </c:pt>
                <c:pt idx="52">
                  <c:v>55.71383333333333</c:v>
                </c:pt>
                <c:pt idx="53">
                  <c:v>64.32083333333334</c:v>
                </c:pt>
                <c:pt idx="54">
                  <c:v>64.76100000000001</c:v>
                </c:pt>
                <c:pt idx="55">
                  <c:v>73.38283333333334</c:v>
                </c:pt>
                <c:pt idx="56">
                  <c:v>73.83816666666667</c:v>
                </c:pt>
                <c:pt idx="57">
                  <c:v>90.61183333333334</c:v>
                </c:pt>
                <c:pt idx="58">
                  <c:v>91.0595</c:v>
                </c:pt>
                <c:pt idx="59">
                  <c:v>107.848</c:v>
                </c:pt>
                <c:pt idx="60">
                  <c:v>124.62916666666666</c:v>
                </c:pt>
                <c:pt idx="61">
                  <c:v>125.0695</c:v>
                </c:pt>
                <c:pt idx="62">
                  <c:v>133.68383333333333</c:v>
                </c:pt>
                <c:pt idx="63">
                  <c:v>142.30566666666667</c:v>
                </c:pt>
                <c:pt idx="64">
                  <c:v>142.746</c:v>
                </c:pt>
                <c:pt idx="65">
                  <c:v>135.01966666666667</c:v>
                </c:pt>
                <c:pt idx="66">
                  <c:v>135.47483333333335</c:v>
                </c:pt>
                <c:pt idx="67">
                  <c:v>135.93</c:v>
                </c:pt>
                <c:pt idx="68">
                  <c:v>136.37033333333332</c:v>
                </c:pt>
                <c:pt idx="69">
                  <c:v>136.81066666666666</c:v>
                </c:pt>
                <c:pt idx="70">
                  <c:v>137.266</c:v>
                </c:pt>
                <c:pt idx="71">
                  <c:v>145.88783333333333</c:v>
                </c:pt>
                <c:pt idx="72">
                  <c:v>146.32816666666668</c:v>
                </c:pt>
                <c:pt idx="73">
                  <c:v>146.76850000000002</c:v>
                </c:pt>
                <c:pt idx="74">
                  <c:v>155.3905</c:v>
                </c:pt>
                <c:pt idx="75">
                  <c:v>155.84566666666666</c:v>
                </c:pt>
                <c:pt idx="76">
                  <c:v>164.45250000000001</c:v>
                </c:pt>
                <c:pt idx="77">
                  <c:v>156.72616666666667</c:v>
                </c:pt>
                <c:pt idx="78">
                  <c:v>149.01483333333334</c:v>
                </c:pt>
                <c:pt idx="79">
                  <c:v>157.63666666666668</c:v>
                </c:pt>
                <c:pt idx="80">
                  <c:v>149.91016666666667</c:v>
                </c:pt>
                <c:pt idx="81">
                  <c:v>150.35799999999998</c:v>
                </c:pt>
                <c:pt idx="82">
                  <c:v>142.64666666666668</c:v>
                </c:pt>
                <c:pt idx="83">
                  <c:v>151.26866666666666</c:v>
                </c:pt>
                <c:pt idx="84">
                  <c:v>151.70899999999997</c:v>
                </c:pt>
                <c:pt idx="85">
                  <c:v>152.15683333333334</c:v>
                </c:pt>
                <c:pt idx="86">
                  <c:v>144.4455</c:v>
                </c:pt>
                <c:pt idx="87">
                  <c:v>144.88583333333335</c:v>
                </c:pt>
                <c:pt idx="88">
                  <c:v>145.32616666666667</c:v>
                </c:pt>
                <c:pt idx="89">
                  <c:v>137.60716666666667</c:v>
                </c:pt>
                <c:pt idx="90">
                  <c:v>138.06233333333333</c:v>
                </c:pt>
                <c:pt idx="91">
                  <c:v>138.50266666666667</c:v>
                </c:pt>
                <c:pt idx="92">
                  <c:v>147.10966666666664</c:v>
                </c:pt>
                <c:pt idx="93">
                  <c:v>139.39816666666664</c:v>
                </c:pt>
                <c:pt idx="94">
                  <c:v>139.85333333333332</c:v>
                </c:pt>
                <c:pt idx="95">
                  <c:v>140.29366666666667</c:v>
                </c:pt>
                <c:pt idx="96">
                  <c:v>140.734</c:v>
                </c:pt>
                <c:pt idx="97">
                  <c:v>133.0225</c:v>
                </c:pt>
                <c:pt idx="98">
                  <c:v>133.47766666666664</c:v>
                </c:pt>
                <c:pt idx="99">
                  <c:v>142.08466666666666</c:v>
                </c:pt>
                <c:pt idx="100">
                  <c:v>142.52499999999998</c:v>
                </c:pt>
                <c:pt idx="101">
                  <c:v>151.14683333333332</c:v>
                </c:pt>
                <c:pt idx="102">
                  <c:v>159.76866666666666</c:v>
                </c:pt>
                <c:pt idx="103">
                  <c:v>168.37566666666666</c:v>
                </c:pt>
                <c:pt idx="104">
                  <c:v>176.98266666666666</c:v>
                </c:pt>
                <c:pt idx="105">
                  <c:v>185.6046666666667</c:v>
                </c:pt>
                <c:pt idx="106">
                  <c:v>235.05983333333333</c:v>
                </c:pt>
                <c:pt idx="107">
                  <c:v>317.16683333333333</c:v>
                </c:pt>
                <c:pt idx="108">
                  <c:v>431.9405</c:v>
                </c:pt>
                <c:pt idx="109">
                  <c:v>595.7291666666666</c:v>
                </c:pt>
                <c:pt idx="110">
                  <c:v>833.0176666666666</c:v>
                </c:pt>
                <c:pt idx="111">
                  <c:v>1070.2911666666666</c:v>
                </c:pt>
                <c:pt idx="112">
                  <c:v>1291.2315</c:v>
                </c:pt>
                <c:pt idx="113">
                  <c:v>1479.520166666667</c:v>
                </c:pt>
              </c:numCache>
            </c:numRef>
          </c:xVal>
          <c:yVal>
            <c:numRef>
              <c:f>Data!$AG$412:$AG$525</c:f>
              <c:numCache>
                <c:ptCount val="114"/>
                <c:pt idx="0">
                  <c:v>2947.362471751329</c:v>
                </c:pt>
                <c:pt idx="1">
                  <c:v>2920.6509042971343</c:v>
                </c:pt>
                <c:pt idx="2">
                  <c:v>2915.096793079441</c:v>
                </c:pt>
                <c:pt idx="3">
                  <c:v>2884.062235010779</c:v>
                </c:pt>
                <c:pt idx="4">
                  <c:v>2878.532534219104</c:v>
                </c:pt>
                <c:pt idx="5">
                  <c:v>2863.0689331545027</c:v>
                </c:pt>
                <c:pt idx="6">
                  <c:v>2811.365021731402</c:v>
                </c:pt>
                <c:pt idx="7">
                  <c:v>2796.0258803849124</c:v>
                </c:pt>
                <c:pt idx="8">
                  <c:v>2758.891220755687</c:v>
                </c:pt>
                <c:pt idx="9">
                  <c:v>2741.473382440962</c:v>
                </c:pt>
                <c:pt idx="10">
                  <c:v>2732.7781446077183</c:v>
                </c:pt>
                <c:pt idx="11">
                  <c:v>2721.921885548033</c:v>
                </c:pt>
                <c:pt idx="12">
                  <c:v>2715.414936249167</c:v>
                </c:pt>
                <c:pt idx="13">
                  <c:v>2700.2518540122346</c:v>
                </c:pt>
                <c:pt idx="14">
                  <c:v>2707.8299341423626</c:v>
                </c:pt>
                <c:pt idx="15">
                  <c:v>2708.9130817825862</c:v>
                </c:pt>
                <c:pt idx="16">
                  <c:v>2684.0363609235305</c:v>
                </c:pt>
                <c:pt idx="17">
                  <c:v>2695.9246254765862</c:v>
                </c:pt>
                <c:pt idx="18">
                  <c:v>2677.5590194312954</c:v>
                </c:pt>
                <c:pt idx="19">
                  <c:v>2639.8748966681096</c:v>
                </c:pt>
                <c:pt idx="20">
                  <c:v>2615.203835240298</c:v>
                </c:pt>
                <c:pt idx="21">
                  <c:v>2593.810157628322</c:v>
                </c:pt>
                <c:pt idx="22">
                  <c:v>2570.340598045433</c:v>
                </c:pt>
                <c:pt idx="23">
                  <c:v>2567.1453367841787</c:v>
                </c:pt>
                <c:pt idx="24">
                  <c:v>2550.124677231467</c:v>
                </c:pt>
                <c:pt idx="25">
                  <c:v>2524.6589234466746</c:v>
                </c:pt>
                <c:pt idx="26">
                  <c:v>2499.271026864994</c:v>
                </c:pt>
                <c:pt idx="27">
                  <c:v>2466.5927882433393</c:v>
                </c:pt>
                <c:pt idx="28">
                  <c:v>2432.994759869735</c:v>
                </c:pt>
                <c:pt idx="29">
                  <c:v>2393.272862358113</c:v>
                </c:pt>
                <c:pt idx="30">
                  <c:v>2411.019700884104</c:v>
                </c:pt>
                <c:pt idx="31">
                  <c:v>2414.155436853897</c:v>
                </c:pt>
                <c:pt idx="32">
                  <c:v>2408.9298678865375</c:v>
                </c:pt>
                <c:pt idx="33">
                  <c:v>2387.0183167157</c:v>
                </c:pt>
                <c:pt idx="34">
                  <c:v>2387.0183167157</c:v>
                </c:pt>
                <c:pt idx="35">
                  <c:v>2361.0082992968355</c:v>
                </c:pt>
                <c:pt idx="36">
                  <c:v>2337.1508246943285</c:v>
                </c:pt>
                <c:pt idx="37">
                  <c:v>2324.730603450289</c:v>
                </c:pt>
                <c:pt idx="38">
                  <c:v>2313.3616969396116</c:v>
                </c:pt>
                <c:pt idx="39">
                  <c:v>2269.0683575365806</c:v>
                </c:pt>
                <c:pt idx="40">
                  <c:v>2256.7494757540344</c:v>
                </c:pt>
                <c:pt idx="41">
                  <c:v>2269.0683575365806</c:v>
                </c:pt>
                <c:pt idx="42">
                  <c:v>2214.7973187214257</c:v>
                </c:pt>
                <c:pt idx="43">
                  <c:v>2141.634278284111</c:v>
                </c:pt>
                <c:pt idx="44">
                  <c:v>2115.3719117068613</c:v>
                </c:pt>
                <c:pt idx="45">
                  <c:v>2110.3309649290977</c:v>
                </c:pt>
                <c:pt idx="46">
                  <c:v>2094.2204685514284</c:v>
                </c:pt>
                <c:pt idx="47">
                  <c:v>2077.1372443592886</c:v>
                </c:pt>
                <c:pt idx="48">
                  <c:v>2044.0756822836065</c:v>
                </c:pt>
                <c:pt idx="49">
                  <c:v>2029.0911043131034</c:v>
                </c:pt>
                <c:pt idx="50">
                  <c:v>1971.4038224181575</c:v>
                </c:pt>
                <c:pt idx="51">
                  <c:v>1949.6268484182522</c:v>
                </c:pt>
                <c:pt idx="52">
                  <c:v>1933.8248429418138</c:v>
                </c:pt>
                <c:pt idx="53">
                  <c:v>1901.327867548201</c:v>
                </c:pt>
                <c:pt idx="54">
                  <c:v>1880.7139933992075</c:v>
                </c:pt>
                <c:pt idx="55">
                  <c:v>1875.8134613171762</c:v>
                </c:pt>
                <c:pt idx="56">
                  <c:v>1810.423837194769</c:v>
                </c:pt>
                <c:pt idx="57">
                  <c:v>1784.2176688672419</c:v>
                </c:pt>
                <c:pt idx="58">
                  <c:v>1737.8321571384781</c:v>
                </c:pt>
                <c:pt idx="59">
                  <c:v>1706.0917588166246</c:v>
                </c:pt>
                <c:pt idx="60">
                  <c:v>1663.0039928730425</c:v>
                </c:pt>
                <c:pt idx="61">
                  <c:v>1629.6451763586406</c:v>
                </c:pt>
                <c:pt idx="62">
                  <c:v>1586.9512449231374</c:v>
                </c:pt>
                <c:pt idx="63">
                  <c:v>1559.553234996865</c:v>
                </c:pt>
                <c:pt idx="64">
                  <c:v>1531.3052724851075</c:v>
                </c:pt>
                <c:pt idx="65">
                  <c:v>1495.661915813402</c:v>
                </c:pt>
                <c:pt idx="66">
                  <c:v>1492.8544718112266</c:v>
                </c:pt>
                <c:pt idx="67">
                  <c:v>1468.5629675768798</c:v>
                </c:pt>
                <c:pt idx="68">
                  <c:v>1482.5686234050527</c:v>
                </c:pt>
                <c:pt idx="69">
                  <c:v>1462.9673128017976</c:v>
                </c:pt>
                <c:pt idx="70">
                  <c:v>1413.7021072710668</c:v>
                </c:pt>
                <c:pt idx="71">
                  <c:v>1413.7021072710668</c:v>
                </c:pt>
                <c:pt idx="72">
                  <c:v>1362.8850000896794</c:v>
                </c:pt>
                <c:pt idx="73">
                  <c:v>1310.5461052853507</c:v>
                </c:pt>
                <c:pt idx="74">
                  <c:v>1269.4576920527647</c:v>
                </c:pt>
                <c:pt idx="75">
                  <c:v>1232.1977656538907</c:v>
                </c:pt>
                <c:pt idx="76">
                  <c:v>1218.6077489192562</c:v>
                </c:pt>
                <c:pt idx="77">
                  <c:v>1187.8858045570937</c:v>
                </c:pt>
                <c:pt idx="78">
                  <c:v>1190.5919969786328</c:v>
                </c:pt>
                <c:pt idx="79">
                  <c:v>1157.2771026578616</c:v>
                </c:pt>
                <c:pt idx="80">
                  <c:v>1091.0456239878117</c:v>
                </c:pt>
                <c:pt idx="81">
                  <c:v>1055.4635604521861</c:v>
                </c:pt>
                <c:pt idx="82">
                  <c:v>1006.7858484024863</c:v>
                </c:pt>
                <c:pt idx="83">
                  <c:v>966.2915708574382</c:v>
                </c:pt>
                <c:pt idx="84">
                  <c:v>935.612452410356</c:v>
                </c:pt>
                <c:pt idx="85">
                  <c:v>905.0462615096703</c:v>
                </c:pt>
                <c:pt idx="86">
                  <c:v>908.5338513853794</c:v>
                </c:pt>
                <c:pt idx="87">
                  <c:v>878.066990014255</c:v>
                </c:pt>
                <c:pt idx="88">
                  <c:v>871.9870086115263</c:v>
                </c:pt>
                <c:pt idx="89">
                  <c:v>842.5188275302539</c:v>
                </c:pt>
                <c:pt idx="90">
                  <c:v>807.9837335775643</c:v>
                </c:pt>
                <c:pt idx="91">
                  <c:v>788.1908974742678</c:v>
                </c:pt>
                <c:pt idx="92">
                  <c:v>776.1661416278773</c:v>
                </c:pt>
                <c:pt idx="93">
                  <c:v>752.1687424915833</c:v>
                </c:pt>
                <c:pt idx="94">
                  <c:v>741.0506227158485</c:v>
                </c:pt>
                <c:pt idx="95">
                  <c:v>712.0426463717037</c:v>
                </c:pt>
                <c:pt idx="96">
                  <c:v>656.0206828366454</c:v>
                </c:pt>
                <c:pt idx="97">
                  <c:v>656.0206828366454</c:v>
                </c:pt>
                <c:pt idx="98">
                  <c:v>612.1468283516749</c:v>
                </c:pt>
                <c:pt idx="99">
                  <c:v>605.417531895892</c:v>
                </c:pt>
                <c:pt idx="100">
                  <c:v>622.2510089193769</c:v>
                </c:pt>
                <c:pt idx="101">
                  <c:v>598.6936842637449</c:v>
                </c:pt>
                <c:pt idx="102">
                  <c:v>590.2965237018889</c:v>
                </c:pt>
                <c:pt idx="103">
                  <c:v>584.4235596173269</c:v>
                </c:pt>
                <c:pt idx="104">
                  <c:v>571.0152186324486</c:v>
                </c:pt>
                <c:pt idx="105">
                  <c:v>571.0152186324486</c:v>
                </c:pt>
                <c:pt idx="106">
                  <c:v>560.1368608681046</c:v>
                </c:pt>
                <c:pt idx="107">
                  <c:v>522.590671633568</c:v>
                </c:pt>
                <c:pt idx="108">
                  <c:v>478.586227036842</c:v>
                </c:pt>
                <c:pt idx="109">
                  <c:v>438.1092886756688</c:v>
                </c:pt>
                <c:pt idx="110">
                  <c:v>402.75052762183725</c:v>
                </c:pt>
                <c:pt idx="111">
                  <c:v>368.3588052913349</c:v>
                </c:pt>
                <c:pt idx="112">
                  <c:v>361.82411963284034</c:v>
                </c:pt>
                <c:pt idx="113">
                  <c:v>372.44559673757226</c:v>
                </c:pt>
              </c:numCache>
            </c:numRef>
          </c:yVal>
          <c:smooth val="0"/>
        </c:ser>
        <c:axId val="46923465"/>
        <c:axId val="19658002"/>
      </c:scatterChart>
      <c:valAx>
        <c:axId val="4692346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658002"/>
        <c:crosses val="autoZero"/>
        <c:crossBetween val="midCat"/>
        <c:dispUnits/>
      </c:valAx>
      <c:valAx>
        <c:axId val="1965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9234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1647-1707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Data!$AE$412:$AE$525</c:f>
              <c:num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0.18500000000000003</c:v>
                </c:pt>
                <c:pt idx="48">
                  <c:v>0.37000000000000005</c:v>
                </c:pt>
                <c:pt idx="49">
                  <c:v>0.555</c:v>
                </c:pt>
                <c:pt idx="50">
                  <c:v>0.7400000000000001</c:v>
                </c:pt>
                <c:pt idx="51">
                  <c:v>0.9250000000000002</c:v>
                </c:pt>
                <c:pt idx="52">
                  <c:v>1.11</c:v>
                </c:pt>
                <c:pt idx="53">
                  <c:v>1.2950000000000002</c:v>
                </c:pt>
                <c:pt idx="54">
                  <c:v>1.4800000000000002</c:v>
                </c:pt>
                <c:pt idx="55">
                  <c:v>1.6650000000000003</c:v>
                </c:pt>
                <c:pt idx="56">
                  <c:v>1.665</c:v>
                </c:pt>
                <c:pt idx="57">
                  <c:v>1.665</c:v>
                </c:pt>
                <c:pt idx="58">
                  <c:v>1.665</c:v>
                </c:pt>
                <c:pt idx="59">
                  <c:v>1.4800000000000002</c:v>
                </c:pt>
                <c:pt idx="60">
                  <c:v>1.2950000000000002</c:v>
                </c:pt>
                <c:pt idx="61">
                  <c:v>1.11</c:v>
                </c:pt>
                <c:pt idx="62">
                  <c:v>1.11</c:v>
                </c:pt>
                <c:pt idx="63">
                  <c:v>1.2950000000000002</c:v>
                </c:pt>
                <c:pt idx="64">
                  <c:v>1.4800000000000002</c:v>
                </c:pt>
                <c:pt idx="65">
                  <c:v>1.6650000000000003</c:v>
                </c:pt>
                <c:pt idx="66">
                  <c:v>1.8500000000000003</c:v>
                </c:pt>
                <c:pt idx="67">
                  <c:v>2.0350000000000006</c:v>
                </c:pt>
                <c:pt idx="68">
                  <c:v>2.22</c:v>
                </c:pt>
                <c:pt idx="69">
                  <c:v>2.4050000000000002</c:v>
                </c:pt>
                <c:pt idx="70">
                  <c:v>2.5900000000000003</c:v>
                </c:pt>
                <c:pt idx="71">
                  <c:v>2.775</c:v>
                </c:pt>
                <c:pt idx="72">
                  <c:v>2.9600000000000004</c:v>
                </c:pt>
                <c:pt idx="73">
                  <c:v>2.9600000000000004</c:v>
                </c:pt>
                <c:pt idx="74">
                  <c:v>2.9600000000000004</c:v>
                </c:pt>
                <c:pt idx="75">
                  <c:v>2.7750000000000004</c:v>
                </c:pt>
                <c:pt idx="76">
                  <c:v>2.5900000000000003</c:v>
                </c:pt>
                <c:pt idx="77">
                  <c:v>2.4050000000000007</c:v>
                </c:pt>
                <c:pt idx="78">
                  <c:v>2.4050000000000002</c:v>
                </c:pt>
                <c:pt idx="79">
                  <c:v>2.9600000000000004</c:v>
                </c:pt>
                <c:pt idx="80">
                  <c:v>3.885</c:v>
                </c:pt>
                <c:pt idx="81">
                  <c:v>4.995</c:v>
                </c:pt>
                <c:pt idx="82">
                  <c:v>6.105</c:v>
                </c:pt>
                <c:pt idx="83">
                  <c:v>7.215000000000001</c:v>
                </c:pt>
                <c:pt idx="84">
                  <c:v>7.955000000000001</c:v>
                </c:pt>
                <c:pt idx="85">
                  <c:v>8.325000000000001</c:v>
                </c:pt>
                <c:pt idx="86">
                  <c:v>8.139999999999999</c:v>
                </c:pt>
                <c:pt idx="87">
                  <c:v>7.584999999999998</c:v>
                </c:pt>
                <c:pt idx="88">
                  <c:v>7.0299999999999985</c:v>
                </c:pt>
                <c:pt idx="89">
                  <c:v>6.659999999999999</c:v>
                </c:pt>
                <c:pt idx="90">
                  <c:v>6.474999999999999</c:v>
                </c:pt>
                <c:pt idx="91">
                  <c:v>6.4750000000000005</c:v>
                </c:pt>
                <c:pt idx="92">
                  <c:v>7.03</c:v>
                </c:pt>
                <c:pt idx="93">
                  <c:v>8.325000000000001</c:v>
                </c:pt>
                <c:pt idx="94">
                  <c:v>10.174999999999999</c:v>
                </c:pt>
                <c:pt idx="95">
                  <c:v>12.025</c:v>
                </c:pt>
                <c:pt idx="96">
                  <c:v>14.06</c:v>
                </c:pt>
                <c:pt idx="97">
                  <c:v>15.725000000000001</c:v>
                </c:pt>
                <c:pt idx="98">
                  <c:v>16.650000000000002</c:v>
                </c:pt>
                <c:pt idx="99">
                  <c:v>16.835000000000004</c:v>
                </c:pt>
                <c:pt idx="100">
                  <c:v>16.095000000000002</c:v>
                </c:pt>
                <c:pt idx="101">
                  <c:v>14.985</c:v>
                </c:pt>
                <c:pt idx="102">
                  <c:v>13.689999999999998</c:v>
                </c:pt>
                <c:pt idx="103">
                  <c:v>12.394999999999998</c:v>
                </c:pt>
                <c:pt idx="104">
                  <c:v>11.47</c:v>
                </c:pt>
                <c:pt idx="105">
                  <c:v>10.545000000000002</c:v>
                </c:pt>
                <c:pt idx="106">
                  <c:v>9.99</c:v>
                </c:pt>
                <c:pt idx="107">
                  <c:v>9.620000000000001</c:v>
                </c:pt>
                <c:pt idx="108">
                  <c:v>9.435</c:v>
                </c:pt>
                <c:pt idx="109">
                  <c:v>9.620000000000001</c:v>
                </c:pt>
                <c:pt idx="110">
                  <c:v>9.99</c:v>
                </c:pt>
                <c:pt idx="111">
                  <c:v>10.545</c:v>
                </c:pt>
                <c:pt idx="112">
                  <c:v>11.285000000000002</c:v>
                </c:pt>
                <c:pt idx="113">
                  <c:v>12.025</c:v>
                </c:pt>
              </c:numCache>
            </c:numRef>
          </c:xVal>
          <c:yVal>
            <c:numRef>
              <c:f>Data!$AG$412:$AG$525</c:f>
              <c:numCache>
                <c:ptCount val="114"/>
                <c:pt idx="0">
                  <c:v>2947.362471751329</c:v>
                </c:pt>
                <c:pt idx="1">
                  <c:v>2920.6509042971343</c:v>
                </c:pt>
                <c:pt idx="2">
                  <c:v>2915.096793079441</c:v>
                </c:pt>
                <c:pt idx="3">
                  <c:v>2884.062235010779</c:v>
                </c:pt>
                <c:pt idx="4">
                  <c:v>2878.532534219104</c:v>
                </c:pt>
                <c:pt idx="5">
                  <c:v>2863.0689331545027</c:v>
                </c:pt>
                <c:pt idx="6">
                  <c:v>2811.365021731402</c:v>
                </c:pt>
                <c:pt idx="7">
                  <c:v>2796.0258803849124</c:v>
                </c:pt>
                <c:pt idx="8">
                  <c:v>2758.891220755687</c:v>
                </c:pt>
                <c:pt idx="9">
                  <c:v>2741.473382440962</c:v>
                </c:pt>
                <c:pt idx="10">
                  <c:v>2732.7781446077183</c:v>
                </c:pt>
                <c:pt idx="11">
                  <c:v>2721.921885548033</c:v>
                </c:pt>
                <c:pt idx="12">
                  <c:v>2715.414936249167</c:v>
                </c:pt>
                <c:pt idx="13">
                  <c:v>2700.2518540122346</c:v>
                </c:pt>
                <c:pt idx="14">
                  <c:v>2707.8299341423626</c:v>
                </c:pt>
                <c:pt idx="15">
                  <c:v>2708.9130817825862</c:v>
                </c:pt>
                <c:pt idx="16">
                  <c:v>2684.0363609235305</c:v>
                </c:pt>
                <c:pt idx="17">
                  <c:v>2695.9246254765862</c:v>
                </c:pt>
                <c:pt idx="18">
                  <c:v>2677.5590194312954</c:v>
                </c:pt>
                <c:pt idx="19">
                  <c:v>2639.8748966681096</c:v>
                </c:pt>
                <c:pt idx="20">
                  <c:v>2615.203835240298</c:v>
                </c:pt>
                <c:pt idx="21">
                  <c:v>2593.810157628322</c:v>
                </c:pt>
                <c:pt idx="22">
                  <c:v>2570.340598045433</c:v>
                </c:pt>
                <c:pt idx="23">
                  <c:v>2567.1453367841787</c:v>
                </c:pt>
                <c:pt idx="24">
                  <c:v>2550.124677231467</c:v>
                </c:pt>
                <c:pt idx="25">
                  <c:v>2524.6589234466746</c:v>
                </c:pt>
                <c:pt idx="26">
                  <c:v>2499.271026864994</c:v>
                </c:pt>
                <c:pt idx="27">
                  <c:v>2466.5927882433393</c:v>
                </c:pt>
                <c:pt idx="28">
                  <c:v>2432.994759869735</c:v>
                </c:pt>
                <c:pt idx="29">
                  <c:v>2393.272862358113</c:v>
                </c:pt>
                <c:pt idx="30">
                  <c:v>2411.019700884104</c:v>
                </c:pt>
                <c:pt idx="31">
                  <c:v>2414.155436853897</c:v>
                </c:pt>
                <c:pt idx="32">
                  <c:v>2408.9298678865375</c:v>
                </c:pt>
                <c:pt idx="33">
                  <c:v>2387.0183167157</c:v>
                </c:pt>
                <c:pt idx="34">
                  <c:v>2387.0183167157</c:v>
                </c:pt>
                <c:pt idx="35">
                  <c:v>2361.0082992968355</c:v>
                </c:pt>
                <c:pt idx="36">
                  <c:v>2337.1508246943285</c:v>
                </c:pt>
                <c:pt idx="37">
                  <c:v>2324.730603450289</c:v>
                </c:pt>
                <c:pt idx="38">
                  <c:v>2313.3616969396116</c:v>
                </c:pt>
                <c:pt idx="39">
                  <c:v>2269.0683575365806</c:v>
                </c:pt>
                <c:pt idx="40">
                  <c:v>2256.7494757540344</c:v>
                </c:pt>
                <c:pt idx="41">
                  <c:v>2269.0683575365806</c:v>
                </c:pt>
                <c:pt idx="42">
                  <c:v>2214.7973187214257</c:v>
                </c:pt>
                <c:pt idx="43">
                  <c:v>2141.634278284111</c:v>
                </c:pt>
                <c:pt idx="44">
                  <c:v>2115.3719117068613</c:v>
                </c:pt>
                <c:pt idx="45">
                  <c:v>2110.3309649290977</c:v>
                </c:pt>
                <c:pt idx="46">
                  <c:v>2094.2204685514284</c:v>
                </c:pt>
                <c:pt idx="47">
                  <c:v>2077.1372443592886</c:v>
                </c:pt>
                <c:pt idx="48">
                  <c:v>2044.0756822836065</c:v>
                </c:pt>
                <c:pt idx="49">
                  <c:v>2029.0911043131034</c:v>
                </c:pt>
                <c:pt idx="50">
                  <c:v>1971.4038224181575</c:v>
                </c:pt>
                <c:pt idx="51">
                  <c:v>1949.6268484182522</c:v>
                </c:pt>
                <c:pt idx="52">
                  <c:v>1933.8248429418138</c:v>
                </c:pt>
                <c:pt idx="53">
                  <c:v>1901.327867548201</c:v>
                </c:pt>
                <c:pt idx="54">
                  <c:v>1880.7139933992075</c:v>
                </c:pt>
                <c:pt idx="55">
                  <c:v>1875.8134613171762</c:v>
                </c:pt>
                <c:pt idx="56">
                  <c:v>1810.423837194769</c:v>
                </c:pt>
                <c:pt idx="57">
                  <c:v>1784.2176688672419</c:v>
                </c:pt>
                <c:pt idx="58">
                  <c:v>1737.8321571384781</c:v>
                </c:pt>
                <c:pt idx="59">
                  <c:v>1706.0917588166246</c:v>
                </c:pt>
                <c:pt idx="60">
                  <c:v>1663.0039928730425</c:v>
                </c:pt>
                <c:pt idx="61">
                  <c:v>1629.6451763586406</c:v>
                </c:pt>
                <c:pt idx="62">
                  <c:v>1586.9512449231374</c:v>
                </c:pt>
                <c:pt idx="63">
                  <c:v>1559.553234996865</c:v>
                </c:pt>
                <c:pt idx="64">
                  <c:v>1531.3052724851075</c:v>
                </c:pt>
                <c:pt idx="65">
                  <c:v>1495.661915813402</c:v>
                </c:pt>
                <c:pt idx="66">
                  <c:v>1492.8544718112266</c:v>
                </c:pt>
                <c:pt idx="67">
                  <c:v>1468.5629675768798</c:v>
                </c:pt>
                <c:pt idx="68">
                  <c:v>1482.5686234050527</c:v>
                </c:pt>
                <c:pt idx="69">
                  <c:v>1462.9673128017976</c:v>
                </c:pt>
                <c:pt idx="70">
                  <c:v>1413.7021072710668</c:v>
                </c:pt>
                <c:pt idx="71">
                  <c:v>1413.7021072710668</c:v>
                </c:pt>
                <c:pt idx="72">
                  <c:v>1362.8850000896794</c:v>
                </c:pt>
                <c:pt idx="73">
                  <c:v>1310.5461052853507</c:v>
                </c:pt>
                <c:pt idx="74">
                  <c:v>1269.4576920527647</c:v>
                </c:pt>
                <c:pt idx="75">
                  <c:v>1232.1977656538907</c:v>
                </c:pt>
                <c:pt idx="76">
                  <c:v>1218.6077489192562</c:v>
                </c:pt>
                <c:pt idx="77">
                  <c:v>1187.8858045570937</c:v>
                </c:pt>
                <c:pt idx="78">
                  <c:v>1190.5919969786328</c:v>
                </c:pt>
                <c:pt idx="79">
                  <c:v>1157.2771026578616</c:v>
                </c:pt>
                <c:pt idx="80">
                  <c:v>1091.0456239878117</c:v>
                </c:pt>
                <c:pt idx="81">
                  <c:v>1055.4635604521861</c:v>
                </c:pt>
                <c:pt idx="82">
                  <c:v>1006.7858484024863</c:v>
                </c:pt>
                <c:pt idx="83">
                  <c:v>966.2915708574382</c:v>
                </c:pt>
                <c:pt idx="84">
                  <c:v>935.612452410356</c:v>
                </c:pt>
                <c:pt idx="85">
                  <c:v>905.0462615096703</c:v>
                </c:pt>
                <c:pt idx="86">
                  <c:v>908.5338513853794</c:v>
                </c:pt>
                <c:pt idx="87">
                  <c:v>878.066990014255</c:v>
                </c:pt>
                <c:pt idx="88">
                  <c:v>871.9870086115263</c:v>
                </c:pt>
                <c:pt idx="89">
                  <c:v>842.5188275302539</c:v>
                </c:pt>
                <c:pt idx="90">
                  <c:v>807.9837335775643</c:v>
                </c:pt>
                <c:pt idx="91">
                  <c:v>788.1908974742678</c:v>
                </c:pt>
                <c:pt idx="92">
                  <c:v>776.1661416278773</c:v>
                </c:pt>
                <c:pt idx="93">
                  <c:v>752.1687424915833</c:v>
                </c:pt>
                <c:pt idx="94">
                  <c:v>741.0506227158485</c:v>
                </c:pt>
                <c:pt idx="95">
                  <c:v>712.0426463717037</c:v>
                </c:pt>
                <c:pt idx="96">
                  <c:v>656.0206828366454</c:v>
                </c:pt>
                <c:pt idx="97">
                  <c:v>656.0206828366454</c:v>
                </c:pt>
                <c:pt idx="98">
                  <c:v>612.1468283516749</c:v>
                </c:pt>
                <c:pt idx="99">
                  <c:v>605.417531895892</c:v>
                </c:pt>
                <c:pt idx="100">
                  <c:v>622.2510089193769</c:v>
                </c:pt>
                <c:pt idx="101">
                  <c:v>598.6936842637449</c:v>
                </c:pt>
                <c:pt idx="102">
                  <c:v>590.2965237018889</c:v>
                </c:pt>
                <c:pt idx="103">
                  <c:v>584.4235596173269</c:v>
                </c:pt>
                <c:pt idx="104">
                  <c:v>571.0152186324486</c:v>
                </c:pt>
                <c:pt idx="105">
                  <c:v>571.0152186324486</c:v>
                </c:pt>
                <c:pt idx="106">
                  <c:v>560.1368608681046</c:v>
                </c:pt>
                <c:pt idx="107">
                  <c:v>522.590671633568</c:v>
                </c:pt>
                <c:pt idx="108">
                  <c:v>478.586227036842</c:v>
                </c:pt>
                <c:pt idx="109">
                  <c:v>438.1092886756688</c:v>
                </c:pt>
                <c:pt idx="110">
                  <c:v>402.75052762183725</c:v>
                </c:pt>
                <c:pt idx="111">
                  <c:v>368.3588052913349</c:v>
                </c:pt>
                <c:pt idx="112">
                  <c:v>361.82411963284034</c:v>
                </c:pt>
                <c:pt idx="113">
                  <c:v>372.44559673757226</c:v>
                </c:pt>
              </c:numCache>
            </c:numRef>
          </c:yVal>
          <c:smooth val="0"/>
        </c:ser>
        <c:axId val="42704291"/>
        <c:axId val="48794300"/>
      </c:scatterChart>
      <c:valAx>
        <c:axId val="4270429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794300"/>
        <c:crosses val="autoZero"/>
        <c:crossBetween val="midCat"/>
        <c:dispUnits/>
      </c:valAx>
      <c:valAx>
        <c:axId val="4879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042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1647-1707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Data!$R$412:$R$525</c:f>
              <c:numCache>
                <c:ptCount val="114"/>
                <c:pt idx="1">
                  <c:v>1.54E-05</c:v>
                </c:pt>
                <c:pt idx="7">
                  <c:v>-1.61E-05</c:v>
                </c:pt>
                <c:pt idx="13">
                  <c:v>9.68E-06</c:v>
                </c:pt>
                <c:pt idx="19">
                  <c:v>-4.77E-06</c:v>
                </c:pt>
                <c:pt idx="25">
                  <c:v>6.48E-06</c:v>
                </c:pt>
                <c:pt idx="31">
                  <c:v>1.93E-05</c:v>
                </c:pt>
                <c:pt idx="37">
                  <c:v>8.71E-05</c:v>
                </c:pt>
                <c:pt idx="43">
                  <c:v>1.27E-05</c:v>
                </c:pt>
                <c:pt idx="49">
                  <c:v>6.37E-05</c:v>
                </c:pt>
                <c:pt idx="55">
                  <c:v>5.53E-05</c:v>
                </c:pt>
                <c:pt idx="61">
                  <c:v>3.53E-05</c:v>
                </c:pt>
                <c:pt idx="67">
                  <c:v>2.19E-05</c:v>
                </c:pt>
                <c:pt idx="73">
                  <c:v>1.32E-05</c:v>
                </c:pt>
                <c:pt idx="79">
                  <c:v>2.68E-05</c:v>
                </c:pt>
                <c:pt idx="85">
                  <c:v>1.66E-05</c:v>
                </c:pt>
                <c:pt idx="91">
                  <c:v>9.96E-06</c:v>
                </c:pt>
                <c:pt idx="97">
                  <c:v>1.22E-05</c:v>
                </c:pt>
                <c:pt idx="103">
                  <c:v>9.16E-06</c:v>
                </c:pt>
                <c:pt idx="109">
                  <c:v>9.12E-06</c:v>
                </c:pt>
              </c:numCache>
            </c:numRef>
          </c:xVal>
          <c:yVal>
            <c:numRef>
              <c:f>Data!$AG$412:$AG$525</c:f>
              <c:numCache>
                <c:ptCount val="114"/>
                <c:pt idx="0">
                  <c:v>2947.362471751329</c:v>
                </c:pt>
                <c:pt idx="1">
                  <c:v>2920.6509042971343</c:v>
                </c:pt>
                <c:pt idx="2">
                  <c:v>2915.096793079441</c:v>
                </c:pt>
                <c:pt idx="3">
                  <c:v>2884.062235010779</c:v>
                </c:pt>
                <c:pt idx="4">
                  <c:v>2878.532534219104</c:v>
                </c:pt>
                <c:pt idx="5">
                  <c:v>2863.0689331545027</c:v>
                </c:pt>
                <c:pt idx="6">
                  <c:v>2811.365021731402</c:v>
                </c:pt>
                <c:pt idx="7">
                  <c:v>2796.0258803849124</c:v>
                </c:pt>
                <c:pt idx="8">
                  <c:v>2758.891220755687</c:v>
                </c:pt>
                <c:pt idx="9">
                  <c:v>2741.473382440962</c:v>
                </c:pt>
                <c:pt idx="10">
                  <c:v>2732.7781446077183</c:v>
                </c:pt>
                <c:pt idx="11">
                  <c:v>2721.921885548033</c:v>
                </c:pt>
                <c:pt idx="12">
                  <c:v>2715.414936249167</c:v>
                </c:pt>
                <c:pt idx="13">
                  <c:v>2700.2518540122346</c:v>
                </c:pt>
                <c:pt idx="14">
                  <c:v>2707.8299341423626</c:v>
                </c:pt>
                <c:pt idx="15">
                  <c:v>2708.9130817825862</c:v>
                </c:pt>
                <c:pt idx="16">
                  <c:v>2684.0363609235305</c:v>
                </c:pt>
                <c:pt idx="17">
                  <c:v>2695.9246254765862</c:v>
                </c:pt>
                <c:pt idx="18">
                  <c:v>2677.5590194312954</c:v>
                </c:pt>
                <c:pt idx="19">
                  <c:v>2639.8748966681096</c:v>
                </c:pt>
                <c:pt idx="20">
                  <c:v>2615.203835240298</c:v>
                </c:pt>
                <c:pt idx="21">
                  <c:v>2593.810157628322</c:v>
                </c:pt>
                <c:pt idx="22">
                  <c:v>2570.340598045433</c:v>
                </c:pt>
                <c:pt idx="23">
                  <c:v>2567.1453367841787</c:v>
                </c:pt>
                <c:pt idx="24">
                  <c:v>2550.124677231467</c:v>
                </c:pt>
                <c:pt idx="25">
                  <c:v>2524.6589234466746</c:v>
                </c:pt>
                <c:pt idx="26">
                  <c:v>2499.271026864994</c:v>
                </c:pt>
                <c:pt idx="27">
                  <c:v>2466.5927882433393</c:v>
                </c:pt>
                <c:pt idx="28">
                  <c:v>2432.994759869735</c:v>
                </c:pt>
                <c:pt idx="29">
                  <c:v>2393.272862358113</c:v>
                </c:pt>
                <c:pt idx="30">
                  <c:v>2411.019700884104</c:v>
                </c:pt>
                <c:pt idx="31">
                  <c:v>2414.155436853897</c:v>
                </c:pt>
                <c:pt idx="32">
                  <c:v>2408.9298678865375</c:v>
                </c:pt>
                <c:pt idx="33">
                  <c:v>2387.0183167157</c:v>
                </c:pt>
                <c:pt idx="34">
                  <c:v>2387.0183167157</c:v>
                </c:pt>
                <c:pt idx="35">
                  <c:v>2361.0082992968355</c:v>
                </c:pt>
                <c:pt idx="36">
                  <c:v>2337.1508246943285</c:v>
                </c:pt>
                <c:pt idx="37">
                  <c:v>2324.730603450289</c:v>
                </c:pt>
                <c:pt idx="38">
                  <c:v>2313.3616969396116</c:v>
                </c:pt>
                <c:pt idx="39">
                  <c:v>2269.0683575365806</c:v>
                </c:pt>
                <c:pt idx="40">
                  <c:v>2256.7494757540344</c:v>
                </c:pt>
                <c:pt idx="41">
                  <c:v>2269.0683575365806</c:v>
                </c:pt>
                <c:pt idx="42">
                  <c:v>2214.7973187214257</c:v>
                </c:pt>
                <c:pt idx="43">
                  <c:v>2141.634278284111</c:v>
                </c:pt>
                <c:pt idx="44">
                  <c:v>2115.3719117068613</c:v>
                </c:pt>
                <c:pt idx="45">
                  <c:v>2110.3309649290977</c:v>
                </c:pt>
                <c:pt idx="46">
                  <c:v>2094.2204685514284</c:v>
                </c:pt>
                <c:pt idx="47">
                  <c:v>2077.1372443592886</c:v>
                </c:pt>
                <c:pt idx="48">
                  <c:v>2044.0756822836065</c:v>
                </c:pt>
                <c:pt idx="49">
                  <c:v>2029.0911043131034</c:v>
                </c:pt>
                <c:pt idx="50">
                  <c:v>1971.4038224181575</c:v>
                </c:pt>
                <c:pt idx="51">
                  <c:v>1949.6268484182522</c:v>
                </c:pt>
                <c:pt idx="52">
                  <c:v>1933.8248429418138</c:v>
                </c:pt>
                <c:pt idx="53">
                  <c:v>1901.327867548201</c:v>
                </c:pt>
                <c:pt idx="54">
                  <c:v>1880.7139933992075</c:v>
                </c:pt>
                <c:pt idx="55">
                  <c:v>1875.8134613171762</c:v>
                </c:pt>
                <c:pt idx="56">
                  <c:v>1810.423837194769</c:v>
                </c:pt>
                <c:pt idx="57">
                  <c:v>1784.2176688672419</c:v>
                </c:pt>
                <c:pt idx="58">
                  <c:v>1737.8321571384781</c:v>
                </c:pt>
                <c:pt idx="59">
                  <c:v>1706.0917588166246</c:v>
                </c:pt>
                <c:pt idx="60">
                  <c:v>1663.0039928730425</c:v>
                </c:pt>
                <c:pt idx="61">
                  <c:v>1629.6451763586406</c:v>
                </c:pt>
                <c:pt idx="62">
                  <c:v>1586.9512449231374</c:v>
                </c:pt>
                <c:pt idx="63">
                  <c:v>1559.553234996865</c:v>
                </c:pt>
                <c:pt idx="64">
                  <c:v>1531.3052724851075</c:v>
                </c:pt>
                <c:pt idx="65">
                  <c:v>1495.661915813402</c:v>
                </c:pt>
                <c:pt idx="66">
                  <c:v>1492.8544718112266</c:v>
                </c:pt>
                <c:pt idx="67">
                  <c:v>1468.5629675768798</c:v>
                </c:pt>
                <c:pt idx="68">
                  <c:v>1482.5686234050527</c:v>
                </c:pt>
                <c:pt idx="69">
                  <c:v>1462.9673128017976</c:v>
                </c:pt>
                <c:pt idx="70">
                  <c:v>1413.7021072710668</c:v>
                </c:pt>
                <c:pt idx="71">
                  <c:v>1413.7021072710668</c:v>
                </c:pt>
                <c:pt idx="72">
                  <c:v>1362.8850000896794</c:v>
                </c:pt>
                <c:pt idx="73">
                  <c:v>1310.5461052853507</c:v>
                </c:pt>
                <c:pt idx="74">
                  <c:v>1269.4576920527647</c:v>
                </c:pt>
                <c:pt idx="75">
                  <c:v>1232.1977656538907</c:v>
                </c:pt>
                <c:pt idx="76">
                  <c:v>1218.6077489192562</c:v>
                </c:pt>
                <c:pt idx="77">
                  <c:v>1187.8858045570937</c:v>
                </c:pt>
                <c:pt idx="78">
                  <c:v>1190.5919969786328</c:v>
                </c:pt>
                <c:pt idx="79">
                  <c:v>1157.2771026578616</c:v>
                </c:pt>
                <c:pt idx="80">
                  <c:v>1091.0456239878117</c:v>
                </c:pt>
                <c:pt idx="81">
                  <c:v>1055.4635604521861</c:v>
                </c:pt>
                <c:pt idx="82">
                  <c:v>1006.7858484024863</c:v>
                </c:pt>
                <c:pt idx="83">
                  <c:v>966.2915708574382</c:v>
                </c:pt>
                <c:pt idx="84">
                  <c:v>935.612452410356</c:v>
                </c:pt>
                <c:pt idx="85">
                  <c:v>905.0462615096703</c:v>
                </c:pt>
                <c:pt idx="86">
                  <c:v>908.5338513853794</c:v>
                </c:pt>
                <c:pt idx="87">
                  <c:v>878.066990014255</c:v>
                </c:pt>
                <c:pt idx="88">
                  <c:v>871.9870086115263</c:v>
                </c:pt>
                <c:pt idx="89">
                  <c:v>842.5188275302539</c:v>
                </c:pt>
                <c:pt idx="90">
                  <c:v>807.9837335775643</c:v>
                </c:pt>
                <c:pt idx="91">
                  <c:v>788.1908974742678</c:v>
                </c:pt>
                <c:pt idx="92">
                  <c:v>776.1661416278773</c:v>
                </c:pt>
                <c:pt idx="93">
                  <c:v>752.1687424915833</c:v>
                </c:pt>
                <c:pt idx="94">
                  <c:v>741.0506227158485</c:v>
                </c:pt>
                <c:pt idx="95">
                  <c:v>712.0426463717037</c:v>
                </c:pt>
                <c:pt idx="96">
                  <c:v>656.0206828366454</c:v>
                </c:pt>
                <c:pt idx="97">
                  <c:v>656.0206828366454</c:v>
                </c:pt>
                <c:pt idx="98">
                  <c:v>612.1468283516749</c:v>
                </c:pt>
                <c:pt idx="99">
                  <c:v>605.417531895892</c:v>
                </c:pt>
                <c:pt idx="100">
                  <c:v>622.2510089193769</c:v>
                </c:pt>
                <c:pt idx="101">
                  <c:v>598.6936842637449</c:v>
                </c:pt>
                <c:pt idx="102">
                  <c:v>590.2965237018889</c:v>
                </c:pt>
                <c:pt idx="103">
                  <c:v>584.4235596173269</c:v>
                </c:pt>
                <c:pt idx="104">
                  <c:v>571.0152186324486</c:v>
                </c:pt>
                <c:pt idx="105">
                  <c:v>571.0152186324486</c:v>
                </c:pt>
                <c:pt idx="106">
                  <c:v>560.1368608681046</c:v>
                </c:pt>
                <c:pt idx="107">
                  <c:v>522.590671633568</c:v>
                </c:pt>
                <c:pt idx="108">
                  <c:v>478.586227036842</c:v>
                </c:pt>
                <c:pt idx="109">
                  <c:v>438.1092886756688</c:v>
                </c:pt>
                <c:pt idx="110">
                  <c:v>402.75052762183725</c:v>
                </c:pt>
                <c:pt idx="111">
                  <c:v>368.3588052913349</c:v>
                </c:pt>
                <c:pt idx="112">
                  <c:v>361.82411963284034</c:v>
                </c:pt>
                <c:pt idx="113">
                  <c:v>372.44559673757226</c:v>
                </c:pt>
              </c:numCache>
            </c:numRef>
          </c:yVal>
          <c:smooth val="0"/>
        </c:ser>
        <c:axId val="36495517"/>
        <c:axId val="60024198"/>
      </c:scatterChart>
      <c:valAx>
        <c:axId val="36495517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0024198"/>
        <c:crosses val="autoZero"/>
        <c:crossBetween val="midCat"/>
        <c:dispUnits/>
        <c:majorUnit val="5E-05"/>
      </c:valAx>
      <c:valAx>
        <c:axId val="6002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4955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9.140625" style="26" customWidth="1"/>
    <col min="3" max="3" width="9.140625" style="21" customWidth="1"/>
    <col min="4" max="4" width="9.140625" style="62" customWidth="1"/>
    <col min="5" max="5" width="9.140625" style="22" customWidth="1"/>
    <col min="6" max="6" width="9.140625" style="29" customWidth="1"/>
    <col min="7" max="7" width="9.57421875" style="67" bestFit="1" customWidth="1"/>
    <col min="8" max="8" width="10.140625" style="67" bestFit="1" customWidth="1"/>
    <col min="9" max="9" width="9.140625" style="27" customWidth="1"/>
    <col min="10" max="10" width="9.140625" style="24" customWidth="1"/>
    <col min="11" max="13" width="9.140625" style="23" customWidth="1"/>
    <col min="14" max="14" width="9.140625" style="25" customWidth="1"/>
    <col min="15" max="17" width="9.140625" style="24" customWidth="1"/>
    <col min="18" max="21" width="9.140625" style="19" customWidth="1"/>
    <col min="22" max="25" width="9.140625" style="54" customWidth="1"/>
    <col min="26" max="26" width="9.140625" style="28" customWidth="1"/>
    <col min="27" max="28" width="9.140625" style="52" customWidth="1"/>
    <col min="29" max="29" width="9.140625" style="28" customWidth="1"/>
    <col min="30" max="31" width="9.140625" style="55" customWidth="1"/>
    <col min="32" max="32" width="9.140625" style="30" customWidth="1"/>
    <col min="33" max="33" width="9.140625" style="25" customWidth="1"/>
  </cols>
  <sheetData>
    <row r="1" spans="1:52" s="49" customFormat="1" ht="12.75">
      <c r="A1" s="31" t="s">
        <v>39</v>
      </c>
      <c r="B1" s="32"/>
      <c r="C1" s="33"/>
      <c r="D1" s="34"/>
      <c r="E1" s="35"/>
      <c r="F1" s="36"/>
      <c r="G1" s="64"/>
      <c r="H1" s="64"/>
      <c r="I1" s="37"/>
      <c r="J1" s="37"/>
      <c r="K1" s="38"/>
      <c r="L1" s="38"/>
      <c r="M1" s="38"/>
      <c r="N1" s="39"/>
      <c r="O1" s="39"/>
      <c r="P1" s="40"/>
      <c r="Q1" s="40"/>
      <c r="R1" s="12"/>
      <c r="S1" s="12"/>
      <c r="T1" s="12"/>
      <c r="U1" s="12"/>
      <c r="V1" s="13"/>
      <c r="W1" s="13"/>
      <c r="X1" s="13"/>
      <c r="Y1" s="13"/>
      <c r="Z1" s="41"/>
      <c r="AA1" s="35"/>
      <c r="AB1" s="35"/>
      <c r="AC1" s="41"/>
      <c r="AD1" s="42"/>
      <c r="AE1" s="42"/>
      <c r="AF1" s="43"/>
      <c r="AG1" s="39"/>
      <c r="AH1" s="35"/>
      <c r="AI1" s="44"/>
      <c r="AJ1" s="43"/>
      <c r="AK1" s="37"/>
      <c r="AL1" s="45"/>
      <c r="AM1" s="46"/>
      <c r="AN1" s="47"/>
      <c r="AO1" s="47"/>
      <c r="AP1" s="32"/>
      <c r="AQ1" s="48"/>
      <c r="AR1" s="48"/>
      <c r="AS1" s="48"/>
      <c r="AT1" s="48"/>
      <c r="AU1" s="48"/>
      <c r="AV1" s="48"/>
      <c r="AW1" s="48"/>
      <c r="AX1" s="48"/>
      <c r="AY1" s="48"/>
      <c r="AZ1" s="48"/>
    </row>
    <row r="2" spans="1:52" s="49" customFormat="1" ht="12.75">
      <c r="A2" s="49" t="s">
        <v>1174</v>
      </c>
      <c r="B2" s="32"/>
      <c r="C2" s="33"/>
      <c r="D2" s="34"/>
      <c r="E2" s="35"/>
      <c r="F2" s="36"/>
      <c r="G2" s="64"/>
      <c r="H2" s="64"/>
      <c r="I2" s="37"/>
      <c r="J2" s="37"/>
      <c r="K2" s="38"/>
      <c r="L2" s="38"/>
      <c r="M2" s="38"/>
      <c r="N2" s="39"/>
      <c r="O2" s="39"/>
      <c r="P2" s="40"/>
      <c r="Q2" s="40"/>
      <c r="R2" s="12"/>
      <c r="S2" s="12"/>
      <c r="T2" s="12"/>
      <c r="U2" s="12"/>
      <c r="V2" s="13"/>
      <c r="W2" s="13"/>
      <c r="X2" s="13"/>
      <c r="Y2" s="13"/>
      <c r="Z2" s="41"/>
      <c r="AA2" s="35"/>
      <c r="AB2" s="35"/>
      <c r="AC2" s="41"/>
      <c r="AD2" s="42"/>
      <c r="AE2" s="42"/>
      <c r="AF2" s="43"/>
      <c r="AG2" s="39"/>
      <c r="AH2" s="35"/>
      <c r="AI2" s="44"/>
      <c r="AJ2" s="43"/>
      <c r="AK2" s="37"/>
      <c r="AL2" s="45"/>
      <c r="AM2" s="46"/>
      <c r="AN2" s="47"/>
      <c r="AO2" s="47"/>
      <c r="AP2" s="32"/>
      <c r="AQ2" s="48"/>
      <c r="AR2" s="48"/>
      <c r="AS2" s="48"/>
      <c r="AT2" s="48"/>
      <c r="AU2" s="48"/>
      <c r="AV2" s="48"/>
      <c r="AW2" s="48"/>
      <c r="AX2" s="48"/>
      <c r="AY2" s="48"/>
      <c r="AZ2" s="48"/>
    </row>
    <row r="3" spans="1:52" s="49" customFormat="1" ht="12.75">
      <c r="A3" s="49" t="s">
        <v>1173</v>
      </c>
      <c r="B3" s="32"/>
      <c r="C3" s="33"/>
      <c r="D3" s="34"/>
      <c r="E3" s="35"/>
      <c r="F3" s="36"/>
      <c r="G3" s="64"/>
      <c r="H3" s="64"/>
      <c r="I3" s="37"/>
      <c r="J3" s="37"/>
      <c r="K3" s="38"/>
      <c r="L3" s="38"/>
      <c r="M3" s="38"/>
      <c r="N3" s="39"/>
      <c r="O3" s="39"/>
      <c r="P3" s="40"/>
      <c r="Q3" s="40"/>
      <c r="R3" s="12"/>
      <c r="S3" s="12"/>
      <c r="T3" s="12"/>
      <c r="U3" s="12"/>
      <c r="V3" s="13"/>
      <c r="W3" s="13"/>
      <c r="X3" s="13"/>
      <c r="Y3" s="13"/>
      <c r="Z3" s="41"/>
      <c r="AA3" s="35"/>
      <c r="AB3" s="35"/>
      <c r="AC3" s="41"/>
      <c r="AD3" s="42"/>
      <c r="AE3" s="42"/>
      <c r="AF3" s="43"/>
      <c r="AG3" s="39"/>
      <c r="AH3" s="35"/>
      <c r="AI3" s="44"/>
      <c r="AJ3" s="43"/>
      <c r="AK3" s="37"/>
      <c r="AL3" s="45"/>
      <c r="AM3" s="46"/>
      <c r="AN3" s="47"/>
      <c r="AO3" s="47"/>
      <c r="AP3" s="32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1:52" s="49" customFormat="1" ht="12.75">
      <c r="A4" s="49" t="s">
        <v>40</v>
      </c>
      <c r="B4" s="32"/>
      <c r="C4" s="33"/>
      <c r="D4" s="34"/>
      <c r="E4" s="35"/>
      <c r="F4" s="36"/>
      <c r="G4" s="64"/>
      <c r="H4" s="64"/>
      <c r="I4" s="37"/>
      <c r="J4" s="37"/>
      <c r="K4" s="38"/>
      <c r="L4" s="38"/>
      <c r="M4" s="38"/>
      <c r="N4" s="39"/>
      <c r="O4" s="39"/>
      <c r="P4" s="40"/>
      <c r="Q4" s="40"/>
      <c r="R4" s="12"/>
      <c r="S4" s="12"/>
      <c r="T4" s="12"/>
      <c r="U4" s="12"/>
      <c r="V4" s="13"/>
      <c r="W4" s="13"/>
      <c r="X4" s="13"/>
      <c r="Y4" s="13"/>
      <c r="Z4" s="41"/>
      <c r="AA4" s="35"/>
      <c r="AB4" s="35"/>
      <c r="AC4" s="41"/>
      <c r="AD4" s="42"/>
      <c r="AE4" s="42"/>
      <c r="AF4" s="43"/>
      <c r="AG4" s="39"/>
      <c r="AH4" s="35"/>
      <c r="AI4" s="44"/>
      <c r="AJ4" s="43"/>
      <c r="AK4" s="37"/>
      <c r="AL4" s="45"/>
      <c r="AM4" s="46"/>
      <c r="AN4" s="47"/>
      <c r="AO4" s="47"/>
      <c r="AP4" s="32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s="49" customFormat="1" ht="12.75">
      <c r="A5" s="49" t="s">
        <v>41</v>
      </c>
      <c r="B5" s="32"/>
      <c r="C5" s="33"/>
      <c r="D5" s="34"/>
      <c r="E5" s="35"/>
      <c r="F5" s="36"/>
      <c r="G5" s="64"/>
      <c r="H5" s="64"/>
      <c r="I5" s="37"/>
      <c r="J5" s="37"/>
      <c r="K5" s="38"/>
      <c r="L5" s="38"/>
      <c r="M5" s="38"/>
      <c r="N5" s="39"/>
      <c r="O5" s="39"/>
      <c r="P5" s="40"/>
      <c r="Q5" s="40"/>
      <c r="R5" s="12"/>
      <c r="S5" s="12"/>
      <c r="T5" s="12"/>
      <c r="U5" s="12"/>
      <c r="V5" s="13"/>
      <c r="W5" s="13"/>
      <c r="X5" s="13"/>
      <c r="Y5" s="13"/>
      <c r="Z5" s="41"/>
      <c r="AA5" s="35"/>
      <c r="AB5" s="35"/>
      <c r="AC5" s="41"/>
      <c r="AD5" s="42"/>
      <c r="AE5" s="42"/>
      <c r="AF5" s="43"/>
      <c r="AG5" s="39"/>
      <c r="AH5" s="35"/>
      <c r="AI5" s="44"/>
      <c r="AJ5" s="43"/>
      <c r="AK5" s="37"/>
      <c r="AL5" s="45"/>
      <c r="AM5" s="46"/>
      <c r="AN5" s="47"/>
      <c r="AO5" s="47"/>
      <c r="AP5" s="32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2.75">
      <c r="A6" t="s">
        <v>42</v>
      </c>
      <c r="C6" s="50"/>
      <c r="D6" s="51"/>
      <c r="E6" s="52"/>
      <c r="F6" s="53"/>
      <c r="G6" s="65"/>
      <c r="H6" s="65"/>
      <c r="J6" s="27"/>
      <c r="O6" s="25"/>
      <c r="AH6" s="52"/>
      <c r="AI6" s="56"/>
      <c r="AJ6" s="30"/>
      <c r="AK6" s="27"/>
      <c r="AL6" s="29"/>
      <c r="AM6" s="57"/>
      <c r="AN6" s="58"/>
      <c r="AO6" s="58"/>
      <c r="AP6" s="26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33" ht="14.25" customHeight="1">
      <c r="A7" s="1" t="s">
        <v>0</v>
      </c>
      <c r="B7" s="2" t="s">
        <v>1</v>
      </c>
      <c r="C7" s="3" t="s">
        <v>2</v>
      </c>
      <c r="D7" s="61" t="s">
        <v>1108</v>
      </c>
      <c r="E7" s="4" t="s">
        <v>3</v>
      </c>
      <c r="F7" s="5" t="s">
        <v>4</v>
      </c>
      <c r="G7" s="66" t="s">
        <v>1112</v>
      </c>
      <c r="H7" s="66" t="s">
        <v>1113</v>
      </c>
      <c r="I7" s="6" t="s">
        <v>5</v>
      </c>
      <c r="J7" s="7" t="s">
        <v>6</v>
      </c>
      <c r="K7" s="8" t="s">
        <v>7</v>
      </c>
      <c r="L7" s="8" t="s">
        <v>8</v>
      </c>
      <c r="M7" s="8" t="s">
        <v>9</v>
      </c>
      <c r="N7" s="9" t="s">
        <v>10</v>
      </c>
      <c r="O7" s="10" t="s">
        <v>11</v>
      </c>
      <c r="P7" s="10" t="s">
        <v>12</v>
      </c>
      <c r="Q7" s="10" t="s">
        <v>13</v>
      </c>
      <c r="R7" s="11" t="s">
        <v>14</v>
      </c>
      <c r="S7" s="12" t="s">
        <v>15</v>
      </c>
      <c r="T7" s="12" t="s">
        <v>16</v>
      </c>
      <c r="U7" s="12" t="s">
        <v>17</v>
      </c>
      <c r="V7" s="13" t="s">
        <v>18</v>
      </c>
      <c r="W7" s="13" t="s">
        <v>19</v>
      </c>
      <c r="X7" s="13" t="s">
        <v>20</v>
      </c>
      <c r="Y7" s="13" t="s">
        <v>21</v>
      </c>
      <c r="Z7" s="14" t="s">
        <v>22</v>
      </c>
      <c r="AA7" s="2" t="s">
        <v>23</v>
      </c>
      <c r="AB7" s="2" t="s">
        <v>24</v>
      </c>
      <c r="AC7" s="14" t="s">
        <v>25</v>
      </c>
      <c r="AD7" s="63" t="s">
        <v>1110</v>
      </c>
      <c r="AE7" s="63" t="s">
        <v>1111</v>
      </c>
      <c r="AF7" s="15" t="s">
        <v>26</v>
      </c>
      <c r="AG7" s="9" t="s">
        <v>10</v>
      </c>
    </row>
    <row r="8" spans="1:33" ht="14.25">
      <c r="A8" s="16" t="s">
        <v>27</v>
      </c>
      <c r="B8" s="2">
        <v>2001</v>
      </c>
      <c r="C8" s="3" t="s">
        <v>28</v>
      </c>
      <c r="D8" s="61" t="s">
        <v>1109</v>
      </c>
      <c r="E8" s="4" t="s">
        <v>29</v>
      </c>
      <c r="F8" s="5" t="s">
        <v>30</v>
      </c>
      <c r="G8" s="66" t="s">
        <v>1114</v>
      </c>
      <c r="H8" s="66" t="s">
        <v>1114</v>
      </c>
      <c r="I8" s="6" t="s">
        <v>31</v>
      </c>
      <c r="J8" s="7" t="s">
        <v>31</v>
      </c>
      <c r="K8" s="8" t="s">
        <v>32</v>
      </c>
      <c r="L8" s="8" t="s">
        <v>32</v>
      </c>
      <c r="M8" s="8" t="s">
        <v>32</v>
      </c>
      <c r="N8" s="9" t="s">
        <v>32</v>
      </c>
      <c r="O8" s="10" t="s">
        <v>33</v>
      </c>
      <c r="P8" s="10" t="s">
        <v>34</v>
      </c>
      <c r="Q8" s="10" t="s">
        <v>35</v>
      </c>
      <c r="R8" s="11" t="s">
        <v>36</v>
      </c>
      <c r="S8" s="11" t="s">
        <v>36</v>
      </c>
      <c r="T8" s="11" t="s">
        <v>36</v>
      </c>
      <c r="U8" s="11" t="s">
        <v>36</v>
      </c>
      <c r="V8" s="17" t="s">
        <v>37</v>
      </c>
      <c r="W8" s="17" t="s">
        <v>33</v>
      </c>
      <c r="X8" s="17" t="s">
        <v>33</v>
      </c>
      <c r="Y8" s="17" t="s">
        <v>34</v>
      </c>
      <c r="Z8" s="14" t="s">
        <v>38</v>
      </c>
      <c r="AA8" s="2" t="s">
        <v>35</v>
      </c>
      <c r="AB8" s="2" t="s">
        <v>35</v>
      </c>
      <c r="AC8" s="14" t="s">
        <v>38</v>
      </c>
      <c r="AD8" s="63" t="s">
        <v>35</v>
      </c>
      <c r="AE8" s="63" t="s">
        <v>35</v>
      </c>
      <c r="AF8" s="15" t="s">
        <v>38</v>
      </c>
      <c r="AG8" s="9" t="s">
        <v>32</v>
      </c>
    </row>
    <row r="9" spans="1:33" ht="12.75">
      <c r="A9" s="18">
        <v>37104</v>
      </c>
      <c r="B9" s="26">
        <f>213</f>
        <v>213</v>
      </c>
      <c r="C9" s="21">
        <v>0.6528935185185185</v>
      </c>
      <c r="D9" s="62">
        <v>0.6528935185185185</v>
      </c>
      <c r="E9" s="22">
        <v>0</v>
      </c>
      <c r="F9" s="29">
        <v>0</v>
      </c>
      <c r="G9" s="21">
        <v>39.40199383</v>
      </c>
      <c r="H9" s="21">
        <v>-78.15549383</v>
      </c>
      <c r="I9" s="27">
        <v>1054</v>
      </c>
      <c r="J9" s="24">
        <f>I9-14.2</f>
        <v>1039.8</v>
      </c>
      <c r="K9" s="23">
        <f aca="true" t="shared" si="0" ref="K9:K72">(8303.951372*(LN(1013.25/J9)))</f>
        <v>-214.78502748101036</v>
      </c>
      <c r="L9" s="23">
        <f aca="true" t="shared" si="1" ref="L9:L72">K9+383.8</f>
        <v>169.01497251898965</v>
      </c>
      <c r="M9" s="23">
        <f aca="true" t="shared" si="2" ref="M9:M72">K9+401.2</f>
        <v>186.41497251898963</v>
      </c>
      <c r="N9" s="25">
        <f aca="true" t="shared" si="3" ref="N9:N72">AVERAGE(L9:M9)</f>
        <v>177.71497251898964</v>
      </c>
      <c r="O9" s="24">
        <v>26.9</v>
      </c>
      <c r="P9" s="24">
        <v>85</v>
      </c>
      <c r="AF9" s="30">
        <v>0</v>
      </c>
      <c r="AG9" s="25">
        <v>177.71497251898964</v>
      </c>
    </row>
    <row r="10" spans="1:33" ht="12.75">
      <c r="A10" s="18">
        <f>A9</f>
        <v>37104</v>
      </c>
      <c r="B10" s="26">
        <f>213</f>
        <v>213</v>
      </c>
      <c r="C10" s="21">
        <v>0.653078675</v>
      </c>
      <c r="D10" s="62">
        <v>0.6530787037037037</v>
      </c>
      <c r="E10" s="22">
        <v>4</v>
      </c>
      <c r="F10" s="29">
        <v>0</v>
      </c>
      <c r="G10" s="21">
        <v>39.40199383</v>
      </c>
      <c r="H10" s="21">
        <v>-78.15549383</v>
      </c>
      <c r="I10" s="27">
        <v>1054</v>
      </c>
      <c r="J10" s="24">
        <f aca="true" t="shared" si="4" ref="J10:J73">I10-14.2</f>
        <v>1039.8</v>
      </c>
      <c r="K10" s="23">
        <f t="shared" si="0"/>
        <v>-214.78502748101036</v>
      </c>
      <c r="L10" s="23">
        <f t="shared" si="1"/>
        <v>169.01497251898965</v>
      </c>
      <c r="M10" s="23">
        <f t="shared" si="2"/>
        <v>186.41497251898963</v>
      </c>
      <c r="N10" s="25">
        <f t="shared" si="3"/>
        <v>177.71497251898964</v>
      </c>
      <c r="O10" s="24">
        <v>26.7</v>
      </c>
      <c r="P10" s="24">
        <v>86.3</v>
      </c>
      <c r="AF10" s="30">
        <v>0</v>
      </c>
      <c r="AG10" s="25">
        <v>177.71497251898964</v>
      </c>
    </row>
    <row r="11" spans="1:33" ht="12.75">
      <c r="A11" s="18">
        <f aca="true" t="shared" si="5" ref="A11:A74">A10</f>
        <v>37104</v>
      </c>
      <c r="B11" s="26">
        <f>213</f>
        <v>213</v>
      </c>
      <c r="C11" s="21">
        <v>0.653124988</v>
      </c>
      <c r="D11" s="62">
        <v>0.653124988</v>
      </c>
      <c r="E11" s="22">
        <v>14</v>
      </c>
      <c r="F11" s="29">
        <v>0</v>
      </c>
      <c r="G11" s="21">
        <v>39.40199383</v>
      </c>
      <c r="H11" s="21">
        <v>-78.15549383</v>
      </c>
      <c r="I11" s="27">
        <v>1054.1</v>
      </c>
      <c r="J11" s="24">
        <f t="shared" si="4"/>
        <v>1039.8999999999999</v>
      </c>
      <c r="K11" s="23">
        <f t="shared" si="0"/>
        <v>-215.5835995229776</v>
      </c>
      <c r="L11" s="23">
        <f t="shared" si="1"/>
        <v>168.2164004770224</v>
      </c>
      <c r="M11" s="23">
        <f t="shared" si="2"/>
        <v>185.61640047702238</v>
      </c>
      <c r="N11" s="25">
        <f t="shared" si="3"/>
        <v>176.9164004770224</v>
      </c>
      <c r="O11" s="24">
        <v>26.9</v>
      </c>
      <c r="P11" s="24">
        <v>85.8</v>
      </c>
      <c r="AF11" s="30">
        <v>0</v>
      </c>
      <c r="AG11" s="25">
        <v>176.9164004770224</v>
      </c>
    </row>
    <row r="12" spans="1:33" ht="12.75">
      <c r="A12" s="18">
        <f t="shared" si="5"/>
        <v>37104</v>
      </c>
      <c r="B12" s="26">
        <f>213</f>
        <v>213</v>
      </c>
      <c r="C12" s="21">
        <v>0.65324074</v>
      </c>
      <c r="D12" s="62">
        <v>0.65324074</v>
      </c>
      <c r="E12" s="22">
        <v>24</v>
      </c>
      <c r="F12" s="29">
        <v>0</v>
      </c>
      <c r="G12" s="21">
        <v>39.40199383</v>
      </c>
      <c r="H12" s="21">
        <v>-78.15549383</v>
      </c>
      <c r="I12" s="27">
        <v>1054.1</v>
      </c>
      <c r="J12" s="24">
        <f t="shared" si="4"/>
        <v>1039.8999999999999</v>
      </c>
      <c r="K12" s="23">
        <f t="shared" si="0"/>
        <v>-215.5835995229776</v>
      </c>
      <c r="L12" s="23">
        <f t="shared" si="1"/>
        <v>168.2164004770224</v>
      </c>
      <c r="M12" s="23">
        <f t="shared" si="2"/>
        <v>185.61640047702238</v>
      </c>
      <c r="N12" s="25">
        <f t="shared" si="3"/>
        <v>176.9164004770224</v>
      </c>
      <c r="O12" s="24">
        <v>26.8</v>
      </c>
      <c r="P12" s="24">
        <v>86.7</v>
      </c>
      <c r="AF12" s="30">
        <v>0</v>
      </c>
      <c r="AG12" s="25">
        <v>176.9164004770224</v>
      </c>
    </row>
    <row r="13" spans="1:33" ht="12.75">
      <c r="A13" s="18">
        <f t="shared" si="5"/>
        <v>37104</v>
      </c>
      <c r="B13" s="26">
        <f>213</f>
        <v>213</v>
      </c>
      <c r="C13" s="21">
        <v>0.653356493</v>
      </c>
      <c r="D13" s="62">
        <v>0.653356493</v>
      </c>
      <c r="E13" s="22">
        <v>34</v>
      </c>
      <c r="F13" s="29">
        <v>0</v>
      </c>
      <c r="G13" s="21">
        <v>39.40199383</v>
      </c>
      <c r="H13" s="21">
        <v>-78.15549383</v>
      </c>
      <c r="I13" s="27">
        <v>1054.2</v>
      </c>
      <c r="J13" s="24">
        <f t="shared" si="4"/>
        <v>1040</v>
      </c>
      <c r="K13" s="23">
        <f t="shared" si="0"/>
        <v>-216.38209477548074</v>
      </c>
      <c r="L13" s="23">
        <f t="shared" si="1"/>
        <v>167.41790522451927</v>
      </c>
      <c r="M13" s="23">
        <f t="shared" si="2"/>
        <v>184.81790522451925</v>
      </c>
      <c r="N13" s="25">
        <f t="shared" si="3"/>
        <v>176.11790522451926</v>
      </c>
      <c r="O13" s="24">
        <v>26.9</v>
      </c>
      <c r="P13" s="24">
        <v>85.8</v>
      </c>
      <c r="AF13" s="30">
        <v>0</v>
      </c>
      <c r="AG13" s="25">
        <v>176.11790522451926</v>
      </c>
    </row>
    <row r="14" spans="1:33" ht="12.75">
      <c r="A14" s="18">
        <f t="shared" si="5"/>
        <v>37104</v>
      </c>
      <c r="B14" s="26">
        <f>213</f>
        <v>213</v>
      </c>
      <c r="C14" s="21">
        <v>0.653472245</v>
      </c>
      <c r="D14" s="62">
        <v>0.653472245</v>
      </c>
      <c r="E14" s="22">
        <v>44</v>
      </c>
      <c r="F14" s="29">
        <v>0</v>
      </c>
      <c r="G14" s="21">
        <v>39.40199383</v>
      </c>
      <c r="H14" s="21">
        <v>-78.15549383</v>
      </c>
      <c r="I14" s="27">
        <v>1054.1</v>
      </c>
      <c r="J14" s="24">
        <f t="shared" si="4"/>
        <v>1039.8999999999999</v>
      </c>
      <c r="K14" s="23">
        <f t="shared" si="0"/>
        <v>-215.5835995229776</v>
      </c>
      <c r="L14" s="23">
        <f t="shared" si="1"/>
        <v>168.2164004770224</v>
      </c>
      <c r="M14" s="23">
        <f t="shared" si="2"/>
        <v>185.61640047702238</v>
      </c>
      <c r="N14" s="25">
        <f t="shared" si="3"/>
        <v>176.9164004770224</v>
      </c>
      <c r="O14" s="24">
        <v>27.1</v>
      </c>
      <c r="P14" s="24">
        <v>86.6</v>
      </c>
      <c r="AF14" s="30">
        <v>0</v>
      </c>
      <c r="AG14" s="25">
        <v>176.9164004770224</v>
      </c>
    </row>
    <row r="15" spans="1:33" ht="12.75">
      <c r="A15" s="18">
        <f t="shared" si="5"/>
        <v>37104</v>
      </c>
      <c r="B15" s="26">
        <f>213</f>
        <v>213</v>
      </c>
      <c r="C15" s="21">
        <v>0.653587937</v>
      </c>
      <c r="D15" s="62">
        <v>0.653587937</v>
      </c>
      <c r="E15" s="22">
        <v>54</v>
      </c>
      <c r="F15" s="29">
        <v>0</v>
      </c>
      <c r="G15" s="21">
        <v>39.40199383</v>
      </c>
      <c r="H15" s="21">
        <v>-78.15549383</v>
      </c>
      <c r="I15" s="27">
        <v>1054</v>
      </c>
      <c r="J15" s="24">
        <f t="shared" si="4"/>
        <v>1039.8</v>
      </c>
      <c r="K15" s="23">
        <f t="shared" si="0"/>
        <v>-214.78502748101036</v>
      </c>
      <c r="L15" s="23">
        <f t="shared" si="1"/>
        <v>169.01497251898965</v>
      </c>
      <c r="M15" s="23">
        <f t="shared" si="2"/>
        <v>186.41497251898963</v>
      </c>
      <c r="N15" s="25">
        <f t="shared" si="3"/>
        <v>177.71497251898964</v>
      </c>
      <c r="O15" s="24">
        <v>27.5</v>
      </c>
      <c r="P15" s="24">
        <v>84.7</v>
      </c>
      <c r="AF15" s="30">
        <v>0</v>
      </c>
      <c r="AG15" s="25">
        <v>177.71497251898964</v>
      </c>
    </row>
    <row r="16" spans="1:33" ht="12.75">
      <c r="A16" s="18">
        <f t="shared" si="5"/>
        <v>37104</v>
      </c>
      <c r="B16" s="26">
        <f>213</f>
        <v>213</v>
      </c>
      <c r="C16" s="21">
        <v>0.65370369</v>
      </c>
      <c r="D16" s="62">
        <v>0.65370369</v>
      </c>
      <c r="E16" s="22">
        <v>64</v>
      </c>
      <c r="F16" s="29">
        <v>0</v>
      </c>
      <c r="G16" s="21">
        <v>39.40199383</v>
      </c>
      <c r="H16" s="21">
        <v>-78.15549383</v>
      </c>
      <c r="I16" s="27">
        <v>1054.2</v>
      </c>
      <c r="J16" s="24">
        <f t="shared" si="4"/>
        <v>1040</v>
      </c>
      <c r="K16" s="23">
        <f t="shared" si="0"/>
        <v>-216.38209477548074</v>
      </c>
      <c r="L16" s="23">
        <f t="shared" si="1"/>
        <v>167.41790522451927</v>
      </c>
      <c r="M16" s="23">
        <f t="shared" si="2"/>
        <v>184.81790522451925</v>
      </c>
      <c r="N16" s="25">
        <f t="shared" si="3"/>
        <v>176.11790522451926</v>
      </c>
      <c r="O16" s="24">
        <v>27.7</v>
      </c>
      <c r="P16" s="24">
        <v>84.3</v>
      </c>
      <c r="AF16" s="30">
        <v>0</v>
      </c>
      <c r="AG16" s="25">
        <v>176.11790522451926</v>
      </c>
    </row>
    <row r="17" spans="1:33" ht="12.75">
      <c r="A17" s="18">
        <f t="shared" si="5"/>
        <v>37104</v>
      </c>
      <c r="B17" s="26">
        <f>213</f>
        <v>213</v>
      </c>
      <c r="C17" s="21">
        <v>0.653819442</v>
      </c>
      <c r="D17" s="62">
        <v>0.653819442</v>
      </c>
      <c r="E17" s="22">
        <v>74</v>
      </c>
      <c r="F17" s="29">
        <v>0</v>
      </c>
      <c r="G17" s="21">
        <v>39.40199383</v>
      </c>
      <c r="H17" s="21">
        <v>-78.15549383</v>
      </c>
      <c r="I17" s="27">
        <v>1054</v>
      </c>
      <c r="J17" s="24">
        <f t="shared" si="4"/>
        <v>1039.8</v>
      </c>
      <c r="K17" s="23">
        <f t="shared" si="0"/>
        <v>-214.78502748101036</v>
      </c>
      <c r="L17" s="23">
        <f t="shared" si="1"/>
        <v>169.01497251898965</v>
      </c>
      <c r="M17" s="23">
        <f t="shared" si="2"/>
        <v>186.41497251898963</v>
      </c>
      <c r="N17" s="25">
        <f t="shared" si="3"/>
        <v>177.71497251898964</v>
      </c>
      <c r="O17" s="24">
        <v>27.3</v>
      </c>
      <c r="P17" s="24">
        <v>85.3</v>
      </c>
      <c r="AF17" s="30">
        <v>0</v>
      </c>
      <c r="AG17" s="25">
        <v>177.71497251898964</v>
      </c>
    </row>
    <row r="18" spans="1:33" ht="12.75">
      <c r="A18" s="18">
        <f t="shared" si="5"/>
        <v>37104</v>
      </c>
      <c r="B18" s="26">
        <f>213</f>
        <v>213</v>
      </c>
      <c r="C18" s="21">
        <v>0.653935194</v>
      </c>
      <c r="D18" s="62">
        <v>0.653935194</v>
      </c>
      <c r="E18" s="22">
        <v>84</v>
      </c>
      <c r="F18" s="29">
        <v>0</v>
      </c>
      <c r="G18" s="21">
        <v>39.40199383</v>
      </c>
      <c r="H18" s="21">
        <v>-78.15549383</v>
      </c>
      <c r="I18" s="27">
        <v>1054</v>
      </c>
      <c r="J18" s="24">
        <f t="shared" si="4"/>
        <v>1039.8</v>
      </c>
      <c r="K18" s="23">
        <f t="shared" si="0"/>
        <v>-214.78502748101036</v>
      </c>
      <c r="L18" s="23">
        <f t="shared" si="1"/>
        <v>169.01497251898965</v>
      </c>
      <c r="M18" s="23">
        <f t="shared" si="2"/>
        <v>186.41497251898963</v>
      </c>
      <c r="N18" s="25">
        <f t="shared" si="3"/>
        <v>177.71497251898964</v>
      </c>
      <c r="O18" s="24">
        <v>27.4</v>
      </c>
      <c r="P18" s="24">
        <v>85.9</v>
      </c>
      <c r="AF18" s="30">
        <v>0</v>
      </c>
      <c r="AG18" s="25">
        <v>177.71497251898964</v>
      </c>
    </row>
    <row r="19" spans="1:33" ht="12.75">
      <c r="A19" s="18">
        <f t="shared" si="5"/>
        <v>37104</v>
      </c>
      <c r="B19" s="26">
        <f>213</f>
        <v>213</v>
      </c>
      <c r="C19" s="21">
        <v>0.654050946</v>
      </c>
      <c r="D19" s="62">
        <v>0.654050946</v>
      </c>
      <c r="E19" s="22">
        <v>94</v>
      </c>
      <c r="F19" s="29">
        <v>0</v>
      </c>
      <c r="G19" s="21">
        <v>39.40199383</v>
      </c>
      <c r="H19" s="21">
        <v>-78.15549383</v>
      </c>
      <c r="I19" s="27">
        <v>1054</v>
      </c>
      <c r="J19" s="24">
        <f t="shared" si="4"/>
        <v>1039.8</v>
      </c>
      <c r="K19" s="23">
        <f t="shared" si="0"/>
        <v>-214.78502748101036</v>
      </c>
      <c r="L19" s="23">
        <f t="shared" si="1"/>
        <v>169.01497251898965</v>
      </c>
      <c r="M19" s="23">
        <f t="shared" si="2"/>
        <v>186.41497251898963</v>
      </c>
      <c r="N19" s="25">
        <f t="shared" si="3"/>
        <v>177.71497251898964</v>
      </c>
      <c r="O19" s="24">
        <v>27.7</v>
      </c>
      <c r="P19" s="24">
        <v>83.5</v>
      </c>
      <c r="AF19" s="30">
        <v>0</v>
      </c>
      <c r="AG19" s="25">
        <v>177.71497251898964</v>
      </c>
    </row>
    <row r="20" spans="1:33" ht="12.75">
      <c r="A20" s="18">
        <f t="shared" si="5"/>
        <v>37104</v>
      </c>
      <c r="B20" s="26">
        <f>213</f>
        <v>213</v>
      </c>
      <c r="C20" s="21">
        <v>0.654166639</v>
      </c>
      <c r="D20" s="62">
        <v>0.654166639</v>
      </c>
      <c r="E20" s="22">
        <v>104</v>
      </c>
      <c r="F20" s="29">
        <v>0</v>
      </c>
      <c r="G20" s="21">
        <v>39.40199383</v>
      </c>
      <c r="H20" s="21">
        <v>-78.15549383</v>
      </c>
      <c r="I20" s="27">
        <v>1054.2</v>
      </c>
      <c r="J20" s="24">
        <f t="shared" si="4"/>
        <v>1040</v>
      </c>
      <c r="K20" s="23">
        <f t="shared" si="0"/>
        <v>-216.38209477548074</v>
      </c>
      <c r="L20" s="23">
        <f t="shared" si="1"/>
        <v>167.41790522451927</v>
      </c>
      <c r="M20" s="23">
        <f t="shared" si="2"/>
        <v>184.81790522451925</v>
      </c>
      <c r="N20" s="25">
        <f t="shared" si="3"/>
        <v>176.11790522451926</v>
      </c>
      <c r="O20" s="24">
        <v>27.2</v>
      </c>
      <c r="P20" s="24">
        <v>85.7</v>
      </c>
      <c r="AF20" s="30">
        <v>0</v>
      </c>
      <c r="AG20" s="25">
        <v>176.11790522451926</v>
      </c>
    </row>
    <row r="21" spans="1:33" ht="12.75">
      <c r="A21" s="18">
        <f t="shared" si="5"/>
        <v>37104</v>
      </c>
      <c r="B21" s="26">
        <f>213</f>
        <v>213</v>
      </c>
      <c r="C21" s="21">
        <v>0.654282391</v>
      </c>
      <c r="D21" s="62">
        <v>0.654282391</v>
      </c>
      <c r="E21" s="22">
        <v>114</v>
      </c>
      <c r="F21" s="29">
        <v>0</v>
      </c>
      <c r="G21" s="21">
        <v>39.40199383</v>
      </c>
      <c r="H21" s="21">
        <v>-78.15549383</v>
      </c>
      <c r="I21" s="27">
        <v>1054</v>
      </c>
      <c r="J21" s="24">
        <f t="shared" si="4"/>
        <v>1039.8</v>
      </c>
      <c r="K21" s="23">
        <f t="shared" si="0"/>
        <v>-214.78502748101036</v>
      </c>
      <c r="L21" s="23">
        <f t="shared" si="1"/>
        <v>169.01497251898965</v>
      </c>
      <c r="M21" s="23">
        <f t="shared" si="2"/>
        <v>186.41497251898963</v>
      </c>
      <c r="N21" s="25">
        <f t="shared" si="3"/>
        <v>177.71497251898964</v>
      </c>
      <c r="O21" s="24">
        <v>27.2</v>
      </c>
      <c r="P21" s="24">
        <v>86</v>
      </c>
      <c r="AF21" s="30">
        <v>0</v>
      </c>
      <c r="AG21" s="25">
        <v>177.71497251898964</v>
      </c>
    </row>
    <row r="22" spans="1:33" ht="12.75">
      <c r="A22" s="18">
        <f t="shared" si="5"/>
        <v>37104</v>
      </c>
      <c r="B22" s="26">
        <f>213</f>
        <v>213</v>
      </c>
      <c r="C22" s="21">
        <v>0.654398143</v>
      </c>
      <c r="D22" s="62">
        <v>0.654398143</v>
      </c>
      <c r="E22" s="22">
        <v>124</v>
      </c>
      <c r="F22" s="29">
        <v>0</v>
      </c>
      <c r="G22" s="21">
        <v>39.40199383</v>
      </c>
      <c r="H22" s="21">
        <v>-78.15549383</v>
      </c>
      <c r="I22" s="27">
        <v>1053.8</v>
      </c>
      <c r="J22" s="24">
        <f t="shared" si="4"/>
        <v>1039.6</v>
      </c>
      <c r="K22" s="23">
        <f t="shared" si="0"/>
        <v>-213.1876529695922</v>
      </c>
      <c r="L22" s="23">
        <f t="shared" si="1"/>
        <v>170.61234703040782</v>
      </c>
      <c r="M22" s="23">
        <f t="shared" si="2"/>
        <v>188.0123470304078</v>
      </c>
      <c r="N22" s="25">
        <f t="shared" si="3"/>
        <v>179.3123470304078</v>
      </c>
      <c r="O22" s="24">
        <v>26.5</v>
      </c>
      <c r="P22" s="24">
        <v>82.6</v>
      </c>
      <c r="AF22" s="30">
        <v>0</v>
      </c>
      <c r="AG22" s="25">
        <v>179.3123470304078</v>
      </c>
    </row>
    <row r="23" spans="1:33" ht="12.75">
      <c r="A23" s="18">
        <f t="shared" si="5"/>
        <v>37104</v>
      </c>
      <c r="B23" s="26">
        <f>213</f>
        <v>213</v>
      </c>
      <c r="C23" s="21">
        <v>0.654513896</v>
      </c>
      <c r="D23" s="62">
        <v>0.654513896</v>
      </c>
      <c r="E23" s="22">
        <v>134</v>
      </c>
      <c r="F23" s="29">
        <v>0</v>
      </c>
      <c r="G23" s="21">
        <v>39.40199383</v>
      </c>
      <c r="H23" s="21">
        <v>-78.15549383</v>
      </c>
      <c r="I23" s="27">
        <v>1053.8</v>
      </c>
      <c r="J23" s="24">
        <f t="shared" si="4"/>
        <v>1039.6</v>
      </c>
      <c r="K23" s="23">
        <f t="shared" si="0"/>
        <v>-213.1876529695922</v>
      </c>
      <c r="L23" s="23">
        <f t="shared" si="1"/>
        <v>170.61234703040782</v>
      </c>
      <c r="M23" s="23">
        <f t="shared" si="2"/>
        <v>188.0123470304078</v>
      </c>
      <c r="N23" s="25">
        <f t="shared" si="3"/>
        <v>179.3123470304078</v>
      </c>
      <c r="O23" s="24">
        <v>26.8</v>
      </c>
      <c r="P23" s="24">
        <v>85.7</v>
      </c>
      <c r="AF23" s="30">
        <v>0</v>
      </c>
      <c r="AG23" s="25">
        <v>179.3123470304078</v>
      </c>
    </row>
    <row r="24" spans="1:33" ht="12.75">
      <c r="A24" s="18">
        <f t="shared" si="5"/>
        <v>37104</v>
      </c>
      <c r="B24" s="26">
        <f>213</f>
        <v>213</v>
      </c>
      <c r="C24" s="21">
        <v>0.654629648</v>
      </c>
      <c r="D24" s="62">
        <v>0.654629648</v>
      </c>
      <c r="E24" s="22">
        <v>144</v>
      </c>
      <c r="F24" s="29">
        <v>0</v>
      </c>
      <c r="G24" s="21">
        <v>39.40199383</v>
      </c>
      <c r="H24" s="21">
        <v>-78.15549383</v>
      </c>
      <c r="I24" s="27">
        <v>1054</v>
      </c>
      <c r="J24" s="24">
        <f t="shared" si="4"/>
        <v>1039.8</v>
      </c>
      <c r="K24" s="23">
        <f t="shared" si="0"/>
        <v>-214.78502748101036</v>
      </c>
      <c r="L24" s="23">
        <f t="shared" si="1"/>
        <v>169.01497251898965</v>
      </c>
      <c r="M24" s="23">
        <f t="shared" si="2"/>
        <v>186.41497251898963</v>
      </c>
      <c r="N24" s="25">
        <f t="shared" si="3"/>
        <v>177.71497251898964</v>
      </c>
      <c r="O24" s="24">
        <v>26.7</v>
      </c>
      <c r="P24" s="24">
        <v>84.5</v>
      </c>
      <c r="AF24" s="30">
        <v>0</v>
      </c>
      <c r="AG24" s="25">
        <v>177.71497251898964</v>
      </c>
    </row>
    <row r="25" spans="1:33" ht="12.75">
      <c r="A25" s="18">
        <f t="shared" si="5"/>
        <v>37104</v>
      </c>
      <c r="B25" s="26">
        <f>213</f>
        <v>213</v>
      </c>
      <c r="C25" s="21">
        <v>0.6547454</v>
      </c>
      <c r="D25" s="62">
        <v>0.6547454</v>
      </c>
      <c r="E25" s="22">
        <v>154</v>
      </c>
      <c r="F25" s="29">
        <v>0</v>
      </c>
      <c r="G25" s="21">
        <v>39.40199383</v>
      </c>
      <c r="H25" s="21">
        <v>-78.15549383</v>
      </c>
      <c r="I25" s="27">
        <v>1054.2</v>
      </c>
      <c r="J25" s="24">
        <f t="shared" si="4"/>
        <v>1040</v>
      </c>
      <c r="K25" s="23">
        <f t="shared" si="0"/>
        <v>-216.38209477548074</v>
      </c>
      <c r="L25" s="23">
        <f t="shared" si="1"/>
        <v>167.41790522451927</v>
      </c>
      <c r="M25" s="23">
        <f t="shared" si="2"/>
        <v>184.81790522451925</v>
      </c>
      <c r="N25" s="25">
        <f t="shared" si="3"/>
        <v>176.11790522451926</v>
      </c>
      <c r="O25" s="24">
        <v>26.8</v>
      </c>
      <c r="P25" s="24">
        <v>85.7</v>
      </c>
      <c r="AF25" s="30">
        <v>0</v>
      </c>
      <c r="AG25" s="25">
        <v>176.11790522451926</v>
      </c>
    </row>
    <row r="26" spans="1:33" ht="12.75">
      <c r="A26" s="18">
        <f t="shared" si="5"/>
        <v>37104</v>
      </c>
      <c r="B26" s="26">
        <f>213</f>
        <v>213</v>
      </c>
      <c r="C26" s="21">
        <v>0.654861093</v>
      </c>
      <c r="D26" s="62">
        <v>0.654861093</v>
      </c>
      <c r="E26" s="22">
        <v>164</v>
      </c>
      <c r="F26" s="29">
        <v>0</v>
      </c>
      <c r="G26" s="21">
        <v>39.40199383</v>
      </c>
      <c r="H26" s="21">
        <v>-78.15549383</v>
      </c>
      <c r="I26" s="27">
        <v>1053.9</v>
      </c>
      <c r="J26" s="24">
        <f t="shared" si="4"/>
        <v>1039.7</v>
      </c>
      <c r="K26" s="23">
        <f t="shared" si="0"/>
        <v>-213.9863786348077</v>
      </c>
      <c r="L26" s="23">
        <f>K26+383.8</f>
        <v>169.81362136519232</v>
      </c>
      <c r="M26" s="23">
        <f t="shared" si="2"/>
        <v>187.2136213651923</v>
      </c>
      <c r="N26" s="25">
        <f t="shared" si="3"/>
        <v>178.5136213651923</v>
      </c>
      <c r="O26" s="24">
        <v>26.8</v>
      </c>
      <c r="P26" s="24">
        <v>85.7</v>
      </c>
      <c r="AF26" s="30">
        <v>0</v>
      </c>
      <c r="AG26" s="25">
        <v>178.5136213651923</v>
      </c>
    </row>
    <row r="27" spans="1:33" ht="12.75">
      <c r="A27" s="18">
        <f t="shared" si="5"/>
        <v>37104</v>
      </c>
      <c r="B27" s="26">
        <f>213</f>
        <v>213</v>
      </c>
      <c r="C27" s="21">
        <v>0.654976845</v>
      </c>
      <c r="D27" s="62">
        <v>0.654976845</v>
      </c>
      <c r="E27" s="22">
        <v>174</v>
      </c>
      <c r="F27" s="29">
        <v>0</v>
      </c>
      <c r="G27" s="21">
        <v>39.40199383</v>
      </c>
      <c r="H27" s="21">
        <v>-78.15549383</v>
      </c>
      <c r="I27" s="27">
        <v>1053.8</v>
      </c>
      <c r="J27" s="24">
        <f t="shared" si="4"/>
        <v>1039.6</v>
      </c>
      <c r="K27" s="23">
        <f t="shared" si="0"/>
        <v>-213.1876529695922</v>
      </c>
      <c r="L27" s="23">
        <f t="shared" si="1"/>
        <v>170.61234703040782</v>
      </c>
      <c r="M27" s="23">
        <f t="shared" si="2"/>
        <v>188.0123470304078</v>
      </c>
      <c r="N27" s="25">
        <f t="shared" si="3"/>
        <v>179.3123470304078</v>
      </c>
      <c r="O27" s="24">
        <v>26.6</v>
      </c>
      <c r="P27" s="24">
        <v>86.9</v>
      </c>
      <c r="S27" s="19">
        <v>0.000143</v>
      </c>
      <c r="T27" s="19">
        <v>9.769E-05</v>
      </c>
      <c r="U27" s="19">
        <v>5.791E-05</v>
      </c>
      <c r="V27" s="54">
        <v>987.2</v>
      </c>
      <c r="W27" s="54">
        <v>307.7</v>
      </c>
      <c r="X27" s="54">
        <v>306.2</v>
      </c>
      <c r="Y27" s="54">
        <v>36.9</v>
      </c>
      <c r="AF27" s="30">
        <v>0</v>
      </c>
      <c r="AG27" s="25">
        <v>179.3123470304078</v>
      </c>
    </row>
    <row r="28" spans="1:33" ht="12.75">
      <c r="A28" s="18">
        <f t="shared" si="5"/>
        <v>37104</v>
      </c>
      <c r="B28" s="26">
        <f>213</f>
        <v>213</v>
      </c>
      <c r="C28" s="21">
        <v>0.655092597</v>
      </c>
      <c r="D28" s="62">
        <v>0.655092597</v>
      </c>
      <c r="E28" s="22">
        <v>184</v>
      </c>
      <c r="F28" s="29">
        <v>0</v>
      </c>
      <c r="G28" s="21">
        <v>39.40199383</v>
      </c>
      <c r="H28" s="21">
        <v>-78.15549383</v>
      </c>
      <c r="I28" s="27">
        <v>1053.8</v>
      </c>
      <c r="J28" s="24">
        <f t="shared" si="4"/>
        <v>1039.6</v>
      </c>
      <c r="K28" s="23">
        <f t="shared" si="0"/>
        <v>-213.1876529695922</v>
      </c>
      <c r="L28" s="23">
        <f t="shared" si="1"/>
        <v>170.61234703040782</v>
      </c>
      <c r="M28" s="23">
        <f t="shared" si="2"/>
        <v>188.0123470304078</v>
      </c>
      <c r="N28" s="25">
        <f t="shared" si="3"/>
        <v>179.3123470304078</v>
      </c>
      <c r="O28" s="24">
        <v>26.8</v>
      </c>
      <c r="P28" s="24">
        <v>87.6</v>
      </c>
      <c r="AF28" s="30">
        <v>0</v>
      </c>
      <c r="AG28" s="25">
        <v>179.3123470304078</v>
      </c>
    </row>
    <row r="29" spans="1:33" ht="12.75">
      <c r="A29" s="18">
        <f t="shared" si="5"/>
        <v>37104</v>
      </c>
      <c r="B29" s="26">
        <f>213</f>
        <v>213</v>
      </c>
      <c r="C29" s="21">
        <v>0.655208349</v>
      </c>
      <c r="D29" s="62">
        <v>0.655208349</v>
      </c>
      <c r="E29" s="22">
        <v>194</v>
      </c>
      <c r="F29" s="29">
        <v>0</v>
      </c>
      <c r="G29" s="21">
        <v>39.40199383</v>
      </c>
      <c r="H29" s="21">
        <v>-78.15549383</v>
      </c>
      <c r="I29" s="27">
        <v>1053.6</v>
      </c>
      <c r="J29" s="24">
        <f t="shared" si="4"/>
        <v>1039.3999999999999</v>
      </c>
      <c r="K29" s="23">
        <f t="shared" si="0"/>
        <v>-211.58997112300904</v>
      </c>
      <c r="L29" s="23">
        <f t="shared" si="1"/>
        <v>172.21002887699098</v>
      </c>
      <c r="M29" s="23">
        <f t="shared" si="2"/>
        <v>189.61002887699095</v>
      </c>
      <c r="N29" s="25">
        <f t="shared" si="3"/>
        <v>180.91002887699096</v>
      </c>
      <c r="O29" s="24">
        <v>26.2</v>
      </c>
      <c r="P29" s="24">
        <v>87.4</v>
      </c>
      <c r="R29" s="19">
        <v>1.05E-05</v>
      </c>
      <c r="AF29" s="30">
        <v>0</v>
      </c>
      <c r="AG29" s="25">
        <v>180.91002887699096</v>
      </c>
    </row>
    <row r="30" spans="1:33" ht="12.75">
      <c r="A30" s="18">
        <f t="shared" si="5"/>
        <v>37104</v>
      </c>
      <c r="B30" s="26">
        <f>213</f>
        <v>213</v>
      </c>
      <c r="C30" s="21">
        <v>0.655324101</v>
      </c>
      <c r="D30" s="62">
        <v>0.655324101</v>
      </c>
      <c r="E30" s="22">
        <v>204</v>
      </c>
      <c r="F30" s="29">
        <v>0</v>
      </c>
      <c r="G30" s="21">
        <v>39.40199383</v>
      </c>
      <c r="H30" s="21">
        <v>-78.15549383</v>
      </c>
      <c r="I30" s="27">
        <v>1053.8</v>
      </c>
      <c r="J30" s="24">
        <f t="shared" si="4"/>
        <v>1039.6</v>
      </c>
      <c r="K30" s="23">
        <f t="shared" si="0"/>
        <v>-213.1876529695922</v>
      </c>
      <c r="L30" s="23">
        <f t="shared" si="1"/>
        <v>170.61234703040782</v>
      </c>
      <c r="M30" s="23">
        <f t="shared" si="2"/>
        <v>188.0123470304078</v>
      </c>
      <c r="N30" s="25">
        <f t="shared" si="3"/>
        <v>179.3123470304078</v>
      </c>
      <c r="O30" s="24">
        <v>26.2</v>
      </c>
      <c r="P30" s="24">
        <v>88.6</v>
      </c>
      <c r="S30" s="19">
        <v>0.00014</v>
      </c>
      <c r="T30" s="19">
        <v>9.68E-05</v>
      </c>
      <c r="U30" s="19">
        <v>5.712E-05</v>
      </c>
      <c r="V30" s="54">
        <v>987.2</v>
      </c>
      <c r="W30" s="54">
        <v>307.8</v>
      </c>
      <c r="X30" s="54">
        <v>306.2</v>
      </c>
      <c r="Y30" s="54">
        <v>36.9</v>
      </c>
      <c r="AF30" s="30">
        <v>0</v>
      </c>
      <c r="AG30" s="25">
        <v>179.3123470304078</v>
      </c>
    </row>
    <row r="31" spans="1:33" ht="12.75">
      <c r="A31" s="18">
        <f t="shared" si="5"/>
        <v>37104</v>
      </c>
      <c r="B31" s="26">
        <f>213</f>
        <v>213</v>
      </c>
      <c r="C31" s="21">
        <v>0.655439794</v>
      </c>
      <c r="D31" s="62">
        <v>0.655439794</v>
      </c>
      <c r="E31" s="22">
        <v>214</v>
      </c>
      <c r="F31" s="29">
        <v>0</v>
      </c>
      <c r="G31" s="21">
        <v>39.40199383</v>
      </c>
      <c r="H31" s="21">
        <v>-78.15549383</v>
      </c>
      <c r="I31" s="27">
        <v>1053.9</v>
      </c>
      <c r="J31" s="24">
        <f t="shared" si="4"/>
        <v>1039.7</v>
      </c>
      <c r="K31" s="23">
        <f t="shared" si="0"/>
        <v>-213.9863786348077</v>
      </c>
      <c r="L31" s="23">
        <f t="shared" si="1"/>
        <v>169.81362136519232</v>
      </c>
      <c r="M31" s="23">
        <f t="shared" si="2"/>
        <v>187.2136213651923</v>
      </c>
      <c r="N31" s="25">
        <f t="shared" si="3"/>
        <v>178.5136213651923</v>
      </c>
      <c r="O31" s="24">
        <v>26.3</v>
      </c>
      <c r="P31" s="24">
        <v>89</v>
      </c>
      <c r="AF31" s="30">
        <v>0</v>
      </c>
      <c r="AG31" s="25">
        <v>178.5136213651923</v>
      </c>
    </row>
    <row r="32" spans="1:33" ht="12.75">
      <c r="A32" s="18">
        <f t="shared" si="5"/>
        <v>37104</v>
      </c>
      <c r="B32" s="26">
        <f>213</f>
        <v>213</v>
      </c>
      <c r="C32" s="21">
        <v>0.655555546</v>
      </c>
      <c r="D32" s="62">
        <v>0.655555546</v>
      </c>
      <c r="E32" s="22">
        <v>224</v>
      </c>
      <c r="F32" s="29">
        <v>0</v>
      </c>
      <c r="G32" s="21">
        <v>39.40199383</v>
      </c>
      <c r="H32" s="21">
        <v>-78.15549383</v>
      </c>
      <c r="I32" s="27">
        <v>1054</v>
      </c>
      <c r="J32" s="24">
        <f t="shared" si="4"/>
        <v>1039.8</v>
      </c>
      <c r="K32" s="23">
        <f t="shared" si="0"/>
        <v>-214.78502748101036</v>
      </c>
      <c r="L32" s="23">
        <f t="shared" si="1"/>
        <v>169.01497251898965</v>
      </c>
      <c r="M32" s="23">
        <f t="shared" si="2"/>
        <v>186.41497251898963</v>
      </c>
      <c r="N32" s="25">
        <f t="shared" si="3"/>
        <v>177.71497251898964</v>
      </c>
      <c r="O32" s="24">
        <v>26.4</v>
      </c>
      <c r="P32" s="24">
        <v>88.3</v>
      </c>
      <c r="AF32" s="30">
        <v>0</v>
      </c>
      <c r="AG32" s="25">
        <v>177.71497251898964</v>
      </c>
    </row>
    <row r="33" spans="1:33" ht="12.75">
      <c r="A33" s="18">
        <f t="shared" si="5"/>
        <v>37104</v>
      </c>
      <c r="B33" s="26">
        <f>213</f>
        <v>213</v>
      </c>
      <c r="C33" s="21">
        <v>0.655671299</v>
      </c>
      <c r="D33" s="62">
        <v>0.655671299</v>
      </c>
      <c r="E33" s="22">
        <v>234</v>
      </c>
      <c r="F33" s="29">
        <v>0</v>
      </c>
      <c r="G33" s="21">
        <v>39.40199383</v>
      </c>
      <c r="H33" s="21">
        <v>-78.15549383</v>
      </c>
      <c r="I33" s="27">
        <v>1053.8</v>
      </c>
      <c r="J33" s="24">
        <f t="shared" si="4"/>
        <v>1039.6</v>
      </c>
      <c r="K33" s="23">
        <f t="shared" si="0"/>
        <v>-213.1876529695922</v>
      </c>
      <c r="L33" s="23">
        <f t="shared" si="1"/>
        <v>170.61234703040782</v>
      </c>
      <c r="M33" s="23">
        <f t="shared" si="2"/>
        <v>188.0123470304078</v>
      </c>
      <c r="N33" s="25">
        <f t="shared" si="3"/>
        <v>179.3123470304078</v>
      </c>
      <c r="O33" s="24">
        <v>26.6</v>
      </c>
      <c r="P33" s="24">
        <v>84.6</v>
      </c>
      <c r="S33" s="19">
        <v>0.000137</v>
      </c>
      <c r="T33" s="19">
        <v>9.468E-05</v>
      </c>
      <c r="U33" s="19">
        <v>5.728E-05</v>
      </c>
      <c r="V33" s="54">
        <v>987.3</v>
      </c>
      <c r="W33" s="54">
        <v>308</v>
      </c>
      <c r="X33" s="54">
        <v>306.3</v>
      </c>
      <c r="Y33" s="54">
        <v>36.9</v>
      </c>
      <c r="AF33" s="30">
        <v>0</v>
      </c>
      <c r="AG33" s="25">
        <v>179.3123470304078</v>
      </c>
    </row>
    <row r="34" spans="1:33" ht="12.75">
      <c r="A34" s="18">
        <f t="shared" si="5"/>
        <v>37104</v>
      </c>
      <c r="B34" s="26">
        <f>213</f>
        <v>213</v>
      </c>
      <c r="C34" s="21">
        <v>0.655787051</v>
      </c>
      <c r="D34" s="62">
        <v>0.655787051</v>
      </c>
      <c r="E34" s="22">
        <v>244</v>
      </c>
      <c r="F34" s="29">
        <v>0</v>
      </c>
      <c r="G34" s="21">
        <v>39.40199383</v>
      </c>
      <c r="H34" s="21">
        <v>-78.15549383</v>
      </c>
      <c r="I34" s="27">
        <v>1053.6</v>
      </c>
      <c r="J34" s="24">
        <f t="shared" si="4"/>
        <v>1039.3999999999999</v>
      </c>
      <c r="K34" s="23">
        <f t="shared" si="0"/>
        <v>-211.58997112300904</v>
      </c>
      <c r="L34" s="23">
        <f t="shared" si="1"/>
        <v>172.21002887699098</v>
      </c>
      <c r="M34" s="23">
        <f t="shared" si="2"/>
        <v>189.61002887699095</v>
      </c>
      <c r="N34" s="25">
        <f t="shared" si="3"/>
        <v>180.91002887699096</v>
      </c>
      <c r="O34" s="24">
        <v>26.8</v>
      </c>
      <c r="P34" s="24">
        <v>85.9</v>
      </c>
      <c r="AF34" s="30">
        <v>0</v>
      </c>
      <c r="AG34" s="25">
        <v>180.91002887699096</v>
      </c>
    </row>
    <row r="35" spans="1:33" ht="12.75">
      <c r="A35" s="18">
        <f t="shared" si="5"/>
        <v>37104</v>
      </c>
      <c r="B35" s="26">
        <f>213</f>
        <v>213</v>
      </c>
      <c r="C35" s="21">
        <v>0.655902803</v>
      </c>
      <c r="D35" s="62">
        <v>0.655902803</v>
      </c>
      <c r="E35" s="22">
        <v>254</v>
      </c>
      <c r="F35" s="29">
        <v>0</v>
      </c>
      <c r="G35" s="21">
        <v>39.40199383</v>
      </c>
      <c r="H35" s="21">
        <v>-78.15549383</v>
      </c>
      <c r="I35" s="27">
        <v>1053.8</v>
      </c>
      <c r="J35" s="24">
        <f t="shared" si="4"/>
        <v>1039.6</v>
      </c>
      <c r="K35" s="23">
        <f t="shared" si="0"/>
        <v>-213.1876529695922</v>
      </c>
      <c r="L35" s="23">
        <f t="shared" si="1"/>
        <v>170.61234703040782</v>
      </c>
      <c r="M35" s="23">
        <f t="shared" si="2"/>
        <v>188.0123470304078</v>
      </c>
      <c r="N35" s="25">
        <f t="shared" si="3"/>
        <v>179.3123470304078</v>
      </c>
      <c r="O35" s="24">
        <v>26.1</v>
      </c>
      <c r="P35" s="24">
        <v>87.8</v>
      </c>
      <c r="R35" s="19">
        <v>6.4E-06</v>
      </c>
      <c r="AF35" s="30">
        <v>0</v>
      </c>
      <c r="AG35" s="25">
        <v>179.3123470304078</v>
      </c>
    </row>
    <row r="36" spans="1:33" ht="12.75">
      <c r="A36" s="18">
        <f t="shared" si="5"/>
        <v>37104</v>
      </c>
      <c r="B36" s="26">
        <f>213</f>
        <v>213</v>
      </c>
      <c r="C36" s="21">
        <v>0.656018496</v>
      </c>
      <c r="D36" s="62">
        <v>0.656018496</v>
      </c>
      <c r="E36" s="22">
        <v>264</v>
      </c>
      <c r="F36" s="29">
        <v>0</v>
      </c>
      <c r="G36" s="21">
        <v>39.40199383</v>
      </c>
      <c r="H36" s="21">
        <v>-78.15549383</v>
      </c>
      <c r="I36" s="27">
        <v>1053.7</v>
      </c>
      <c r="J36" s="24">
        <f t="shared" si="4"/>
        <v>1039.5</v>
      </c>
      <c r="K36" s="23">
        <f t="shared" si="0"/>
        <v>-212.38885047058886</v>
      </c>
      <c r="L36" s="23">
        <f t="shared" si="1"/>
        <v>171.41114952941115</v>
      </c>
      <c r="M36" s="23">
        <f t="shared" si="2"/>
        <v>188.81114952941113</v>
      </c>
      <c r="N36" s="25">
        <f t="shared" si="3"/>
        <v>180.11114952941114</v>
      </c>
      <c r="O36" s="24">
        <v>26.7</v>
      </c>
      <c r="P36" s="24">
        <v>88</v>
      </c>
      <c r="S36" s="19">
        <v>0.0001408</v>
      </c>
      <c r="T36" s="19">
        <v>9.791E-05</v>
      </c>
      <c r="U36" s="19">
        <v>5.724E-05</v>
      </c>
      <c r="V36" s="54">
        <v>987.3</v>
      </c>
      <c r="W36" s="54">
        <v>308.1</v>
      </c>
      <c r="X36" s="54">
        <v>306.3</v>
      </c>
      <c r="Y36" s="54">
        <v>36.7</v>
      </c>
      <c r="AF36" s="30">
        <v>0</v>
      </c>
      <c r="AG36" s="25">
        <v>180.11114952941114</v>
      </c>
    </row>
    <row r="37" spans="1:33" ht="12.75">
      <c r="A37" s="18">
        <f t="shared" si="5"/>
        <v>37104</v>
      </c>
      <c r="B37" s="26">
        <f>213</f>
        <v>213</v>
      </c>
      <c r="C37" s="21">
        <v>0.656134248</v>
      </c>
      <c r="D37" s="62">
        <v>0.656134248</v>
      </c>
      <c r="E37" s="22">
        <v>274</v>
      </c>
      <c r="F37" s="29">
        <v>0</v>
      </c>
      <c r="G37" s="21">
        <v>39.40199383</v>
      </c>
      <c r="H37" s="21">
        <v>-78.15549383</v>
      </c>
      <c r="I37" s="27">
        <v>1053.8</v>
      </c>
      <c r="J37" s="24">
        <f t="shared" si="4"/>
        <v>1039.6</v>
      </c>
      <c r="K37" s="23">
        <f t="shared" si="0"/>
        <v>-213.1876529695922</v>
      </c>
      <c r="L37" s="23">
        <f t="shared" si="1"/>
        <v>170.61234703040782</v>
      </c>
      <c r="M37" s="23">
        <f t="shared" si="2"/>
        <v>188.0123470304078</v>
      </c>
      <c r="N37" s="25">
        <f t="shared" si="3"/>
        <v>179.3123470304078</v>
      </c>
      <c r="O37" s="24">
        <v>26.7</v>
      </c>
      <c r="P37" s="24">
        <v>89.2</v>
      </c>
      <c r="AF37" s="30">
        <v>0</v>
      </c>
      <c r="AG37" s="25">
        <v>179.3123470304078</v>
      </c>
    </row>
    <row r="38" spans="1:33" ht="12.75">
      <c r="A38" s="18">
        <f t="shared" si="5"/>
        <v>37104</v>
      </c>
      <c r="B38" s="26">
        <f>213</f>
        <v>213</v>
      </c>
      <c r="C38" s="21">
        <v>0.65625</v>
      </c>
      <c r="D38" s="62">
        <v>0.65625</v>
      </c>
      <c r="E38" s="22">
        <v>284</v>
      </c>
      <c r="F38" s="29">
        <v>0</v>
      </c>
      <c r="G38" s="21">
        <v>39.40199383</v>
      </c>
      <c r="H38" s="21">
        <v>-78.15549383</v>
      </c>
      <c r="I38" s="27">
        <v>1053.8</v>
      </c>
      <c r="J38" s="24">
        <f t="shared" si="4"/>
        <v>1039.6</v>
      </c>
      <c r="K38" s="23">
        <f t="shared" si="0"/>
        <v>-213.1876529695922</v>
      </c>
      <c r="L38" s="23">
        <f t="shared" si="1"/>
        <v>170.61234703040782</v>
      </c>
      <c r="M38" s="23">
        <f t="shared" si="2"/>
        <v>188.0123470304078</v>
      </c>
      <c r="N38" s="25">
        <f t="shared" si="3"/>
        <v>179.3123470304078</v>
      </c>
      <c r="O38" s="24">
        <v>26.9</v>
      </c>
      <c r="P38" s="24">
        <v>86.9</v>
      </c>
      <c r="AF38" s="30">
        <v>0</v>
      </c>
      <c r="AG38" s="25">
        <v>179.3123470304078</v>
      </c>
    </row>
    <row r="39" spans="1:33" ht="12.75">
      <c r="A39" s="18">
        <f t="shared" si="5"/>
        <v>37104</v>
      </c>
      <c r="B39" s="26">
        <f>213</f>
        <v>213</v>
      </c>
      <c r="C39" s="21">
        <v>0.656365752</v>
      </c>
      <c r="D39" s="62">
        <v>0.656365752</v>
      </c>
      <c r="E39" s="22">
        <v>294</v>
      </c>
      <c r="F39" s="29">
        <v>0</v>
      </c>
      <c r="G39" s="21">
        <v>39.40199383</v>
      </c>
      <c r="H39" s="21">
        <v>-78.15549383</v>
      </c>
      <c r="I39" s="27">
        <v>1053.8</v>
      </c>
      <c r="J39" s="24">
        <f t="shared" si="4"/>
        <v>1039.6</v>
      </c>
      <c r="K39" s="23">
        <f t="shared" si="0"/>
        <v>-213.1876529695922</v>
      </c>
      <c r="L39" s="23">
        <f t="shared" si="1"/>
        <v>170.61234703040782</v>
      </c>
      <c r="M39" s="23">
        <f t="shared" si="2"/>
        <v>188.0123470304078</v>
      </c>
      <c r="N39" s="25">
        <f t="shared" si="3"/>
        <v>179.3123470304078</v>
      </c>
      <c r="O39" s="24">
        <v>27.2</v>
      </c>
      <c r="P39" s="24">
        <v>89.3</v>
      </c>
      <c r="S39" s="19">
        <v>0.0001434</v>
      </c>
      <c r="T39" s="19">
        <v>9.855E-05</v>
      </c>
      <c r="U39" s="19">
        <v>5.855E-05</v>
      </c>
      <c r="V39" s="54">
        <v>987.3</v>
      </c>
      <c r="W39" s="54">
        <v>308.2</v>
      </c>
      <c r="X39" s="54">
        <v>306.4</v>
      </c>
      <c r="Y39" s="54">
        <v>36.5</v>
      </c>
      <c r="AF39" s="30">
        <v>0</v>
      </c>
      <c r="AG39" s="25">
        <v>179.3123470304078</v>
      </c>
    </row>
    <row r="40" spans="1:33" ht="12.75">
      <c r="A40" s="18">
        <f t="shared" si="5"/>
        <v>37104</v>
      </c>
      <c r="B40" s="26">
        <f>213</f>
        <v>213</v>
      </c>
      <c r="C40" s="21">
        <v>0.656481504</v>
      </c>
      <c r="D40" s="62">
        <v>0.656481504</v>
      </c>
      <c r="E40" s="22">
        <v>304</v>
      </c>
      <c r="F40" s="29">
        <v>0</v>
      </c>
      <c r="G40" s="21">
        <v>39.40199383</v>
      </c>
      <c r="H40" s="21">
        <v>-78.15549383</v>
      </c>
      <c r="I40" s="27">
        <v>1053.6</v>
      </c>
      <c r="J40" s="24">
        <f t="shared" si="4"/>
        <v>1039.3999999999999</v>
      </c>
      <c r="K40" s="23">
        <f t="shared" si="0"/>
        <v>-211.58997112300904</v>
      </c>
      <c r="L40" s="23">
        <f t="shared" si="1"/>
        <v>172.21002887699098</v>
      </c>
      <c r="M40" s="23">
        <f t="shared" si="2"/>
        <v>189.61002887699095</v>
      </c>
      <c r="N40" s="25">
        <f t="shared" si="3"/>
        <v>180.91002887699096</v>
      </c>
      <c r="O40" s="24">
        <v>27.1</v>
      </c>
      <c r="P40" s="24">
        <v>89.2</v>
      </c>
      <c r="AF40" s="30">
        <v>0</v>
      </c>
      <c r="AG40" s="25">
        <v>180.91002887699096</v>
      </c>
    </row>
    <row r="41" spans="1:33" ht="12.75">
      <c r="A41" s="18">
        <f t="shared" si="5"/>
        <v>37104</v>
      </c>
      <c r="B41" s="26">
        <f>213</f>
        <v>213</v>
      </c>
      <c r="C41" s="21">
        <v>0.656597197</v>
      </c>
      <c r="D41" s="62">
        <v>0.656597197</v>
      </c>
      <c r="E41" s="22">
        <v>314</v>
      </c>
      <c r="F41" s="29">
        <v>0</v>
      </c>
      <c r="G41" s="21">
        <v>39.40199383</v>
      </c>
      <c r="H41" s="21">
        <v>-78.15549383</v>
      </c>
      <c r="I41" s="27">
        <v>1053.8</v>
      </c>
      <c r="J41" s="24">
        <f t="shared" si="4"/>
        <v>1039.6</v>
      </c>
      <c r="K41" s="23">
        <f t="shared" si="0"/>
        <v>-213.1876529695922</v>
      </c>
      <c r="L41" s="23">
        <f t="shared" si="1"/>
        <v>170.61234703040782</v>
      </c>
      <c r="M41" s="23">
        <f t="shared" si="2"/>
        <v>188.0123470304078</v>
      </c>
      <c r="N41" s="25">
        <f t="shared" si="3"/>
        <v>179.3123470304078</v>
      </c>
      <c r="O41" s="24">
        <v>27.4</v>
      </c>
      <c r="P41" s="24">
        <v>87.8</v>
      </c>
      <c r="R41" s="19">
        <v>1.38E-05</v>
      </c>
      <c r="AF41" s="30">
        <v>0</v>
      </c>
      <c r="AG41" s="25">
        <v>179.3123470304078</v>
      </c>
    </row>
    <row r="42" spans="1:33" ht="12.75">
      <c r="A42" s="18">
        <f t="shared" si="5"/>
        <v>37104</v>
      </c>
      <c r="B42" s="26">
        <f>213</f>
        <v>213</v>
      </c>
      <c r="C42" s="21">
        <v>0.656712949</v>
      </c>
      <c r="D42" s="62">
        <v>0.656712949</v>
      </c>
      <c r="E42" s="22">
        <v>324</v>
      </c>
      <c r="F42" s="29">
        <v>0</v>
      </c>
      <c r="G42" s="21">
        <v>39.40199383</v>
      </c>
      <c r="H42" s="21">
        <v>-78.15549383</v>
      </c>
      <c r="I42" s="27">
        <v>1053.9</v>
      </c>
      <c r="J42" s="24">
        <f t="shared" si="4"/>
        <v>1039.7</v>
      </c>
      <c r="K42" s="23">
        <f t="shared" si="0"/>
        <v>-213.9863786348077</v>
      </c>
      <c r="L42" s="23">
        <f t="shared" si="1"/>
        <v>169.81362136519232</v>
      </c>
      <c r="M42" s="23">
        <f t="shared" si="2"/>
        <v>187.2136213651923</v>
      </c>
      <c r="N42" s="25">
        <f t="shared" si="3"/>
        <v>178.5136213651923</v>
      </c>
      <c r="O42" s="24">
        <v>27.4</v>
      </c>
      <c r="P42" s="24">
        <v>86.8</v>
      </c>
      <c r="S42" s="19">
        <v>0.0001424</v>
      </c>
      <c r="T42" s="19">
        <v>9.767E-05</v>
      </c>
      <c r="U42" s="19">
        <v>5.752E-05</v>
      </c>
      <c r="V42" s="54">
        <v>987.3</v>
      </c>
      <c r="W42" s="54">
        <v>308.3</v>
      </c>
      <c r="X42" s="54">
        <v>306.4</v>
      </c>
      <c r="Y42" s="54">
        <v>36.1</v>
      </c>
      <c r="AF42" s="30">
        <v>0</v>
      </c>
      <c r="AG42" s="25">
        <v>178.5136213651923</v>
      </c>
    </row>
    <row r="43" spans="1:33" ht="12.75">
      <c r="A43" s="18">
        <f t="shared" si="5"/>
        <v>37104</v>
      </c>
      <c r="B43" s="26">
        <f>213</f>
        <v>213</v>
      </c>
      <c r="C43" s="21">
        <v>0.656828701</v>
      </c>
      <c r="D43" s="62">
        <v>0.656828701</v>
      </c>
      <c r="E43" s="22">
        <v>334</v>
      </c>
      <c r="F43" s="29">
        <v>0</v>
      </c>
      <c r="G43" s="21">
        <v>39.40199383</v>
      </c>
      <c r="H43" s="21">
        <v>-78.15549383</v>
      </c>
      <c r="I43" s="27">
        <v>1053.8</v>
      </c>
      <c r="J43" s="24">
        <f t="shared" si="4"/>
        <v>1039.6</v>
      </c>
      <c r="K43" s="23">
        <f t="shared" si="0"/>
        <v>-213.1876529695922</v>
      </c>
      <c r="L43" s="23">
        <f t="shared" si="1"/>
        <v>170.61234703040782</v>
      </c>
      <c r="M43" s="23">
        <f t="shared" si="2"/>
        <v>188.0123470304078</v>
      </c>
      <c r="N43" s="25">
        <f t="shared" si="3"/>
        <v>179.3123470304078</v>
      </c>
      <c r="O43" s="24">
        <v>26.6</v>
      </c>
      <c r="P43" s="24">
        <v>86.4</v>
      </c>
      <c r="AF43" s="30">
        <v>0</v>
      </c>
      <c r="AG43" s="25">
        <v>179.3123470304078</v>
      </c>
    </row>
    <row r="44" spans="1:33" ht="12.75">
      <c r="A44" s="18">
        <f t="shared" si="5"/>
        <v>37104</v>
      </c>
      <c r="B44" s="26">
        <f>213</f>
        <v>213</v>
      </c>
      <c r="C44" s="21">
        <v>0.656944454</v>
      </c>
      <c r="D44" s="62">
        <v>0.656944454</v>
      </c>
      <c r="E44" s="22">
        <v>344</v>
      </c>
      <c r="F44" s="29">
        <v>0</v>
      </c>
      <c r="G44" s="21">
        <v>39.40199383</v>
      </c>
      <c r="H44" s="21">
        <v>-78.15549383</v>
      </c>
      <c r="I44" s="27">
        <v>1053.7</v>
      </c>
      <c r="J44" s="24">
        <f t="shared" si="4"/>
        <v>1039.5</v>
      </c>
      <c r="K44" s="23">
        <f t="shared" si="0"/>
        <v>-212.38885047058886</v>
      </c>
      <c r="L44" s="23">
        <f t="shared" si="1"/>
        <v>171.41114952941115</v>
      </c>
      <c r="M44" s="23">
        <f t="shared" si="2"/>
        <v>188.81114952941113</v>
      </c>
      <c r="N44" s="25">
        <f t="shared" si="3"/>
        <v>180.11114952941114</v>
      </c>
      <c r="O44" s="24">
        <v>26.4</v>
      </c>
      <c r="P44" s="24">
        <v>89.7</v>
      </c>
      <c r="AF44" s="30">
        <v>0</v>
      </c>
      <c r="AG44" s="25">
        <v>180.11114952941114</v>
      </c>
    </row>
    <row r="45" spans="1:33" ht="12.75">
      <c r="A45" s="18">
        <f t="shared" si="5"/>
        <v>37104</v>
      </c>
      <c r="B45" s="26">
        <f>213</f>
        <v>213</v>
      </c>
      <c r="C45" s="21">
        <v>0.657060206</v>
      </c>
      <c r="D45" s="62">
        <v>0.657060206</v>
      </c>
      <c r="E45" s="22">
        <v>354</v>
      </c>
      <c r="F45" s="29">
        <v>0</v>
      </c>
      <c r="G45" s="21">
        <v>39.40199383</v>
      </c>
      <c r="H45" s="21">
        <v>-78.15549383</v>
      </c>
      <c r="I45" s="27">
        <v>1054</v>
      </c>
      <c r="J45" s="24">
        <f t="shared" si="4"/>
        <v>1039.8</v>
      </c>
      <c r="K45" s="23">
        <f t="shared" si="0"/>
        <v>-214.78502748101036</v>
      </c>
      <c r="L45" s="23">
        <f t="shared" si="1"/>
        <v>169.01497251898965</v>
      </c>
      <c r="M45" s="23">
        <f t="shared" si="2"/>
        <v>186.41497251898963</v>
      </c>
      <c r="N45" s="25">
        <f t="shared" si="3"/>
        <v>177.71497251898964</v>
      </c>
      <c r="O45" s="24">
        <v>26.3</v>
      </c>
      <c r="P45" s="24">
        <v>86.3</v>
      </c>
      <c r="S45" s="19">
        <v>0.0001387</v>
      </c>
      <c r="T45" s="19">
        <v>9.559E-05</v>
      </c>
      <c r="U45" s="19">
        <v>5.708E-05</v>
      </c>
      <c r="V45" s="54">
        <v>987.5</v>
      </c>
      <c r="W45" s="54">
        <v>308.4</v>
      </c>
      <c r="X45" s="54">
        <v>306.5</v>
      </c>
      <c r="Y45" s="54">
        <v>36.1</v>
      </c>
      <c r="AF45" s="30">
        <v>0</v>
      </c>
      <c r="AG45" s="25">
        <v>177.71497251898964</v>
      </c>
    </row>
    <row r="46" spans="1:33" ht="12.75">
      <c r="A46" s="18">
        <f t="shared" si="5"/>
        <v>37104</v>
      </c>
      <c r="B46" s="26">
        <f>213</f>
        <v>213</v>
      </c>
      <c r="C46" s="21">
        <v>0.657175899</v>
      </c>
      <c r="D46" s="62">
        <v>0.657175899</v>
      </c>
      <c r="E46" s="22">
        <v>364</v>
      </c>
      <c r="F46" s="29">
        <v>0</v>
      </c>
      <c r="G46" s="21">
        <v>39.40199383</v>
      </c>
      <c r="H46" s="21">
        <v>-78.15549383</v>
      </c>
      <c r="I46" s="27">
        <v>1054.3</v>
      </c>
      <c r="J46" s="24">
        <f t="shared" si="4"/>
        <v>1040.1</v>
      </c>
      <c r="K46" s="23">
        <f t="shared" si="0"/>
        <v>-217.18051325328386</v>
      </c>
      <c r="L46" s="23">
        <f t="shared" si="1"/>
        <v>166.61948674671615</v>
      </c>
      <c r="M46" s="23">
        <f t="shared" si="2"/>
        <v>184.01948674671613</v>
      </c>
      <c r="N46" s="25">
        <f t="shared" si="3"/>
        <v>175.31948674671614</v>
      </c>
      <c r="O46" s="24">
        <v>26.4</v>
      </c>
      <c r="P46" s="24">
        <v>86.4</v>
      </c>
      <c r="AF46" s="30">
        <v>0</v>
      </c>
      <c r="AG46" s="25">
        <v>175.31948674671614</v>
      </c>
    </row>
    <row r="47" spans="1:33" ht="12.75">
      <c r="A47" s="18">
        <f t="shared" si="5"/>
        <v>37104</v>
      </c>
      <c r="B47" s="26">
        <f>213</f>
        <v>213</v>
      </c>
      <c r="C47" s="21">
        <v>0.657291651</v>
      </c>
      <c r="D47" s="62">
        <v>0.657291651</v>
      </c>
      <c r="E47" s="22">
        <v>374</v>
      </c>
      <c r="F47" s="29">
        <v>0</v>
      </c>
      <c r="G47" s="21">
        <v>39.40199383</v>
      </c>
      <c r="H47" s="21">
        <v>-78.15549383</v>
      </c>
      <c r="I47" s="27">
        <v>1050.5</v>
      </c>
      <c r="J47" s="24">
        <f t="shared" si="4"/>
        <v>1036.3</v>
      </c>
      <c r="K47" s="23">
        <f t="shared" si="0"/>
        <v>-186.78651359809294</v>
      </c>
      <c r="L47" s="23">
        <f t="shared" si="1"/>
        <v>197.01348640190707</v>
      </c>
      <c r="M47" s="23">
        <f t="shared" si="2"/>
        <v>214.41348640190705</v>
      </c>
      <c r="N47" s="25">
        <f t="shared" si="3"/>
        <v>205.71348640190706</v>
      </c>
      <c r="O47" s="24">
        <v>25.8</v>
      </c>
      <c r="P47" s="24">
        <v>97</v>
      </c>
      <c r="Q47" s="24">
        <v>34.6</v>
      </c>
      <c r="R47" s="19">
        <v>7.56E-06</v>
      </c>
      <c r="AF47" s="30">
        <v>0</v>
      </c>
      <c r="AG47" s="25">
        <v>205.71348640190706</v>
      </c>
    </row>
    <row r="48" spans="1:33" ht="12.75">
      <c r="A48" s="18">
        <f t="shared" si="5"/>
        <v>37104</v>
      </c>
      <c r="B48" s="26">
        <f>213</f>
        <v>213</v>
      </c>
      <c r="C48" s="21">
        <v>0.657407403</v>
      </c>
      <c r="D48" s="62">
        <v>0.657407403</v>
      </c>
      <c r="E48" s="22">
        <v>384</v>
      </c>
      <c r="F48" s="29">
        <v>0</v>
      </c>
      <c r="G48" s="21">
        <v>39.40199383</v>
      </c>
      <c r="H48" s="21">
        <v>-78.15549383</v>
      </c>
      <c r="I48" s="27">
        <v>1044.8</v>
      </c>
      <c r="J48" s="24">
        <f t="shared" si="4"/>
        <v>1030.6</v>
      </c>
      <c r="K48" s="23">
        <f t="shared" si="0"/>
        <v>-140.98590126843203</v>
      </c>
      <c r="L48" s="23">
        <f t="shared" si="1"/>
        <v>242.81409873156798</v>
      </c>
      <c r="M48" s="23">
        <f t="shared" si="2"/>
        <v>260.21409873156796</v>
      </c>
      <c r="N48" s="25">
        <f t="shared" si="3"/>
        <v>251.51409873156797</v>
      </c>
      <c r="O48" s="24">
        <v>24.4</v>
      </c>
      <c r="P48" s="24">
        <v>96.1</v>
      </c>
      <c r="Q48" s="24">
        <v>35.1</v>
      </c>
      <c r="AF48" s="30">
        <v>0</v>
      </c>
      <c r="AG48" s="25">
        <v>251.51409873156797</v>
      </c>
    </row>
    <row r="49" spans="1:33" ht="12.75">
      <c r="A49" s="18">
        <f t="shared" si="5"/>
        <v>37104</v>
      </c>
      <c r="B49" s="26">
        <f>213</f>
        <v>213</v>
      </c>
      <c r="C49" s="21">
        <v>0.657523155</v>
      </c>
      <c r="D49" s="62">
        <v>0.657523155</v>
      </c>
      <c r="E49" s="22">
        <v>394</v>
      </c>
      <c r="F49" s="29">
        <v>0</v>
      </c>
      <c r="G49" s="21">
        <v>39.40199383</v>
      </c>
      <c r="H49" s="21">
        <v>-78.15549383</v>
      </c>
      <c r="I49" s="27">
        <v>1039.7</v>
      </c>
      <c r="J49" s="24">
        <f t="shared" si="4"/>
        <v>1025.5</v>
      </c>
      <c r="K49" s="23">
        <f t="shared" si="0"/>
        <v>-99.79117450351174</v>
      </c>
      <c r="L49" s="23">
        <f t="shared" si="1"/>
        <v>284.00882549648827</v>
      </c>
      <c r="M49" s="23">
        <f t="shared" si="2"/>
        <v>301.40882549648825</v>
      </c>
      <c r="N49" s="25">
        <f t="shared" si="3"/>
        <v>292.70882549648826</v>
      </c>
      <c r="O49" s="24">
        <v>24</v>
      </c>
      <c r="P49" s="24">
        <v>99.8</v>
      </c>
      <c r="Q49" s="24">
        <v>36.2</v>
      </c>
      <c r="S49" s="19">
        <v>0.0001436</v>
      </c>
      <c r="T49" s="19">
        <v>0.0001</v>
      </c>
      <c r="U49" s="19">
        <v>5.923E-05</v>
      </c>
      <c r="V49" s="54">
        <v>984.2</v>
      </c>
      <c r="W49" s="54">
        <v>308.6</v>
      </c>
      <c r="X49" s="54">
        <v>306.5</v>
      </c>
      <c r="Y49" s="54">
        <v>35.9</v>
      </c>
      <c r="AF49" s="30">
        <v>0</v>
      </c>
      <c r="AG49" s="25">
        <v>292.70882549648826</v>
      </c>
    </row>
    <row r="50" spans="1:33" ht="12.75">
      <c r="A50" s="18">
        <f t="shared" si="5"/>
        <v>37104</v>
      </c>
      <c r="B50" s="26">
        <f>213</f>
        <v>213</v>
      </c>
      <c r="C50" s="21">
        <v>0.657638907</v>
      </c>
      <c r="D50" s="62">
        <v>0.657638907</v>
      </c>
      <c r="E50" s="22">
        <v>404</v>
      </c>
      <c r="F50" s="29">
        <v>0</v>
      </c>
      <c r="G50" s="21">
        <v>39.40199383</v>
      </c>
      <c r="H50" s="21">
        <v>-78.15549383</v>
      </c>
      <c r="I50" s="27">
        <v>1034.6</v>
      </c>
      <c r="J50" s="24">
        <f t="shared" si="4"/>
        <v>1020.3999999999999</v>
      </c>
      <c r="K50" s="23">
        <f t="shared" si="0"/>
        <v>-58.39106724619781</v>
      </c>
      <c r="L50" s="23">
        <f t="shared" si="1"/>
        <v>325.4089327538022</v>
      </c>
      <c r="M50" s="23">
        <f t="shared" si="2"/>
        <v>342.8089327538022</v>
      </c>
      <c r="N50" s="25">
        <f t="shared" si="3"/>
        <v>334.1089327538022</v>
      </c>
      <c r="O50" s="24">
        <v>23.5</v>
      </c>
      <c r="P50" s="24">
        <v>100</v>
      </c>
      <c r="Q50" s="24">
        <v>36.6</v>
      </c>
      <c r="AF50" s="30">
        <v>0</v>
      </c>
      <c r="AG50" s="25">
        <v>334.1089327538022</v>
      </c>
    </row>
    <row r="51" spans="1:33" ht="12.75">
      <c r="A51" s="18">
        <f t="shared" si="5"/>
        <v>37104</v>
      </c>
      <c r="B51" s="26">
        <f>213</f>
        <v>213</v>
      </c>
      <c r="C51" s="21">
        <v>0.6577546</v>
      </c>
      <c r="D51" s="62">
        <v>0.6577546</v>
      </c>
      <c r="E51" s="22">
        <v>414</v>
      </c>
      <c r="F51" s="29">
        <v>0</v>
      </c>
      <c r="G51" s="21">
        <v>39.40199383</v>
      </c>
      <c r="H51" s="21">
        <v>-78.15549383</v>
      </c>
      <c r="I51" s="27">
        <v>1030.3</v>
      </c>
      <c r="J51" s="24">
        <f t="shared" si="4"/>
        <v>1016.0999999999999</v>
      </c>
      <c r="K51" s="23">
        <f t="shared" si="0"/>
        <v>-23.323997308801914</v>
      </c>
      <c r="L51" s="23">
        <f t="shared" si="1"/>
        <v>360.4760026911981</v>
      </c>
      <c r="M51" s="23">
        <f t="shared" si="2"/>
        <v>377.8760026911981</v>
      </c>
      <c r="N51" s="25">
        <f t="shared" si="3"/>
        <v>369.1760026911981</v>
      </c>
      <c r="O51" s="24">
        <v>23.1</v>
      </c>
      <c r="P51" s="24">
        <v>100</v>
      </c>
      <c r="Q51" s="24">
        <v>40.1</v>
      </c>
      <c r="AF51" s="30">
        <v>0</v>
      </c>
      <c r="AG51" s="25">
        <v>369.1760026911981</v>
      </c>
    </row>
    <row r="52" spans="1:33" ht="12.75">
      <c r="A52" s="18">
        <f t="shared" si="5"/>
        <v>37104</v>
      </c>
      <c r="B52" s="26">
        <f>213</f>
        <v>213</v>
      </c>
      <c r="C52" s="21">
        <v>0.657870352</v>
      </c>
      <c r="D52" s="62">
        <v>0.657870352</v>
      </c>
      <c r="E52" s="22">
        <v>424</v>
      </c>
      <c r="F52" s="29">
        <v>0</v>
      </c>
      <c r="G52" s="21">
        <v>39.40199383</v>
      </c>
      <c r="H52" s="21">
        <v>-78.15549383</v>
      </c>
      <c r="I52" s="27">
        <v>1026.4</v>
      </c>
      <c r="J52" s="24">
        <f t="shared" si="4"/>
        <v>1012.2</v>
      </c>
      <c r="K52" s="23">
        <f t="shared" si="0"/>
        <v>8.60959265513073</v>
      </c>
      <c r="L52" s="23">
        <f t="shared" si="1"/>
        <v>392.4095926551307</v>
      </c>
      <c r="M52" s="23">
        <f t="shared" si="2"/>
        <v>409.8095926551307</v>
      </c>
      <c r="N52" s="25">
        <f t="shared" si="3"/>
        <v>401.1095926551307</v>
      </c>
      <c r="O52" s="24">
        <v>22.8</v>
      </c>
      <c r="P52" s="24">
        <v>100</v>
      </c>
      <c r="Q52" s="24">
        <v>41.6</v>
      </c>
      <c r="S52" s="19">
        <v>0.0001448</v>
      </c>
      <c r="T52" s="19">
        <v>9.957E-05</v>
      </c>
      <c r="U52" s="19">
        <v>6.045E-05</v>
      </c>
      <c r="V52" s="54">
        <v>968.6</v>
      </c>
      <c r="W52" s="54">
        <v>308.6</v>
      </c>
      <c r="X52" s="54">
        <v>306.5</v>
      </c>
      <c r="Y52" s="54">
        <v>35.4</v>
      </c>
      <c r="AF52" s="30">
        <v>0</v>
      </c>
      <c r="AG52" s="25">
        <v>401.1095926551307</v>
      </c>
    </row>
    <row r="53" spans="1:33" ht="12.75">
      <c r="A53" s="18">
        <f t="shared" si="5"/>
        <v>37104</v>
      </c>
      <c r="B53" s="26">
        <f>213</f>
        <v>213</v>
      </c>
      <c r="C53" s="21">
        <v>0.657986104</v>
      </c>
      <c r="D53" s="62">
        <v>0.657986104</v>
      </c>
      <c r="E53" s="22">
        <v>434</v>
      </c>
      <c r="F53" s="29">
        <v>0</v>
      </c>
      <c r="G53" s="21">
        <v>39.40199383</v>
      </c>
      <c r="H53" s="21">
        <v>-78.15549383</v>
      </c>
      <c r="I53" s="27">
        <v>1024</v>
      </c>
      <c r="J53" s="24">
        <f t="shared" si="4"/>
        <v>1009.8</v>
      </c>
      <c r="K53" s="23">
        <f t="shared" si="0"/>
        <v>28.32224611895675</v>
      </c>
      <c r="L53" s="23">
        <f t="shared" si="1"/>
        <v>412.12224611895675</v>
      </c>
      <c r="M53" s="23">
        <f t="shared" si="2"/>
        <v>429.52224611895673</v>
      </c>
      <c r="N53" s="25">
        <f t="shared" si="3"/>
        <v>420.82224611895674</v>
      </c>
      <c r="O53" s="24">
        <v>22.8</v>
      </c>
      <c r="P53" s="24">
        <v>100</v>
      </c>
      <c r="Q53" s="24">
        <v>37.8</v>
      </c>
      <c r="R53" s="19">
        <v>7.24E-06</v>
      </c>
      <c r="AF53" s="30">
        <v>0</v>
      </c>
      <c r="AG53" s="25">
        <v>420.82224611895674</v>
      </c>
    </row>
    <row r="54" spans="1:33" ht="12.75">
      <c r="A54" s="18">
        <f t="shared" si="5"/>
        <v>37104</v>
      </c>
      <c r="B54" s="26">
        <f>213</f>
        <v>213</v>
      </c>
      <c r="C54" s="21">
        <v>0.658101857</v>
      </c>
      <c r="D54" s="62">
        <v>0.658101857</v>
      </c>
      <c r="E54" s="22">
        <v>444</v>
      </c>
      <c r="F54" s="29">
        <v>0</v>
      </c>
      <c r="G54" s="21">
        <v>39.40199383</v>
      </c>
      <c r="H54" s="21">
        <v>-78.15549383</v>
      </c>
      <c r="I54" s="27">
        <v>1019.6</v>
      </c>
      <c r="J54" s="24">
        <f t="shared" si="4"/>
        <v>1005.4</v>
      </c>
      <c r="K54" s="23">
        <f t="shared" si="0"/>
        <v>64.58410012656459</v>
      </c>
      <c r="L54" s="23">
        <f t="shared" si="1"/>
        <v>448.3841001265646</v>
      </c>
      <c r="M54" s="23">
        <f t="shared" si="2"/>
        <v>465.78410012656457</v>
      </c>
      <c r="N54" s="25">
        <f t="shared" si="3"/>
        <v>457.0841001265646</v>
      </c>
      <c r="O54" s="24">
        <v>22.6</v>
      </c>
      <c r="P54" s="24">
        <v>100</v>
      </c>
      <c r="Q54" s="24">
        <v>38.6</v>
      </c>
      <c r="AF54" s="30">
        <v>0</v>
      </c>
      <c r="AG54" s="25">
        <v>457.0841001265646</v>
      </c>
    </row>
    <row r="55" spans="1:33" ht="12.75">
      <c r="A55" s="18">
        <f t="shared" si="5"/>
        <v>37104</v>
      </c>
      <c r="B55" s="26">
        <f>213</f>
        <v>213</v>
      </c>
      <c r="C55" s="21">
        <v>0.658217609</v>
      </c>
      <c r="D55" s="62">
        <v>0.658217609</v>
      </c>
      <c r="E55" s="22">
        <v>454</v>
      </c>
      <c r="F55" s="29">
        <v>0</v>
      </c>
      <c r="G55" s="21">
        <v>39.40199383</v>
      </c>
      <c r="H55" s="21">
        <v>-78.15549383</v>
      </c>
      <c r="I55" s="27">
        <v>1016.5</v>
      </c>
      <c r="J55" s="24">
        <f t="shared" si="4"/>
        <v>1002.3</v>
      </c>
      <c r="K55" s="23">
        <f t="shared" si="0"/>
        <v>90.22764220023541</v>
      </c>
      <c r="L55" s="23">
        <f t="shared" si="1"/>
        <v>474.0276422002354</v>
      </c>
      <c r="M55" s="23">
        <f t="shared" si="2"/>
        <v>491.42764220023537</v>
      </c>
      <c r="N55" s="25">
        <f t="shared" si="3"/>
        <v>482.7276422002354</v>
      </c>
      <c r="O55" s="24">
        <v>22.1</v>
      </c>
      <c r="P55" s="24">
        <v>100</v>
      </c>
      <c r="Q55" s="24">
        <v>36.6</v>
      </c>
      <c r="S55" s="19">
        <v>0.000138</v>
      </c>
      <c r="T55" s="19">
        <v>9.67E-05</v>
      </c>
      <c r="U55" s="19">
        <v>5.714E-05</v>
      </c>
      <c r="V55" s="54">
        <v>957.1</v>
      </c>
      <c r="W55" s="54">
        <v>308.7</v>
      </c>
      <c r="X55" s="54">
        <v>306.5</v>
      </c>
      <c r="Y55" s="54">
        <v>34.7</v>
      </c>
      <c r="AF55" s="30">
        <v>0</v>
      </c>
      <c r="AG55" s="25">
        <v>482.7276422002354</v>
      </c>
    </row>
    <row r="56" spans="1:33" ht="12.75">
      <c r="A56" s="18">
        <f t="shared" si="5"/>
        <v>37104</v>
      </c>
      <c r="B56" s="26">
        <f>213</f>
        <v>213</v>
      </c>
      <c r="C56" s="21">
        <v>0.658333361</v>
      </c>
      <c r="D56" s="62">
        <v>0.658333361</v>
      </c>
      <c r="E56" s="22">
        <v>464</v>
      </c>
      <c r="F56" s="29">
        <v>0</v>
      </c>
      <c r="G56" s="21">
        <v>39.40199383</v>
      </c>
      <c r="H56" s="21">
        <v>-78.15549383</v>
      </c>
      <c r="I56" s="27">
        <v>1014.6</v>
      </c>
      <c r="J56" s="24">
        <f t="shared" si="4"/>
        <v>1000.4</v>
      </c>
      <c r="K56" s="23">
        <f t="shared" si="0"/>
        <v>105.98388361474</v>
      </c>
      <c r="L56" s="23">
        <f t="shared" si="1"/>
        <v>489.78388361474003</v>
      </c>
      <c r="M56" s="23">
        <f t="shared" si="2"/>
        <v>507.18388361474</v>
      </c>
      <c r="N56" s="25">
        <f t="shared" si="3"/>
        <v>498.48388361474</v>
      </c>
      <c r="O56" s="24">
        <v>21.9</v>
      </c>
      <c r="P56" s="24">
        <v>100</v>
      </c>
      <c r="Q56" s="24">
        <v>39.6</v>
      </c>
      <c r="AF56" s="30">
        <v>0</v>
      </c>
      <c r="AG56" s="25">
        <v>498.48388361474</v>
      </c>
    </row>
    <row r="57" spans="1:33" ht="12.75">
      <c r="A57" s="18">
        <f t="shared" si="5"/>
        <v>37104</v>
      </c>
      <c r="B57" s="26">
        <f>213</f>
        <v>213</v>
      </c>
      <c r="C57" s="21">
        <v>0.658449054</v>
      </c>
      <c r="D57" s="62">
        <v>0.658449054</v>
      </c>
      <c r="E57" s="22">
        <v>474</v>
      </c>
      <c r="F57" s="29">
        <v>0</v>
      </c>
      <c r="G57" s="21">
        <v>39.40199383</v>
      </c>
      <c r="H57" s="21">
        <v>-78.15549383</v>
      </c>
      <c r="I57" s="27">
        <v>1010.8</v>
      </c>
      <c r="J57" s="24">
        <f t="shared" si="4"/>
        <v>996.5999999999999</v>
      </c>
      <c r="K57" s="23">
        <f t="shared" si="0"/>
        <v>137.58634059927218</v>
      </c>
      <c r="L57" s="23">
        <f t="shared" si="1"/>
        <v>521.3863405992722</v>
      </c>
      <c r="M57" s="23">
        <f t="shared" si="2"/>
        <v>538.7863405992722</v>
      </c>
      <c r="N57" s="25">
        <f t="shared" si="3"/>
        <v>530.0863405992723</v>
      </c>
      <c r="O57" s="24">
        <v>21.9</v>
      </c>
      <c r="P57" s="24">
        <v>100</v>
      </c>
      <c r="Q57" s="24">
        <v>39.1</v>
      </c>
      <c r="AF57" s="30">
        <v>0</v>
      </c>
      <c r="AG57" s="25">
        <v>530.0863405992723</v>
      </c>
    </row>
    <row r="58" spans="1:33" ht="12.75">
      <c r="A58" s="18">
        <f t="shared" si="5"/>
        <v>37104</v>
      </c>
      <c r="B58" s="26">
        <f>213</f>
        <v>213</v>
      </c>
      <c r="C58" s="21">
        <v>0.658564806</v>
      </c>
      <c r="D58" s="62">
        <v>0.658564806</v>
      </c>
      <c r="E58" s="22">
        <v>484</v>
      </c>
      <c r="F58" s="29">
        <v>0</v>
      </c>
      <c r="G58" s="21">
        <v>39.40199383</v>
      </c>
      <c r="H58" s="21">
        <v>-78.15549383</v>
      </c>
      <c r="I58" s="27">
        <v>1007.5</v>
      </c>
      <c r="J58" s="24">
        <f t="shared" si="4"/>
        <v>993.3</v>
      </c>
      <c r="K58" s="23">
        <f t="shared" si="0"/>
        <v>165.1284931184788</v>
      </c>
      <c r="L58" s="23">
        <f t="shared" si="1"/>
        <v>548.9284931184789</v>
      </c>
      <c r="M58" s="23">
        <f t="shared" si="2"/>
        <v>566.3284931184787</v>
      </c>
      <c r="N58" s="25">
        <f t="shared" si="3"/>
        <v>557.6284931184788</v>
      </c>
      <c r="O58" s="24">
        <v>21.5</v>
      </c>
      <c r="P58" s="24">
        <v>100</v>
      </c>
      <c r="Q58" s="24">
        <v>43.6</v>
      </c>
      <c r="S58" s="19">
        <v>0.000136</v>
      </c>
      <c r="T58" s="19">
        <v>9.42E-05</v>
      </c>
      <c r="U58" s="19">
        <v>5.719E-05</v>
      </c>
      <c r="V58" s="54">
        <v>947.4</v>
      </c>
      <c r="W58" s="54">
        <v>308.8</v>
      </c>
      <c r="X58" s="54">
        <v>306.6</v>
      </c>
      <c r="Y58" s="54">
        <v>33.9</v>
      </c>
      <c r="AF58" s="30">
        <v>0</v>
      </c>
      <c r="AG58" s="25">
        <v>557.6284931184788</v>
      </c>
    </row>
    <row r="59" spans="1:33" ht="12.75">
      <c r="A59" s="18">
        <f t="shared" si="5"/>
        <v>37104</v>
      </c>
      <c r="B59" s="26">
        <f>213</f>
        <v>213</v>
      </c>
      <c r="C59" s="21">
        <v>0.658680558</v>
      </c>
      <c r="D59" s="62">
        <v>0.658680558</v>
      </c>
      <c r="E59" s="22">
        <v>494</v>
      </c>
      <c r="F59" s="29">
        <v>0</v>
      </c>
      <c r="G59" s="21">
        <v>39.40199383</v>
      </c>
      <c r="H59" s="21">
        <v>-78.15549383</v>
      </c>
      <c r="I59" s="27">
        <v>1004.2</v>
      </c>
      <c r="J59" s="24">
        <f t="shared" si="4"/>
        <v>990</v>
      </c>
      <c r="K59" s="23">
        <f t="shared" si="0"/>
        <v>192.76230022427134</v>
      </c>
      <c r="L59" s="23">
        <f t="shared" si="1"/>
        <v>576.5623002242713</v>
      </c>
      <c r="M59" s="23">
        <f t="shared" si="2"/>
        <v>593.9623002242713</v>
      </c>
      <c r="N59" s="25">
        <f t="shared" si="3"/>
        <v>585.2623002242713</v>
      </c>
      <c r="O59" s="24">
        <v>21.3</v>
      </c>
      <c r="P59" s="24">
        <v>100</v>
      </c>
      <c r="Q59" s="24">
        <v>42</v>
      </c>
      <c r="R59" s="19">
        <v>6.52E-06</v>
      </c>
      <c r="AF59" s="30">
        <v>0</v>
      </c>
      <c r="AG59" s="25">
        <v>585.2623002242713</v>
      </c>
    </row>
    <row r="60" spans="1:33" ht="12.75">
      <c r="A60" s="18">
        <f t="shared" si="5"/>
        <v>37104</v>
      </c>
      <c r="B60" s="26">
        <f>213</f>
        <v>213</v>
      </c>
      <c r="C60" s="21">
        <v>0.65879631</v>
      </c>
      <c r="D60" s="62">
        <v>0.65879631</v>
      </c>
      <c r="E60" s="22">
        <v>504</v>
      </c>
      <c r="F60" s="29">
        <v>0</v>
      </c>
      <c r="G60" s="21">
        <v>39.40199383</v>
      </c>
      <c r="H60" s="21">
        <v>-78.15549383</v>
      </c>
      <c r="I60" s="27">
        <v>999.8</v>
      </c>
      <c r="J60" s="24">
        <f t="shared" si="4"/>
        <v>985.5999999999999</v>
      </c>
      <c r="K60" s="23">
        <f t="shared" si="0"/>
        <v>229.7510089193769</v>
      </c>
      <c r="L60" s="23">
        <f t="shared" si="1"/>
        <v>613.551008919377</v>
      </c>
      <c r="M60" s="23">
        <f t="shared" si="2"/>
        <v>630.9510089193768</v>
      </c>
      <c r="N60" s="25">
        <f t="shared" si="3"/>
        <v>622.2510089193769</v>
      </c>
      <c r="O60" s="24">
        <v>21</v>
      </c>
      <c r="P60" s="24">
        <v>100</v>
      </c>
      <c r="Q60" s="24">
        <v>42</v>
      </c>
      <c r="AF60" s="30">
        <v>0</v>
      </c>
      <c r="AG60" s="25">
        <v>622.2510089193769</v>
      </c>
    </row>
    <row r="61" spans="1:33" ht="12.75">
      <c r="A61" s="18">
        <f t="shared" si="5"/>
        <v>37104</v>
      </c>
      <c r="B61" s="26">
        <f>213</f>
        <v>213</v>
      </c>
      <c r="C61" s="21">
        <v>0.658912063</v>
      </c>
      <c r="D61" s="62">
        <v>0.658912063</v>
      </c>
      <c r="E61" s="22">
        <v>514</v>
      </c>
      <c r="F61" s="29">
        <v>0</v>
      </c>
      <c r="G61" s="21">
        <v>39.40199383</v>
      </c>
      <c r="H61" s="21">
        <v>-78.15549383</v>
      </c>
      <c r="I61" s="27">
        <v>995.8</v>
      </c>
      <c r="J61" s="24">
        <f t="shared" si="4"/>
        <v>981.5999999999999</v>
      </c>
      <c r="K61" s="23">
        <f t="shared" si="0"/>
        <v>263.5206828366454</v>
      </c>
      <c r="L61" s="23">
        <f t="shared" si="1"/>
        <v>647.3206828366453</v>
      </c>
      <c r="M61" s="23">
        <f t="shared" si="2"/>
        <v>664.7206828366454</v>
      </c>
      <c r="N61" s="25">
        <f t="shared" si="3"/>
        <v>656.0206828366454</v>
      </c>
      <c r="O61" s="24">
        <v>20.6</v>
      </c>
      <c r="P61" s="24">
        <v>100</v>
      </c>
      <c r="Q61" s="24">
        <v>39</v>
      </c>
      <c r="S61" s="19">
        <v>0.0001327</v>
      </c>
      <c r="T61" s="19">
        <v>9.289E-05</v>
      </c>
      <c r="U61" s="19">
        <v>5.579E-05</v>
      </c>
      <c r="V61" s="54">
        <v>936.9</v>
      </c>
      <c r="W61" s="54">
        <v>308.9</v>
      </c>
      <c r="X61" s="54">
        <v>306.6</v>
      </c>
      <c r="Y61" s="54">
        <v>33.4</v>
      </c>
      <c r="AF61" s="30">
        <v>0</v>
      </c>
      <c r="AG61" s="25">
        <v>656.0206828366454</v>
      </c>
    </row>
    <row r="62" spans="1:33" ht="12.75">
      <c r="A62" s="18">
        <f t="shared" si="5"/>
        <v>37104</v>
      </c>
      <c r="B62" s="26">
        <f>213</f>
        <v>213</v>
      </c>
      <c r="C62" s="21">
        <v>0.659027755</v>
      </c>
      <c r="D62" s="62">
        <v>0.659027755</v>
      </c>
      <c r="E62" s="22">
        <v>524</v>
      </c>
      <c r="F62" s="29">
        <v>0</v>
      </c>
      <c r="G62" s="21">
        <v>39.40199383</v>
      </c>
      <c r="H62" s="21">
        <v>-78.15549383</v>
      </c>
      <c r="I62" s="27">
        <v>992.2</v>
      </c>
      <c r="J62" s="24">
        <f t="shared" si="4"/>
        <v>978</v>
      </c>
      <c r="K62" s="23">
        <f t="shared" si="0"/>
        <v>294.03125496359917</v>
      </c>
      <c r="L62" s="23">
        <f t="shared" si="1"/>
        <v>677.8312549635991</v>
      </c>
      <c r="M62" s="23">
        <f t="shared" si="2"/>
        <v>695.2312549635992</v>
      </c>
      <c r="N62" s="25">
        <f t="shared" si="3"/>
        <v>686.5312549635992</v>
      </c>
      <c r="O62" s="24">
        <v>20.3</v>
      </c>
      <c r="P62" s="24">
        <v>100</v>
      </c>
      <c r="Q62" s="24">
        <v>43.1</v>
      </c>
      <c r="AF62" s="30">
        <v>0</v>
      </c>
      <c r="AG62" s="25">
        <v>686.5312549635992</v>
      </c>
    </row>
    <row r="63" spans="1:33" ht="12.75">
      <c r="A63" s="18">
        <f t="shared" si="5"/>
        <v>37104</v>
      </c>
      <c r="B63" s="26">
        <f>213</f>
        <v>213</v>
      </c>
      <c r="C63" s="21">
        <v>0.659143507</v>
      </c>
      <c r="D63" s="62">
        <v>0.659143507</v>
      </c>
      <c r="E63" s="22">
        <v>534</v>
      </c>
      <c r="F63" s="29">
        <v>0</v>
      </c>
      <c r="G63" s="21">
        <v>39.40199383</v>
      </c>
      <c r="H63" s="21">
        <v>-78.15549383</v>
      </c>
      <c r="I63" s="27">
        <v>989.1</v>
      </c>
      <c r="J63" s="24">
        <f t="shared" si="4"/>
        <v>974.9</v>
      </c>
      <c r="K63" s="23">
        <f t="shared" si="0"/>
        <v>320.3943773711695</v>
      </c>
      <c r="L63" s="23">
        <f t="shared" si="1"/>
        <v>704.1943773711696</v>
      </c>
      <c r="M63" s="23">
        <f t="shared" si="2"/>
        <v>721.5943773711695</v>
      </c>
      <c r="N63" s="25">
        <f t="shared" si="3"/>
        <v>712.8943773711695</v>
      </c>
      <c r="O63" s="24">
        <v>19.9</v>
      </c>
      <c r="P63" s="24">
        <v>100</v>
      </c>
      <c r="Q63" s="24">
        <v>42.6</v>
      </c>
      <c r="AF63" s="30">
        <v>0</v>
      </c>
      <c r="AG63" s="25">
        <v>712.8943773711695</v>
      </c>
    </row>
    <row r="64" spans="1:33" ht="12.75">
      <c r="A64" s="18">
        <f t="shared" si="5"/>
        <v>37104</v>
      </c>
      <c r="B64" s="26">
        <f>213</f>
        <v>213</v>
      </c>
      <c r="C64" s="21">
        <v>0.65925926</v>
      </c>
      <c r="D64" s="62">
        <v>0.65925926</v>
      </c>
      <c r="E64" s="22">
        <v>544</v>
      </c>
      <c r="F64" s="29">
        <v>0</v>
      </c>
      <c r="G64" s="21">
        <v>39.40199383</v>
      </c>
      <c r="H64" s="21">
        <v>-78.15549383</v>
      </c>
      <c r="I64" s="27">
        <v>987</v>
      </c>
      <c r="J64" s="24">
        <f t="shared" si="4"/>
        <v>972.8</v>
      </c>
      <c r="K64" s="23">
        <f t="shared" si="0"/>
        <v>338.30093858549156</v>
      </c>
      <c r="L64" s="23">
        <f t="shared" si="1"/>
        <v>722.1009385854916</v>
      </c>
      <c r="M64" s="23">
        <f t="shared" si="2"/>
        <v>739.5009385854916</v>
      </c>
      <c r="N64" s="25">
        <f t="shared" si="3"/>
        <v>730.8009385854916</v>
      </c>
      <c r="O64" s="24">
        <v>19.8</v>
      </c>
      <c r="P64" s="24">
        <v>100</v>
      </c>
      <c r="Q64" s="24">
        <v>46</v>
      </c>
      <c r="S64" s="19">
        <v>0.0001344</v>
      </c>
      <c r="T64" s="19">
        <v>9.293E-05</v>
      </c>
      <c r="U64" s="19">
        <v>5.637E-05</v>
      </c>
      <c r="V64" s="54">
        <v>925.4</v>
      </c>
      <c r="W64" s="54">
        <v>309</v>
      </c>
      <c r="X64" s="54">
        <v>306.6</v>
      </c>
      <c r="Y64" s="54">
        <v>32.7</v>
      </c>
      <c r="AF64" s="30">
        <v>0</v>
      </c>
      <c r="AG64" s="25">
        <v>730.8009385854916</v>
      </c>
    </row>
    <row r="65" spans="1:33" ht="12.75">
      <c r="A65" s="18">
        <f t="shared" si="5"/>
        <v>37104</v>
      </c>
      <c r="B65" s="26">
        <f>213</f>
        <v>213</v>
      </c>
      <c r="C65" s="21">
        <v>0.659375012</v>
      </c>
      <c r="D65" s="62">
        <v>0.659375012</v>
      </c>
      <c r="E65" s="22">
        <v>554</v>
      </c>
      <c r="F65" s="29">
        <v>0</v>
      </c>
      <c r="G65" s="21">
        <v>39.40199383</v>
      </c>
      <c r="H65" s="21">
        <v>-78.15549383</v>
      </c>
      <c r="I65" s="27">
        <v>984.2</v>
      </c>
      <c r="J65" s="24">
        <f t="shared" si="4"/>
        <v>970</v>
      </c>
      <c r="K65" s="23">
        <f t="shared" si="0"/>
        <v>362.2365778072063</v>
      </c>
      <c r="L65" s="23">
        <f t="shared" si="1"/>
        <v>746.0365778072063</v>
      </c>
      <c r="M65" s="23">
        <f t="shared" si="2"/>
        <v>763.4365778072063</v>
      </c>
      <c r="N65" s="25">
        <f t="shared" si="3"/>
        <v>754.7365778072062</v>
      </c>
      <c r="O65" s="24">
        <v>19.7</v>
      </c>
      <c r="P65" s="24">
        <v>100</v>
      </c>
      <c r="Q65" s="24">
        <v>43.5</v>
      </c>
      <c r="R65" s="19">
        <v>7.06E-06</v>
      </c>
      <c r="AF65" s="30">
        <v>0</v>
      </c>
      <c r="AG65" s="25">
        <v>754.7365778072062</v>
      </c>
    </row>
    <row r="66" spans="1:33" ht="12.75">
      <c r="A66" s="18">
        <f t="shared" si="5"/>
        <v>37104</v>
      </c>
      <c r="B66" s="26">
        <f>213</f>
        <v>213</v>
      </c>
      <c r="C66" s="21">
        <v>0.659490764</v>
      </c>
      <c r="D66" s="62">
        <v>0.659490764</v>
      </c>
      <c r="E66" s="22">
        <v>564</v>
      </c>
      <c r="F66" s="29">
        <v>0</v>
      </c>
      <c r="G66" s="21">
        <v>39.40199383</v>
      </c>
      <c r="H66" s="21">
        <v>-78.15549383</v>
      </c>
      <c r="I66" s="27">
        <v>980.4</v>
      </c>
      <c r="J66" s="24">
        <f t="shared" si="4"/>
        <v>966.1999999999999</v>
      </c>
      <c r="K66" s="23">
        <f t="shared" si="0"/>
        <v>394.83140863926207</v>
      </c>
      <c r="L66" s="23">
        <f t="shared" si="1"/>
        <v>778.6314086392621</v>
      </c>
      <c r="M66" s="23">
        <f t="shared" si="2"/>
        <v>796.031408639262</v>
      </c>
      <c r="N66" s="25">
        <f t="shared" si="3"/>
        <v>787.331408639262</v>
      </c>
      <c r="O66" s="24">
        <v>19.5</v>
      </c>
      <c r="P66" s="24">
        <v>100</v>
      </c>
      <c r="Q66" s="24">
        <v>46.5</v>
      </c>
      <c r="AF66" s="30">
        <v>0</v>
      </c>
      <c r="AG66" s="25">
        <v>787.331408639262</v>
      </c>
    </row>
    <row r="67" spans="1:33" ht="12.75">
      <c r="A67" s="18">
        <f t="shared" si="5"/>
        <v>37104</v>
      </c>
      <c r="B67" s="26">
        <f>213</f>
        <v>213</v>
      </c>
      <c r="C67" s="21">
        <v>0.659606457</v>
      </c>
      <c r="D67" s="62">
        <v>0.659606457</v>
      </c>
      <c r="E67" s="22">
        <v>574</v>
      </c>
      <c r="F67" s="29">
        <v>0</v>
      </c>
      <c r="G67" s="21">
        <v>39.40199383</v>
      </c>
      <c r="H67" s="21">
        <v>-78.15549383</v>
      </c>
      <c r="I67" s="27">
        <v>974.9</v>
      </c>
      <c r="J67" s="24">
        <f t="shared" si="4"/>
        <v>960.6999999999999</v>
      </c>
      <c r="K67" s="23">
        <f t="shared" si="0"/>
        <v>442.235899353327</v>
      </c>
      <c r="L67" s="23">
        <f t="shared" si="1"/>
        <v>826.0358993533271</v>
      </c>
      <c r="M67" s="23">
        <f t="shared" si="2"/>
        <v>843.4358993533269</v>
      </c>
      <c r="N67" s="25">
        <f t="shared" si="3"/>
        <v>834.735899353327</v>
      </c>
      <c r="O67" s="24">
        <v>18.8</v>
      </c>
      <c r="P67" s="24">
        <v>100</v>
      </c>
      <c r="Q67" s="24">
        <v>43.1</v>
      </c>
      <c r="AF67" s="30">
        <v>0</v>
      </c>
      <c r="AG67" s="25">
        <v>834.735899353327</v>
      </c>
    </row>
    <row r="68" spans="1:33" ht="12.75">
      <c r="A68" s="18">
        <f t="shared" si="5"/>
        <v>37104</v>
      </c>
      <c r="B68" s="26">
        <f>213</f>
        <v>213</v>
      </c>
      <c r="C68" s="21">
        <v>0.659722209</v>
      </c>
      <c r="D68" s="62">
        <v>0.659722209</v>
      </c>
      <c r="E68" s="22">
        <v>584</v>
      </c>
      <c r="F68" s="29">
        <v>0</v>
      </c>
      <c r="G68" s="21">
        <v>39.40199383</v>
      </c>
      <c r="H68" s="21">
        <v>-78.15549383</v>
      </c>
      <c r="I68" s="27">
        <v>971.8</v>
      </c>
      <c r="J68" s="24">
        <f t="shared" si="4"/>
        <v>957.5999999999999</v>
      </c>
      <c r="K68" s="23">
        <f t="shared" si="0"/>
        <v>469.07452903781746</v>
      </c>
      <c r="L68" s="23">
        <f t="shared" si="1"/>
        <v>852.8745290378174</v>
      </c>
      <c r="M68" s="23">
        <f t="shared" si="2"/>
        <v>870.2745290378175</v>
      </c>
      <c r="N68" s="25">
        <f t="shared" si="3"/>
        <v>861.5745290378175</v>
      </c>
      <c r="O68" s="24">
        <v>18.5</v>
      </c>
      <c r="P68" s="24">
        <v>100</v>
      </c>
      <c r="Q68" s="24">
        <v>46.6</v>
      </c>
      <c r="S68" s="19">
        <v>0.0001413</v>
      </c>
      <c r="T68" s="19">
        <v>9.905E-05</v>
      </c>
      <c r="U68" s="19">
        <v>5.999E-05</v>
      </c>
      <c r="V68" s="54">
        <v>915.8</v>
      </c>
      <c r="W68" s="54">
        <v>309.1</v>
      </c>
      <c r="X68" s="54">
        <v>306.6</v>
      </c>
      <c r="Y68" s="54">
        <v>32.3</v>
      </c>
      <c r="AF68" s="30">
        <v>0</v>
      </c>
      <c r="AG68" s="25">
        <v>861.5745290378175</v>
      </c>
    </row>
    <row r="69" spans="1:33" ht="12.75">
      <c r="A69" s="18">
        <f t="shared" si="5"/>
        <v>37104</v>
      </c>
      <c r="B69" s="26">
        <f>213</f>
        <v>213</v>
      </c>
      <c r="C69" s="21">
        <v>0.659837961</v>
      </c>
      <c r="D69" s="62">
        <v>0.659837961</v>
      </c>
      <c r="E69" s="22">
        <v>594</v>
      </c>
      <c r="F69" s="29">
        <v>0</v>
      </c>
      <c r="G69" s="21">
        <v>39.40199383</v>
      </c>
      <c r="H69" s="21">
        <v>-78.15549383</v>
      </c>
      <c r="I69" s="27">
        <v>969</v>
      </c>
      <c r="J69" s="24">
        <f t="shared" si="4"/>
        <v>954.8</v>
      </c>
      <c r="K69" s="23">
        <f t="shared" si="0"/>
        <v>493.39065584795037</v>
      </c>
      <c r="L69" s="23">
        <f t="shared" si="1"/>
        <v>877.1906558479504</v>
      </c>
      <c r="M69" s="23">
        <f t="shared" si="2"/>
        <v>894.5906558479503</v>
      </c>
      <c r="N69" s="25">
        <f t="shared" si="3"/>
        <v>885.8906558479504</v>
      </c>
      <c r="O69" s="24">
        <v>18.3</v>
      </c>
      <c r="P69" s="24">
        <v>100</v>
      </c>
      <c r="Q69" s="24">
        <v>43</v>
      </c>
      <c r="AF69" s="30">
        <v>0</v>
      </c>
      <c r="AG69" s="25">
        <v>885.8906558479504</v>
      </c>
    </row>
    <row r="70" spans="1:33" ht="12.75">
      <c r="A70" s="18">
        <f t="shared" si="5"/>
        <v>37104</v>
      </c>
      <c r="B70" s="26">
        <f>213</f>
        <v>213</v>
      </c>
      <c r="C70" s="21">
        <v>0.659953713</v>
      </c>
      <c r="D70" s="62">
        <v>0.659953713</v>
      </c>
      <c r="E70" s="22">
        <v>604</v>
      </c>
      <c r="F70" s="29">
        <v>0</v>
      </c>
      <c r="G70" s="21">
        <v>39.40199383</v>
      </c>
      <c r="H70" s="21">
        <v>-78.15549383</v>
      </c>
      <c r="I70" s="27">
        <v>965.4</v>
      </c>
      <c r="J70" s="24">
        <f t="shared" si="4"/>
        <v>951.1999999999999</v>
      </c>
      <c r="K70" s="23">
        <f t="shared" si="0"/>
        <v>524.7592397809002</v>
      </c>
      <c r="L70" s="23">
        <f t="shared" si="1"/>
        <v>908.5592397809003</v>
      </c>
      <c r="M70" s="23">
        <f t="shared" si="2"/>
        <v>925.9592397809001</v>
      </c>
      <c r="N70" s="25">
        <f t="shared" si="3"/>
        <v>917.2592397809002</v>
      </c>
      <c r="O70" s="24">
        <v>18.1</v>
      </c>
      <c r="P70" s="24">
        <v>100</v>
      </c>
      <c r="Q70" s="24">
        <v>45</v>
      </c>
      <c r="AF70" s="30">
        <v>0</v>
      </c>
      <c r="AG70" s="25">
        <v>917.2592397809002</v>
      </c>
    </row>
    <row r="71" spans="1:33" ht="12.75">
      <c r="A71" s="18">
        <f t="shared" si="5"/>
        <v>37104</v>
      </c>
      <c r="B71" s="26">
        <f>213</f>
        <v>213</v>
      </c>
      <c r="C71" s="21">
        <v>0.660069466</v>
      </c>
      <c r="D71" s="62">
        <v>0.660069466</v>
      </c>
      <c r="E71" s="22">
        <v>614</v>
      </c>
      <c r="F71" s="29">
        <v>0</v>
      </c>
      <c r="G71" s="21">
        <v>39.40199383</v>
      </c>
      <c r="H71" s="21">
        <v>-78.15549383</v>
      </c>
      <c r="I71" s="27">
        <v>961.3</v>
      </c>
      <c r="J71" s="24">
        <f t="shared" si="4"/>
        <v>947.0999999999999</v>
      </c>
      <c r="K71" s="23">
        <f t="shared" si="0"/>
        <v>560.6294958684836</v>
      </c>
      <c r="L71" s="23">
        <f t="shared" si="1"/>
        <v>944.4294958684836</v>
      </c>
      <c r="M71" s="23">
        <f t="shared" si="2"/>
        <v>961.8294958684835</v>
      </c>
      <c r="N71" s="25">
        <f t="shared" si="3"/>
        <v>953.1294958684836</v>
      </c>
      <c r="O71" s="24">
        <v>17.6</v>
      </c>
      <c r="P71" s="24">
        <v>100</v>
      </c>
      <c r="Q71" s="24">
        <v>43.1</v>
      </c>
      <c r="R71" s="19">
        <v>7.72E-07</v>
      </c>
      <c r="S71" s="19">
        <v>0.0001474</v>
      </c>
      <c r="T71" s="19">
        <v>0.0001046</v>
      </c>
      <c r="U71" s="19">
        <v>6.236E-05</v>
      </c>
      <c r="V71" s="54">
        <v>904.3</v>
      </c>
      <c r="W71" s="54">
        <v>309.2</v>
      </c>
      <c r="X71" s="54">
        <v>306.6</v>
      </c>
      <c r="Y71" s="54">
        <v>32</v>
      </c>
      <c r="AF71" s="30">
        <v>0</v>
      </c>
      <c r="AG71" s="25">
        <v>953.1294958684836</v>
      </c>
    </row>
    <row r="72" spans="1:33" ht="12.75">
      <c r="A72" s="18">
        <f t="shared" si="5"/>
        <v>37104</v>
      </c>
      <c r="B72" s="26">
        <f>213</f>
        <v>213</v>
      </c>
      <c r="C72" s="21">
        <v>0.660185158</v>
      </c>
      <c r="D72" s="62">
        <v>0.660185158</v>
      </c>
      <c r="E72" s="22">
        <v>624</v>
      </c>
      <c r="F72" s="29">
        <v>0</v>
      </c>
      <c r="G72" s="21">
        <v>39.40199383</v>
      </c>
      <c r="H72" s="21">
        <v>-78.15549383</v>
      </c>
      <c r="I72" s="27">
        <v>957.3</v>
      </c>
      <c r="J72" s="24">
        <f t="shared" si="4"/>
        <v>943.0999999999999</v>
      </c>
      <c r="K72" s="23">
        <f t="shared" si="0"/>
        <v>595.7748297702766</v>
      </c>
      <c r="L72" s="23">
        <f t="shared" si="1"/>
        <v>979.5748297702767</v>
      </c>
      <c r="M72" s="23">
        <f t="shared" si="2"/>
        <v>996.9748297702765</v>
      </c>
      <c r="N72" s="25">
        <f t="shared" si="3"/>
        <v>988.2748297702766</v>
      </c>
      <c r="O72" s="24">
        <v>17.4</v>
      </c>
      <c r="P72" s="24">
        <v>100</v>
      </c>
      <c r="Q72" s="24">
        <v>44.9</v>
      </c>
      <c r="AF72" s="30">
        <v>0</v>
      </c>
      <c r="AG72" s="25">
        <v>988.2748297702766</v>
      </c>
    </row>
    <row r="73" spans="1:33" ht="12.75">
      <c r="A73" s="18">
        <f t="shared" si="5"/>
        <v>37104</v>
      </c>
      <c r="B73" s="26">
        <f>213</f>
        <v>213</v>
      </c>
      <c r="C73" s="21">
        <v>0.66030091</v>
      </c>
      <c r="D73" s="62">
        <v>0.66030091</v>
      </c>
      <c r="E73" s="22">
        <v>634</v>
      </c>
      <c r="F73" s="29">
        <v>0</v>
      </c>
      <c r="G73" s="21">
        <v>39.40199383</v>
      </c>
      <c r="H73" s="21">
        <v>-78.15549383</v>
      </c>
      <c r="I73" s="27">
        <v>955.6</v>
      </c>
      <c r="J73" s="24">
        <f t="shared" si="4"/>
        <v>941.4</v>
      </c>
      <c r="K73" s="23">
        <f aca="true" t="shared" si="6" ref="K73:K136">(8303.951372*(LN(1013.25/J73)))</f>
        <v>610.7567572435466</v>
      </c>
      <c r="L73" s="23">
        <f aca="true" t="shared" si="7" ref="L73:L136">K73+383.8</f>
        <v>994.5567572435466</v>
      </c>
      <c r="M73" s="23">
        <f aca="true" t="shared" si="8" ref="M73:M136">K73+401.2</f>
        <v>1011.9567572435467</v>
      </c>
      <c r="N73" s="25">
        <f aca="true" t="shared" si="9" ref="N73:N136">AVERAGE(L73:M73)</f>
        <v>1003.2567572435466</v>
      </c>
      <c r="O73" s="24">
        <v>17.3</v>
      </c>
      <c r="P73" s="24">
        <v>100</v>
      </c>
      <c r="Q73" s="24">
        <v>42.1</v>
      </c>
      <c r="AF73" s="30">
        <v>0</v>
      </c>
      <c r="AG73" s="25">
        <v>1003.2567572435466</v>
      </c>
    </row>
    <row r="74" spans="1:33" ht="12.75">
      <c r="A74" s="18">
        <f t="shared" si="5"/>
        <v>37104</v>
      </c>
      <c r="B74" s="26">
        <f>213</f>
        <v>213</v>
      </c>
      <c r="C74" s="21">
        <v>0.660416663</v>
      </c>
      <c r="D74" s="62">
        <v>0.660416663</v>
      </c>
      <c r="E74" s="22">
        <v>644</v>
      </c>
      <c r="F74" s="29">
        <v>0</v>
      </c>
      <c r="G74" s="21">
        <v>39.40199383</v>
      </c>
      <c r="H74" s="21">
        <v>-78.15549383</v>
      </c>
      <c r="I74" s="27">
        <v>951.8</v>
      </c>
      <c r="J74" s="24">
        <f aca="true" t="shared" si="10" ref="J74:J137">I74-14.2</f>
        <v>937.5999999999999</v>
      </c>
      <c r="K74" s="23">
        <f t="shared" si="6"/>
        <v>644.3438335955985</v>
      </c>
      <c r="L74" s="23">
        <f t="shared" si="7"/>
        <v>1028.1438335955986</v>
      </c>
      <c r="M74" s="23">
        <f t="shared" si="8"/>
        <v>1045.5438335955985</v>
      </c>
      <c r="N74" s="25">
        <f t="shared" si="9"/>
        <v>1036.8438335955984</v>
      </c>
      <c r="O74" s="24">
        <v>17.1</v>
      </c>
      <c r="P74" s="24">
        <v>100</v>
      </c>
      <c r="Q74" s="24">
        <v>44</v>
      </c>
      <c r="S74" s="19">
        <v>0.0001524</v>
      </c>
      <c r="T74" s="19">
        <v>0.0001105</v>
      </c>
      <c r="U74" s="19">
        <v>6.619E-05</v>
      </c>
      <c r="V74" s="54">
        <v>893.5</v>
      </c>
      <c r="W74" s="54">
        <v>309.3</v>
      </c>
      <c r="X74" s="54">
        <v>306.6</v>
      </c>
      <c r="Y74" s="54">
        <v>31.2</v>
      </c>
      <c r="AF74" s="30">
        <v>0</v>
      </c>
      <c r="AG74" s="25">
        <v>1036.8438335955984</v>
      </c>
    </row>
    <row r="75" spans="1:33" ht="12.75">
      <c r="A75" s="18">
        <f aca="true" t="shared" si="11" ref="A75:A138">A74</f>
        <v>37104</v>
      </c>
      <c r="B75" s="26">
        <f>213</f>
        <v>213</v>
      </c>
      <c r="C75" s="21">
        <v>0.660532415</v>
      </c>
      <c r="D75" s="62">
        <v>0.660532415</v>
      </c>
      <c r="E75" s="22">
        <v>654</v>
      </c>
      <c r="F75" s="29">
        <v>0</v>
      </c>
      <c r="G75" s="21">
        <v>39.40199383</v>
      </c>
      <c r="H75" s="21">
        <v>-78.15549383</v>
      </c>
      <c r="I75" s="27">
        <v>948.9</v>
      </c>
      <c r="J75" s="24">
        <f t="shared" si="10"/>
        <v>934.6999999999999</v>
      </c>
      <c r="K75" s="23">
        <f t="shared" si="6"/>
        <v>670.0677862064258</v>
      </c>
      <c r="L75" s="23">
        <f t="shared" si="7"/>
        <v>1053.8677862064258</v>
      </c>
      <c r="M75" s="23">
        <f t="shared" si="8"/>
        <v>1071.2677862064259</v>
      </c>
      <c r="N75" s="25">
        <f t="shared" si="9"/>
        <v>1062.5677862064258</v>
      </c>
      <c r="O75" s="24">
        <v>16.9</v>
      </c>
      <c r="P75" s="24">
        <v>100</v>
      </c>
      <c r="Q75" s="24">
        <v>43.4</v>
      </c>
      <c r="AF75" s="30">
        <v>0</v>
      </c>
      <c r="AG75" s="25">
        <v>1062.5677862064258</v>
      </c>
    </row>
    <row r="76" spans="1:33" ht="12.75">
      <c r="A76" s="18">
        <f t="shared" si="11"/>
        <v>37104</v>
      </c>
      <c r="B76" s="26">
        <f>213</f>
        <v>213</v>
      </c>
      <c r="C76" s="21">
        <v>0.660648167</v>
      </c>
      <c r="D76" s="62">
        <v>0.660648167</v>
      </c>
      <c r="E76" s="22">
        <v>664</v>
      </c>
      <c r="F76" s="29">
        <v>0</v>
      </c>
      <c r="G76" s="21">
        <v>39.4016165</v>
      </c>
      <c r="H76" s="21">
        <v>-78.15576922</v>
      </c>
      <c r="I76" s="27">
        <v>946.8</v>
      </c>
      <c r="J76" s="24">
        <f t="shared" si="10"/>
        <v>932.5999999999999</v>
      </c>
      <c r="K76" s="23">
        <f t="shared" si="6"/>
        <v>688.74534764058</v>
      </c>
      <c r="L76" s="23">
        <f t="shared" si="7"/>
        <v>1072.54534764058</v>
      </c>
      <c r="M76" s="23">
        <f t="shared" si="8"/>
        <v>1089.94534764058</v>
      </c>
      <c r="N76" s="25">
        <f t="shared" si="9"/>
        <v>1081.24534764058</v>
      </c>
      <c r="O76" s="24">
        <v>16.9</v>
      </c>
      <c r="P76" s="24">
        <v>100</v>
      </c>
      <c r="Q76" s="24">
        <v>44.9</v>
      </c>
      <c r="AF76" s="30">
        <v>0</v>
      </c>
      <c r="AG76" s="25">
        <v>1081.24534764058</v>
      </c>
    </row>
    <row r="77" spans="1:33" ht="12.75">
      <c r="A77" s="18">
        <f t="shared" si="11"/>
        <v>37104</v>
      </c>
      <c r="B77" s="26">
        <f>213</f>
        <v>213</v>
      </c>
      <c r="C77" s="21">
        <v>0.66076386</v>
      </c>
      <c r="D77" s="62">
        <v>0.66076386</v>
      </c>
      <c r="E77" s="22">
        <v>674</v>
      </c>
      <c r="F77" s="29">
        <v>0</v>
      </c>
      <c r="G77" s="21">
        <v>39.39778572</v>
      </c>
      <c r="H77" s="21">
        <v>-78.15856505</v>
      </c>
      <c r="I77" s="27">
        <v>942.6</v>
      </c>
      <c r="J77" s="24">
        <f t="shared" si="10"/>
        <v>928.4</v>
      </c>
      <c r="K77" s="23">
        <f t="shared" si="6"/>
        <v>726.2269757714765</v>
      </c>
      <c r="L77" s="23">
        <f t="shared" si="7"/>
        <v>1110.0269757714766</v>
      </c>
      <c r="M77" s="23">
        <f t="shared" si="8"/>
        <v>1127.4269757714765</v>
      </c>
      <c r="N77" s="25">
        <f t="shared" si="9"/>
        <v>1118.7269757714766</v>
      </c>
      <c r="O77" s="24">
        <v>16.7</v>
      </c>
      <c r="P77" s="24">
        <v>100</v>
      </c>
      <c r="Q77" s="24">
        <v>43.5</v>
      </c>
      <c r="R77" s="19">
        <v>-4.14E-07</v>
      </c>
      <c r="S77" s="19">
        <v>0.0001512</v>
      </c>
      <c r="T77" s="19">
        <v>0.0001073</v>
      </c>
      <c r="U77" s="19">
        <v>6.435E-05</v>
      </c>
      <c r="V77" s="54">
        <v>884.1</v>
      </c>
      <c r="W77" s="54">
        <v>309.4</v>
      </c>
      <c r="X77" s="54">
        <v>306.6</v>
      </c>
      <c r="Y77" s="54">
        <v>30.1</v>
      </c>
      <c r="AF77" s="30">
        <v>0</v>
      </c>
      <c r="AG77" s="25">
        <v>1118.7269757714766</v>
      </c>
    </row>
    <row r="78" spans="1:33" ht="12.75">
      <c r="A78" s="18">
        <f t="shared" si="11"/>
        <v>37104</v>
      </c>
      <c r="B78" s="26">
        <f>213</f>
        <v>213</v>
      </c>
      <c r="C78" s="21">
        <v>0.660879612</v>
      </c>
      <c r="D78" s="62">
        <v>0.660879612</v>
      </c>
      <c r="E78" s="22">
        <v>684</v>
      </c>
      <c r="F78" s="29">
        <v>0</v>
      </c>
      <c r="G78" s="21">
        <v>39.39352145</v>
      </c>
      <c r="H78" s="21">
        <v>-78.16004771</v>
      </c>
      <c r="I78" s="27">
        <v>940.2</v>
      </c>
      <c r="J78" s="24">
        <f t="shared" si="10"/>
        <v>926</v>
      </c>
      <c r="K78" s="23">
        <f t="shared" si="6"/>
        <v>747.7212536188954</v>
      </c>
      <c r="L78" s="23">
        <f t="shared" si="7"/>
        <v>1131.5212536188953</v>
      </c>
      <c r="M78" s="23">
        <f t="shared" si="8"/>
        <v>1148.9212536188954</v>
      </c>
      <c r="N78" s="25">
        <f t="shared" si="9"/>
        <v>1140.2212536188954</v>
      </c>
      <c r="O78" s="24">
        <v>16.5</v>
      </c>
      <c r="P78" s="24">
        <v>100</v>
      </c>
      <c r="Q78" s="24">
        <v>46.9</v>
      </c>
      <c r="AF78" s="30">
        <v>0</v>
      </c>
      <c r="AG78" s="25">
        <v>1140.2212536188954</v>
      </c>
    </row>
    <row r="79" spans="1:33" ht="12.75">
      <c r="A79" s="18">
        <f t="shared" si="11"/>
        <v>37104</v>
      </c>
      <c r="B79" s="26">
        <f>213</f>
        <v>213</v>
      </c>
      <c r="C79" s="21">
        <v>0.660995364</v>
      </c>
      <c r="D79" s="62">
        <v>0.660995364</v>
      </c>
      <c r="E79" s="22">
        <v>694</v>
      </c>
      <c r="F79" s="29">
        <v>0</v>
      </c>
      <c r="G79" s="21">
        <v>39.3891962</v>
      </c>
      <c r="H79" s="21">
        <v>-78.16020502</v>
      </c>
      <c r="I79" s="27">
        <v>938.4</v>
      </c>
      <c r="J79" s="24">
        <f t="shared" si="10"/>
        <v>924.1999999999999</v>
      </c>
      <c r="K79" s="23">
        <f t="shared" si="6"/>
        <v>763.8785524895872</v>
      </c>
      <c r="L79" s="23">
        <f t="shared" si="7"/>
        <v>1147.6785524895872</v>
      </c>
      <c r="M79" s="23">
        <f t="shared" si="8"/>
        <v>1165.078552489587</v>
      </c>
      <c r="N79" s="25">
        <f t="shared" si="9"/>
        <v>1156.378552489587</v>
      </c>
      <c r="O79" s="24">
        <v>16.4</v>
      </c>
      <c r="P79" s="24">
        <v>100</v>
      </c>
      <c r="Q79" s="24">
        <v>45</v>
      </c>
      <c r="AF79" s="30">
        <v>0</v>
      </c>
      <c r="AG79" s="25">
        <v>1156.378552489587</v>
      </c>
    </row>
    <row r="80" spans="1:33" ht="12.75">
      <c r="A80" s="18">
        <f t="shared" si="11"/>
        <v>37104</v>
      </c>
      <c r="B80" s="26">
        <f>213</f>
        <v>213</v>
      </c>
      <c r="C80" s="21">
        <v>0.661111116</v>
      </c>
      <c r="D80" s="62">
        <v>0.661111116</v>
      </c>
      <c r="E80" s="22">
        <v>704</v>
      </c>
      <c r="F80" s="29">
        <v>0</v>
      </c>
      <c r="G80" s="21">
        <v>39.38473225</v>
      </c>
      <c r="H80" s="21">
        <v>-78.16106209</v>
      </c>
      <c r="I80" s="27">
        <v>934.2</v>
      </c>
      <c r="J80" s="24">
        <f t="shared" si="10"/>
        <v>920</v>
      </c>
      <c r="K80" s="23">
        <f t="shared" si="6"/>
        <v>801.7016259735282</v>
      </c>
      <c r="L80" s="23">
        <f t="shared" si="7"/>
        <v>1185.5016259735282</v>
      </c>
      <c r="M80" s="23">
        <f t="shared" si="8"/>
        <v>1202.901625973528</v>
      </c>
      <c r="N80" s="25">
        <f t="shared" si="9"/>
        <v>1194.2016259735283</v>
      </c>
      <c r="O80" s="24">
        <v>16</v>
      </c>
      <c r="P80" s="24">
        <v>100</v>
      </c>
      <c r="Q80" s="24">
        <v>48.5</v>
      </c>
      <c r="S80" s="19">
        <v>0.000146</v>
      </c>
      <c r="T80" s="19">
        <v>0.000104</v>
      </c>
      <c r="U80" s="19">
        <v>6.185E-05</v>
      </c>
      <c r="V80" s="54">
        <v>875.1</v>
      </c>
      <c r="W80" s="54">
        <v>309.4</v>
      </c>
      <c r="X80" s="54">
        <v>306.5</v>
      </c>
      <c r="Y80" s="54">
        <v>28.9</v>
      </c>
      <c r="AF80" s="30">
        <v>0</v>
      </c>
      <c r="AG80" s="25">
        <v>1194.2016259735283</v>
      </c>
    </row>
    <row r="81" spans="1:33" ht="12.75">
      <c r="A81" s="18">
        <f t="shared" si="11"/>
        <v>37104</v>
      </c>
      <c r="B81" s="26">
        <f>213</f>
        <v>213</v>
      </c>
      <c r="C81" s="21">
        <v>0.661226869</v>
      </c>
      <c r="D81" s="62">
        <v>0.661226869</v>
      </c>
      <c r="E81" s="22">
        <v>714</v>
      </c>
      <c r="F81" s="29">
        <v>0</v>
      </c>
      <c r="G81" s="21">
        <v>39.38046064</v>
      </c>
      <c r="H81" s="21">
        <v>-78.1629631</v>
      </c>
      <c r="I81" s="27">
        <v>930.2</v>
      </c>
      <c r="J81" s="24">
        <f t="shared" si="10"/>
        <v>916</v>
      </c>
      <c r="K81" s="23">
        <f t="shared" si="6"/>
        <v>837.8844778702917</v>
      </c>
      <c r="L81" s="23">
        <f t="shared" si="7"/>
        <v>1221.6844778702916</v>
      </c>
      <c r="M81" s="23">
        <f t="shared" si="8"/>
        <v>1239.0844778702917</v>
      </c>
      <c r="N81" s="25">
        <f t="shared" si="9"/>
        <v>1230.3844778702917</v>
      </c>
      <c r="O81" s="24">
        <v>15.7</v>
      </c>
      <c r="P81" s="24">
        <v>100</v>
      </c>
      <c r="Q81" s="24">
        <v>46</v>
      </c>
      <c r="AF81" s="30">
        <v>0</v>
      </c>
      <c r="AG81" s="25">
        <v>1230.3844778702917</v>
      </c>
    </row>
    <row r="82" spans="1:33" ht="12.75">
      <c r="A82" s="18">
        <f t="shared" si="11"/>
        <v>37104</v>
      </c>
      <c r="B82" s="26">
        <f>213</f>
        <v>213</v>
      </c>
      <c r="C82" s="21">
        <v>0.661342621</v>
      </c>
      <c r="D82" s="62">
        <v>0.661342621</v>
      </c>
      <c r="E82" s="22">
        <v>724</v>
      </c>
      <c r="F82" s="29">
        <v>0</v>
      </c>
      <c r="G82" s="21">
        <v>39.37648883</v>
      </c>
      <c r="H82" s="21">
        <v>-78.16555733</v>
      </c>
      <c r="I82" s="27">
        <v>926.4</v>
      </c>
      <c r="J82" s="24">
        <f t="shared" si="10"/>
        <v>912.1999999999999</v>
      </c>
      <c r="K82" s="23">
        <f t="shared" si="6"/>
        <v>872.4048374116</v>
      </c>
      <c r="L82" s="23">
        <f t="shared" si="7"/>
        <v>1256.2048374116</v>
      </c>
      <c r="M82" s="23">
        <f t="shared" si="8"/>
        <v>1273.6048374116</v>
      </c>
      <c r="N82" s="25">
        <f t="shared" si="9"/>
        <v>1264.9048374116</v>
      </c>
      <c r="O82" s="24">
        <v>15.6</v>
      </c>
      <c r="P82" s="24">
        <v>100</v>
      </c>
      <c r="Q82" s="24">
        <v>47.1</v>
      </c>
      <c r="AF82" s="30">
        <v>0</v>
      </c>
      <c r="AG82" s="25">
        <v>1264.9048374116</v>
      </c>
    </row>
    <row r="83" spans="1:33" ht="12.75">
      <c r="A83" s="18">
        <f t="shared" si="11"/>
        <v>37104</v>
      </c>
      <c r="B83" s="26">
        <f>213</f>
        <v>213</v>
      </c>
      <c r="C83" s="21">
        <v>0.661458313</v>
      </c>
      <c r="D83" s="62">
        <v>0.661458313</v>
      </c>
      <c r="E83" s="22">
        <v>734</v>
      </c>
      <c r="F83" s="29">
        <v>0</v>
      </c>
      <c r="G83" s="21">
        <v>39.37277243</v>
      </c>
      <c r="H83" s="21">
        <v>-78.16825818</v>
      </c>
      <c r="I83" s="27">
        <v>924.2</v>
      </c>
      <c r="J83" s="24">
        <f t="shared" si="10"/>
        <v>910</v>
      </c>
      <c r="K83" s="23">
        <f t="shared" si="6"/>
        <v>892.4560962139946</v>
      </c>
      <c r="L83" s="23">
        <f t="shared" si="7"/>
        <v>1276.2560962139946</v>
      </c>
      <c r="M83" s="23">
        <f t="shared" si="8"/>
        <v>1293.6560962139945</v>
      </c>
      <c r="N83" s="25">
        <f t="shared" si="9"/>
        <v>1284.9560962139944</v>
      </c>
      <c r="O83" s="24">
        <v>15.6</v>
      </c>
      <c r="P83" s="24">
        <v>100</v>
      </c>
      <c r="Q83" s="24">
        <v>45.1</v>
      </c>
      <c r="R83" s="19">
        <v>-3.66E-06</v>
      </c>
      <c r="S83" s="19">
        <v>0.0001466</v>
      </c>
      <c r="T83" s="19">
        <v>0.0001033</v>
      </c>
      <c r="U83" s="19">
        <v>6.334E-05</v>
      </c>
      <c r="V83" s="54">
        <v>864.5</v>
      </c>
      <c r="W83" s="54">
        <v>309.5</v>
      </c>
      <c r="X83" s="54">
        <v>306.5</v>
      </c>
      <c r="Y83" s="54">
        <v>27.8</v>
      </c>
      <c r="AF83" s="30">
        <v>0</v>
      </c>
      <c r="AG83" s="25">
        <v>1284.9560962139944</v>
      </c>
    </row>
    <row r="84" spans="1:33" ht="12.75">
      <c r="A84" s="18">
        <f t="shared" si="11"/>
        <v>37104</v>
      </c>
      <c r="B84" s="26">
        <f>213</f>
        <v>213</v>
      </c>
      <c r="C84" s="21">
        <v>0.661574066</v>
      </c>
      <c r="D84" s="62">
        <v>0.661574066</v>
      </c>
      <c r="E84" s="22">
        <v>744</v>
      </c>
      <c r="F84" s="29">
        <v>0</v>
      </c>
      <c r="G84" s="21">
        <v>39.36901314</v>
      </c>
      <c r="H84" s="21">
        <v>-78.17070901</v>
      </c>
      <c r="I84" s="27">
        <v>922.4</v>
      </c>
      <c r="J84" s="24">
        <f t="shared" si="10"/>
        <v>908.1999999999999</v>
      </c>
      <c r="K84" s="23">
        <f t="shared" si="6"/>
        <v>908.8977608853484</v>
      </c>
      <c r="L84" s="23">
        <f t="shared" si="7"/>
        <v>1292.6977608853483</v>
      </c>
      <c r="M84" s="23">
        <f t="shared" si="8"/>
        <v>1310.0977608853484</v>
      </c>
      <c r="N84" s="25">
        <f t="shared" si="9"/>
        <v>1301.3977608853484</v>
      </c>
      <c r="O84" s="24">
        <v>15.5</v>
      </c>
      <c r="P84" s="24">
        <v>100</v>
      </c>
      <c r="Q84" s="24">
        <v>47.8</v>
      </c>
      <c r="AF84" s="30">
        <v>0</v>
      </c>
      <c r="AG84" s="25">
        <v>1301.3977608853484</v>
      </c>
    </row>
    <row r="85" spans="1:33" ht="12.75">
      <c r="A85" s="18">
        <f t="shared" si="11"/>
        <v>37104</v>
      </c>
      <c r="B85" s="26">
        <f>213</f>
        <v>213</v>
      </c>
      <c r="C85" s="21">
        <v>0.661689818</v>
      </c>
      <c r="D85" s="62">
        <v>0.661689818</v>
      </c>
      <c r="E85" s="22">
        <v>754</v>
      </c>
      <c r="F85" s="29">
        <v>0</v>
      </c>
      <c r="G85" s="21">
        <v>39.3651124</v>
      </c>
      <c r="H85" s="21">
        <v>-78.17344006</v>
      </c>
      <c r="I85" s="27">
        <v>918.8</v>
      </c>
      <c r="J85" s="24">
        <f t="shared" si="10"/>
        <v>904.5999999999999</v>
      </c>
      <c r="K85" s="23">
        <f t="shared" si="6"/>
        <v>941.8790762399001</v>
      </c>
      <c r="L85" s="23">
        <f t="shared" si="7"/>
        <v>1325.6790762399</v>
      </c>
      <c r="M85" s="23">
        <f t="shared" si="8"/>
        <v>1343.0790762399001</v>
      </c>
      <c r="N85" s="25">
        <f t="shared" si="9"/>
        <v>1334.3790762399</v>
      </c>
      <c r="O85" s="24">
        <v>15.2</v>
      </c>
      <c r="P85" s="24">
        <v>100</v>
      </c>
      <c r="Q85" s="24">
        <v>49.9</v>
      </c>
      <c r="AF85" s="30">
        <v>0</v>
      </c>
      <c r="AG85" s="25">
        <v>1334.3790762399</v>
      </c>
    </row>
    <row r="86" spans="1:33" ht="12.75">
      <c r="A86" s="18">
        <f t="shared" si="11"/>
        <v>37104</v>
      </c>
      <c r="B86" s="26">
        <f>213</f>
        <v>213</v>
      </c>
      <c r="C86" s="21">
        <v>0.66180557</v>
      </c>
      <c r="D86" s="62">
        <v>0.66180557</v>
      </c>
      <c r="E86" s="22">
        <v>764</v>
      </c>
      <c r="F86" s="29">
        <v>0</v>
      </c>
      <c r="G86" s="21">
        <v>39.36121589</v>
      </c>
      <c r="H86" s="21">
        <v>-78.17705958</v>
      </c>
      <c r="I86" s="27">
        <v>914.5</v>
      </c>
      <c r="J86" s="24">
        <f t="shared" si="10"/>
        <v>900.3</v>
      </c>
      <c r="K86" s="23">
        <f t="shared" si="6"/>
        <v>981.4458760134346</v>
      </c>
      <c r="L86" s="23">
        <f t="shared" si="7"/>
        <v>1365.2458760134346</v>
      </c>
      <c r="M86" s="23">
        <f t="shared" si="8"/>
        <v>1382.6458760134346</v>
      </c>
      <c r="N86" s="25">
        <f t="shared" si="9"/>
        <v>1373.9458760134346</v>
      </c>
      <c r="O86" s="24">
        <v>14.9</v>
      </c>
      <c r="P86" s="24">
        <v>100</v>
      </c>
      <c r="Q86" s="24">
        <v>53</v>
      </c>
      <c r="AF86" s="30">
        <v>0</v>
      </c>
      <c r="AG86" s="25">
        <v>1373.9458760134346</v>
      </c>
    </row>
    <row r="87" spans="1:33" ht="12.75">
      <c r="A87" s="18">
        <f t="shared" si="11"/>
        <v>37104</v>
      </c>
      <c r="B87" s="26">
        <f>213</f>
        <v>213</v>
      </c>
      <c r="C87" s="21">
        <v>0.661921322</v>
      </c>
      <c r="D87" s="62">
        <v>0.661921322</v>
      </c>
      <c r="E87" s="22">
        <v>774</v>
      </c>
      <c r="F87" s="29">
        <v>0</v>
      </c>
      <c r="G87" s="21">
        <v>39.35764272</v>
      </c>
      <c r="H87" s="21">
        <v>-78.18098454</v>
      </c>
      <c r="I87" s="27">
        <v>912.3</v>
      </c>
      <c r="J87" s="24">
        <f t="shared" si="10"/>
        <v>898.0999999999999</v>
      </c>
      <c r="K87" s="23">
        <f t="shared" si="6"/>
        <v>1001.7624931524024</v>
      </c>
      <c r="L87" s="23">
        <f t="shared" si="7"/>
        <v>1385.5624931524023</v>
      </c>
      <c r="M87" s="23">
        <f t="shared" si="8"/>
        <v>1402.9624931524024</v>
      </c>
      <c r="N87" s="25">
        <f t="shared" si="9"/>
        <v>1394.2624931524024</v>
      </c>
      <c r="O87" s="24">
        <v>15</v>
      </c>
      <c r="P87" s="24">
        <v>100</v>
      </c>
      <c r="Q87" s="24">
        <v>48.9</v>
      </c>
      <c r="S87" s="19">
        <v>0.000147</v>
      </c>
      <c r="T87" s="19">
        <v>0.0001065</v>
      </c>
      <c r="U87" s="19">
        <v>6.35E-05</v>
      </c>
      <c r="V87" s="54">
        <v>855.7</v>
      </c>
      <c r="W87" s="54">
        <v>309.6</v>
      </c>
      <c r="X87" s="54">
        <v>306.5</v>
      </c>
      <c r="Y87" s="54">
        <v>26.9</v>
      </c>
      <c r="AF87" s="30">
        <v>0</v>
      </c>
      <c r="AG87" s="25">
        <v>1394.2624931524024</v>
      </c>
    </row>
    <row r="88" spans="1:33" ht="12.75">
      <c r="A88" s="18">
        <f t="shared" si="11"/>
        <v>37104</v>
      </c>
      <c r="B88" s="26">
        <f>213</f>
        <v>213</v>
      </c>
      <c r="C88" s="21">
        <v>0.662037015</v>
      </c>
      <c r="D88" s="62">
        <v>0.662037015</v>
      </c>
      <c r="E88" s="22">
        <v>784</v>
      </c>
      <c r="F88" s="29">
        <v>0</v>
      </c>
      <c r="G88" s="21">
        <v>39.35385471</v>
      </c>
      <c r="H88" s="21">
        <v>-78.18406385</v>
      </c>
      <c r="I88" s="27">
        <v>909</v>
      </c>
      <c r="J88" s="24">
        <f t="shared" si="10"/>
        <v>894.8</v>
      </c>
      <c r="K88" s="23">
        <f t="shared" si="6"/>
        <v>1032.3309247134011</v>
      </c>
      <c r="L88" s="23">
        <f t="shared" si="7"/>
        <v>1416.130924713401</v>
      </c>
      <c r="M88" s="23">
        <f t="shared" si="8"/>
        <v>1433.5309247134012</v>
      </c>
      <c r="N88" s="25">
        <f t="shared" si="9"/>
        <v>1424.8309247134011</v>
      </c>
      <c r="O88" s="24">
        <v>15</v>
      </c>
      <c r="P88" s="24">
        <v>100</v>
      </c>
      <c r="Q88" s="24">
        <v>50.5</v>
      </c>
      <c r="AF88" s="30">
        <v>0</v>
      </c>
      <c r="AG88" s="25">
        <v>1424.8309247134011</v>
      </c>
    </row>
    <row r="89" spans="1:33" ht="12.75">
      <c r="A89" s="18">
        <f t="shared" si="11"/>
        <v>37104</v>
      </c>
      <c r="B89" s="26">
        <f>213</f>
        <v>213</v>
      </c>
      <c r="C89" s="21">
        <v>0.662152767</v>
      </c>
      <c r="D89" s="62">
        <v>0.662152767</v>
      </c>
      <c r="E89" s="22">
        <v>794</v>
      </c>
      <c r="F89" s="29">
        <v>0</v>
      </c>
      <c r="G89" s="21">
        <v>39.35041858</v>
      </c>
      <c r="H89" s="21">
        <v>-78.18845248</v>
      </c>
      <c r="I89" s="27">
        <v>905.4</v>
      </c>
      <c r="J89" s="24">
        <f t="shared" si="10"/>
        <v>891.1999999999999</v>
      </c>
      <c r="K89" s="23">
        <f t="shared" si="6"/>
        <v>1065.8071457947037</v>
      </c>
      <c r="L89" s="23">
        <f t="shared" si="7"/>
        <v>1449.6071457947037</v>
      </c>
      <c r="M89" s="23">
        <f t="shared" si="8"/>
        <v>1467.0071457947038</v>
      </c>
      <c r="N89" s="25">
        <f t="shared" si="9"/>
        <v>1458.3071457947037</v>
      </c>
      <c r="O89" s="24">
        <v>14.8</v>
      </c>
      <c r="P89" s="24">
        <v>100</v>
      </c>
      <c r="Q89" s="24">
        <v>50.4</v>
      </c>
      <c r="R89" s="19">
        <v>-6.94E-06</v>
      </c>
      <c r="AF89" s="30">
        <v>0</v>
      </c>
      <c r="AG89" s="25">
        <v>1458.3071457947037</v>
      </c>
    </row>
    <row r="90" spans="1:33" ht="12.75">
      <c r="A90" s="18">
        <f t="shared" si="11"/>
        <v>37104</v>
      </c>
      <c r="B90" s="26">
        <f>213</f>
        <v>213</v>
      </c>
      <c r="C90" s="21">
        <v>0.662268519</v>
      </c>
      <c r="D90" s="62">
        <v>0.662268519</v>
      </c>
      <c r="E90" s="22">
        <v>804</v>
      </c>
      <c r="F90" s="29">
        <v>0</v>
      </c>
      <c r="G90" s="21">
        <v>39.34744999</v>
      </c>
      <c r="H90" s="21">
        <v>-78.1932517</v>
      </c>
      <c r="I90" s="27">
        <v>902.9</v>
      </c>
      <c r="J90" s="24">
        <f t="shared" si="10"/>
        <v>888.6999999999999</v>
      </c>
      <c r="K90" s="23">
        <f t="shared" si="6"/>
        <v>1089.134177742445</v>
      </c>
      <c r="L90" s="23">
        <f t="shared" si="7"/>
        <v>1472.934177742445</v>
      </c>
      <c r="M90" s="23">
        <f t="shared" si="8"/>
        <v>1490.334177742445</v>
      </c>
      <c r="N90" s="25">
        <f t="shared" si="9"/>
        <v>1481.634177742445</v>
      </c>
      <c r="O90" s="24">
        <v>14.8</v>
      </c>
      <c r="P90" s="24">
        <v>100</v>
      </c>
      <c r="Q90" s="24">
        <v>54.5</v>
      </c>
      <c r="S90" s="19">
        <v>0.0001449</v>
      </c>
      <c r="T90" s="19">
        <v>0.0001028</v>
      </c>
      <c r="U90" s="19">
        <v>6.14E-05</v>
      </c>
      <c r="V90" s="54">
        <v>845.8</v>
      </c>
      <c r="W90" s="54">
        <v>309.6</v>
      </c>
      <c r="X90" s="54">
        <v>306.4</v>
      </c>
      <c r="Y90" s="54">
        <v>25.6</v>
      </c>
      <c r="AF90" s="30">
        <v>0</v>
      </c>
      <c r="AG90" s="25">
        <v>1481.634177742445</v>
      </c>
    </row>
    <row r="91" spans="1:33" ht="12.75">
      <c r="A91" s="18">
        <f t="shared" si="11"/>
        <v>37104</v>
      </c>
      <c r="B91" s="26">
        <f>213</f>
        <v>213</v>
      </c>
      <c r="C91" s="21">
        <v>0.662384272</v>
      </c>
      <c r="D91" s="62">
        <v>0.662384272</v>
      </c>
      <c r="E91" s="22">
        <v>814</v>
      </c>
      <c r="F91" s="29">
        <v>0</v>
      </c>
      <c r="G91" s="21">
        <v>39.34413699</v>
      </c>
      <c r="H91" s="21">
        <v>-78.19754006</v>
      </c>
      <c r="I91" s="27">
        <v>900.5</v>
      </c>
      <c r="J91" s="24">
        <f t="shared" si="10"/>
        <v>886.3</v>
      </c>
      <c r="K91" s="23">
        <f t="shared" si="6"/>
        <v>1111.5899472499366</v>
      </c>
      <c r="L91" s="23">
        <f t="shared" si="7"/>
        <v>1495.3899472499365</v>
      </c>
      <c r="M91" s="23">
        <f t="shared" si="8"/>
        <v>1512.7899472499366</v>
      </c>
      <c r="N91" s="25">
        <f t="shared" si="9"/>
        <v>1504.0899472499366</v>
      </c>
      <c r="O91" s="24">
        <v>14.8</v>
      </c>
      <c r="P91" s="24">
        <v>100</v>
      </c>
      <c r="Q91" s="24">
        <v>51</v>
      </c>
      <c r="AF91" s="30">
        <v>0</v>
      </c>
      <c r="AG91" s="25">
        <v>1504.0899472499366</v>
      </c>
    </row>
    <row r="92" spans="1:33" ht="12.75">
      <c r="A92" s="18">
        <f t="shared" si="11"/>
        <v>37104</v>
      </c>
      <c r="B92" s="26">
        <f>213</f>
        <v>213</v>
      </c>
      <c r="C92" s="21">
        <v>0.662500024</v>
      </c>
      <c r="D92" s="62">
        <v>0.662500024</v>
      </c>
      <c r="E92" s="22">
        <v>824</v>
      </c>
      <c r="F92" s="29">
        <v>0</v>
      </c>
      <c r="G92" s="21">
        <v>39.3403641</v>
      </c>
      <c r="H92" s="21">
        <v>-78.20134833</v>
      </c>
      <c r="I92" s="27">
        <v>897.7</v>
      </c>
      <c r="J92" s="24">
        <f t="shared" si="10"/>
        <v>883.5</v>
      </c>
      <c r="K92" s="23">
        <f t="shared" si="6"/>
        <v>1137.86532666125</v>
      </c>
      <c r="L92" s="23">
        <f t="shared" si="7"/>
        <v>1521.66532666125</v>
      </c>
      <c r="M92" s="23">
        <f t="shared" si="8"/>
        <v>1539.06532666125</v>
      </c>
      <c r="N92" s="25">
        <f t="shared" si="9"/>
        <v>1530.36532666125</v>
      </c>
      <c r="O92" s="24">
        <v>14.5</v>
      </c>
      <c r="P92" s="24">
        <v>100</v>
      </c>
      <c r="Q92" s="24">
        <v>54.1</v>
      </c>
      <c r="AC92" s="28">
        <v>0.102</v>
      </c>
      <c r="AF92" s="30">
        <v>0</v>
      </c>
      <c r="AG92" s="25">
        <v>1530.36532666125</v>
      </c>
    </row>
    <row r="93" spans="1:33" ht="12.75">
      <c r="A93" s="18">
        <f t="shared" si="11"/>
        <v>37104</v>
      </c>
      <c r="B93" s="26">
        <f>213</f>
        <v>213</v>
      </c>
      <c r="C93" s="21">
        <v>0.662615716</v>
      </c>
      <c r="D93" s="62">
        <v>0.662615716</v>
      </c>
      <c r="E93" s="22">
        <v>834</v>
      </c>
      <c r="F93" s="29">
        <v>0</v>
      </c>
      <c r="G93" s="21">
        <v>39.33657953</v>
      </c>
      <c r="H93" s="21">
        <v>-78.20537969</v>
      </c>
      <c r="I93" s="27">
        <v>895.2</v>
      </c>
      <c r="J93" s="24">
        <f t="shared" si="10"/>
        <v>881</v>
      </c>
      <c r="K93" s="23">
        <f t="shared" si="6"/>
        <v>1161.3959498646868</v>
      </c>
      <c r="L93" s="23">
        <f t="shared" si="7"/>
        <v>1545.1959498646868</v>
      </c>
      <c r="M93" s="23">
        <f t="shared" si="8"/>
        <v>1562.5959498646869</v>
      </c>
      <c r="N93" s="25">
        <f t="shared" si="9"/>
        <v>1553.8959498646868</v>
      </c>
      <c r="O93" s="24">
        <v>14.4</v>
      </c>
      <c r="P93" s="24">
        <v>100</v>
      </c>
      <c r="Q93" s="24">
        <v>52.4</v>
      </c>
      <c r="S93" s="19">
        <v>0.0001414</v>
      </c>
      <c r="T93" s="19">
        <v>0.0001015</v>
      </c>
      <c r="U93" s="19">
        <v>6.09E-05</v>
      </c>
      <c r="V93" s="54">
        <v>837.2</v>
      </c>
      <c r="W93" s="54">
        <v>309.7</v>
      </c>
      <c r="X93" s="54">
        <v>306.4</v>
      </c>
      <c r="Y93" s="54">
        <v>24.5</v>
      </c>
      <c r="AC93" s="28">
        <v>0.071</v>
      </c>
      <c r="AF93" s="30">
        <v>0</v>
      </c>
      <c r="AG93" s="25">
        <v>1553.8959498646868</v>
      </c>
    </row>
    <row r="94" spans="1:33" ht="12.75">
      <c r="A94" s="18">
        <f t="shared" si="11"/>
        <v>37104</v>
      </c>
      <c r="B94" s="26">
        <f>213</f>
        <v>213</v>
      </c>
      <c r="C94" s="21">
        <v>0.662731469</v>
      </c>
      <c r="D94" s="62">
        <v>0.662731469</v>
      </c>
      <c r="E94" s="22">
        <v>844</v>
      </c>
      <c r="F94" s="29">
        <v>0</v>
      </c>
      <c r="G94" s="21">
        <v>39.33306719</v>
      </c>
      <c r="H94" s="21">
        <v>-78.2098241</v>
      </c>
      <c r="I94" s="27">
        <v>893</v>
      </c>
      <c r="J94" s="24">
        <f t="shared" si="10"/>
        <v>878.8</v>
      </c>
      <c r="K94" s="23">
        <f t="shared" si="6"/>
        <v>1182.1581984560219</v>
      </c>
      <c r="L94" s="23">
        <f t="shared" si="7"/>
        <v>1565.9581984560218</v>
      </c>
      <c r="M94" s="23">
        <f t="shared" si="8"/>
        <v>1583.358198456022</v>
      </c>
      <c r="N94" s="25">
        <f t="shared" si="9"/>
        <v>1574.6581984560219</v>
      </c>
      <c r="O94" s="24">
        <v>14.3</v>
      </c>
      <c r="P94" s="24">
        <v>100</v>
      </c>
      <c r="Q94" s="24">
        <v>54.9</v>
      </c>
      <c r="AC94" s="28">
        <v>0.122</v>
      </c>
      <c r="AF94" s="30">
        <v>0</v>
      </c>
      <c r="AG94" s="25">
        <v>1574.6581984560219</v>
      </c>
    </row>
    <row r="95" spans="1:33" ht="12.75">
      <c r="A95" s="18">
        <f t="shared" si="11"/>
        <v>37104</v>
      </c>
      <c r="B95" s="26">
        <f>213</f>
        <v>213</v>
      </c>
      <c r="C95" s="21">
        <v>0.662847221</v>
      </c>
      <c r="D95" s="62">
        <v>0.662847221</v>
      </c>
      <c r="E95" s="22">
        <v>854</v>
      </c>
      <c r="F95" s="29">
        <v>0</v>
      </c>
      <c r="G95" s="21">
        <v>39.32985545</v>
      </c>
      <c r="H95" s="21">
        <v>-78.21474021</v>
      </c>
      <c r="I95" s="27">
        <v>890.7</v>
      </c>
      <c r="J95" s="24">
        <f t="shared" si="10"/>
        <v>876.5</v>
      </c>
      <c r="K95" s="23">
        <f t="shared" si="6"/>
        <v>1203.9198336024008</v>
      </c>
      <c r="L95" s="23">
        <f t="shared" si="7"/>
        <v>1587.7198336024007</v>
      </c>
      <c r="M95" s="23">
        <f t="shared" si="8"/>
        <v>1605.1198336024008</v>
      </c>
      <c r="N95" s="25">
        <f t="shared" si="9"/>
        <v>1596.4198336024008</v>
      </c>
      <c r="O95" s="24">
        <v>14.1</v>
      </c>
      <c r="P95" s="24">
        <v>100</v>
      </c>
      <c r="Q95" s="24">
        <v>54.9</v>
      </c>
      <c r="R95" s="19">
        <v>4.83E-06</v>
      </c>
      <c r="AC95" s="28">
        <v>0.091</v>
      </c>
      <c r="AF95" s="30">
        <v>0</v>
      </c>
      <c r="AG95" s="25">
        <v>1596.4198336024008</v>
      </c>
    </row>
    <row r="96" spans="1:33" ht="12.75">
      <c r="A96" s="18">
        <f t="shared" si="11"/>
        <v>37104</v>
      </c>
      <c r="B96" s="26">
        <f>213</f>
        <v>213</v>
      </c>
      <c r="C96" s="21">
        <v>0.662962973</v>
      </c>
      <c r="D96" s="62">
        <v>0.662962973</v>
      </c>
      <c r="E96" s="22">
        <v>864</v>
      </c>
      <c r="F96" s="29">
        <v>0</v>
      </c>
      <c r="G96" s="21">
        <v>39.32697682</v>
      </c>
      <c r="H96" s="21">
        <v>-78.22012623</v>
      </c>
      <c r="I96" s="27">
        <v>884.7</v>
      </c>
      <c r="J96" s="24">
        <f t="shared" si="10"/>
        <v>870.5</v>
      </c>
      <c r="K96" s="23">
        <f t="shared" si="6"/>
        <v>1260.9592201302269</v>
      </c>
      <c r="L96" s="23">
        <f t="shared" si="7"/>
        <v>1644.7592201302268</v>
      </c>
      <c r="M96" s="23">
        <f t="shared" si="8"/>
        <v>1662.159220130227</v>
      </c>
      <c r="N96" s="25">
        <f t="shared" si="9"/>
        <v>1653.4592201302269</v>
      </c>
      <c r="O96" s="24">
        <v>13.7</v>
      </c>
      <c r="P96" s="24">
        <v>100</v>
      </c>
      <c r="Q96" s="24">
        <v>57</v>
      </c>
      <c r="S96" s="19">
        <v>0.000144</v>
      </c>
      <c r="T96" s="19">
        <v>0.0001037</v>
      </c>
      <c r="U96" s="19">
        <v>6.236E-05</v>
      </c>
      <c r="V96" s="54">
        <v>829.2</v>
      </c>
      <c r="W96" s="54">
        <v>309.7</v>
      </c>
      <c r="X96" s="54">
        <v>306.3</v>
      </c>
      <c r="Y96" s="54">
        <v>23.4</v>
      </c>
      <c r="AC96" s="28">
        <v>0.101</v>
      </c>
      <c r="AF96" s="30">
        <v>0</v>
      </c>
      <c r="AG96" s="25">
        <v>1653.4592201302269</v>
      </c>
    </row>
    <row r="97" spans="1:33" ht="12.75">
      <c r="A97" s="18">
        <f t="shared" si="11"/>
        <v>37104</v>
      </c>
      <c r="B97" s="26">
        <f>213</f>
        <v>213</v>
      </c>
      <c r="C97" s="21">
        <v>0.663078725</v>
      </c>
      <c r="D97" s="62">
        <v>0.663078725</v>
      </c>
      <c r="E97" s="22">
        <v>874</v>
      </c>
      <c r="F97" s="29">
        <v>0</v>
      </c>
      <c r="G97" s="21">
        <v>39.3241371</v>
      </c>
      <c r="H97" s="21">
        <v>-78.22548138</v>
      </c>
      <c r="I97" s="27">
        <v>882.4</v>
      </c>
      <c r="J97" s="24">
        <f t="shared" si="10"/>
        <v>868.1999999999999</v>
      </c>
      <c r="K97" s="23">
        <f t="shared" si="6"/>
        <v>1282.9286217474512</v>
      </c>
      <c r="L97" s="23">
        <f t="shared" si="7"/>
        <v>1666.7286217474511</v>
      </c>
      <c r="M97" s="23">
        <f t="shared" si="8"/>
        <v>1684.1286217474512</v>
      </c>
      <c r="N97" s="25">
        <f t="shared" si="9"/>
        <v>1675.4286217474512</v>
      </c>
      <c r="O97" s="24">
        <v>13.2</v>
      </c>
      <c r="P97" s="24">
        <v>100</v>
      </c>
      <c r="Q97" s="24">
        <v>52.6</v>
      </c>
      <c r="AC97" s="28">
        <v>0.101</v>
      </c>
      <c r="AF97" s="30">
        <v>0</v>
      </c>
      <c r="AG97" s="25">
        <v>1675.4286217474512</v>
      </c>
    </row>
    <row r="98" spans="1:33" ht="12.75">
      <c r="A98" s="18">
        <f t="shared" si="11"/>
        <v>37104</v>
      </c>
      <c r="B98" s="26">
        <f>213</f>
        <v>213</v>
      </c>
      <c r="C98" s="21">
        <v>0.663194418</v>
      </c>
      <c r="D98" s="62">
        <v>0.663194418</v>
      </c>
      <c r="E98" s="22">
        <v>884</v>
      </c>
      <c r="F98" s="29">
        <v>0</v>
      </c>
      <c r="G98" s="21">
        <v>39.32148228</v>
      </c>
      <c r="H98" s="21">
        <v>-78.23058284</v>
      </c>
      <c r="I98" s="27">
        <v>884.3</v>
      </c>
      <c r="J98" s="24">
        <f t="shared" si="10"/>
        <v>870.0999999999999</v>
      </c>
      <c r="K98" s="23">
        <f t="shared" si="6"/>
        <v>1264.775812807777</v>
      </c>
      <c r="L98" s="23">
        <f t="shared" si="7"/>
        <v>1648.5758128077769</v>
      </c>
      <c r="M98" s="23">
        <f t="shared" si="8"/>
        <v>1665.975812807777</v>
      </c>
      <c r="N98" s="25">
        <f t="shared" si="9"/>
        <v>1657.275812807777</v>
      </c>
      <c r="O98" s="24">
        <v>13.8</v>
      </c>
      <c r="P98" s="24">
        <v>100</v>
      </c>
      <c r="Q98" s="24">
        <v>53.5</v>
      </c>
      <c r="AC98" s="28">
        <v>0.091</v>
      </c>
      <c r="AF98" s="30">
        <v>0</v>
      </c>
      <c r="AG98" s="25">
        <v>1657.275812807777</v>
      </c>
    </row>
    <row r="99" spans="1:33" ht="12.75">
      <c r="A99" s="18">
        <f t="shared" si="11"/>
        <v>37104</v>
      </c>
      <c r="B99" s="26">
        <f>213</f>
        <v>213</v>
      </c>
      <c r="C99" s="21">
        <v>0.66331017</v>
      </c>
      <c r="D99" s="62">
        <v>0.66331017</v>
      </c>
      <c r="E99" s="22">
        <v>894</v>
      </c>
      <c r="F99" s="29">
        <v>0</v>
      </c>
      <c r="G99" s="21">
        <v>39.31905034</v>
      </c>
      <c r="H99" s="21">
        <v>-78.23605228</v>
      </c>
      <c r="I99" s="27">
        <v>882.2</v>
      </c>
      <c r="J99" s="24">
        <f t="shared" si="10"/>
        <v>868</v>
      </c>
      <c r="K99" s="23">
        <f t="shared" si="6"/>
        <v>1284.8417541996394</v>
      </c>
      <c r="L99" s="23">
        <f t="shared" si="7"/>
        <v>1668.6417541996393</v>
      </c>
      <c r="M99" s="23">
        <f t="shared" si="8"/>
        <v>1686.0417541996394</v>
      </c>
      <c r="N99" s="25">
        <f t="shared" si="9"/>
        <v>1677.3417541996394</v>
      </c>
      <c r="O99" s="24">
        <v>13.9</v>
      </c>
      <c r="P99" s="24">
        <v>100</v>
      </c>
      <c r="Q99" s="24">
        <v>54.9</v>
      </c>
      <c r="S99" s="19">
        <v>0.0001478</v>
      </c>
      <c r="T99" s="19">
        <v>0.0001067</v>
      </c>
      <c r="U99" s="19">
        <v>6.376E-05</v>
      </c>
      <c r="V99" s="54">
        <v>821</v>
      </c>
      <c r="W99" s="54">
        <v>309.8</v>
      </c>
      <c r="X99" s="54">
        <v>306.2</v>
      </c>
      <c r="Y99" s="54">
        <v>22.9</v>
      </c>
      <c r="AC99" s="28">
        <v>0.112</v>
      </c>
      <c r="AF99" s="30">
        <v>0</v>
      </c>
      <c r="AG99" s="25">
        <v>1677.3417541996394</v>
      </c>
    </row>
    <row r="100" spans="1:33" ht="12.75">
      <c r="A100" s="18">
        <f t="shared" si="11"/>
        <v>37104</v>
      </c>
      <c r="B100" s="26">
        <f>213</f>
        <v>213</v>
      </c>
      <c r="C100" s="21">
        <v>0.663425922</v>
      </c>
      <c r="D100" s="62">
        <v>0.663425922</v>
      </c>
      <c r="E100" s="22">
        <v>904</v>
      </c>
      <c r="F100" s="29">
        <v>0</v>
      </c>
      <c r="G100" s="21">
        <v>39.31617498</v>
      </c>
      <c r="H100" s="21">
        <v>-78.24222871</v>
      </c>
      <c r="I100" s="27">
        <v>878.5</v>
      </c>
      <c r="J100" s="24">
        <f t="shared" si="10"/>
        <v>864.3</v>
      </c>
      <c r="K100" s="23">
        <f t="shared" si="6"/>
        <v>1320.314439991529</v>
      </c>
      <c r="L100" s="23">
        <f t="shared" si="7"/>
        <v>1704.114439991529</v>
      </c>
      <c r="M100" s="23">
        <f t="shared" si="8"/>
        <v>1721.5144399915291</v>
      </c>
      <c r="N100" s="25">
        <f t="shared" si="9"/>
        <v>1712.814439991529</v>
      </c>
      <c r="O100" s="24">
        <v>14.1</v>
      </c>
      <c r="P100" s="24">
        <v>97.3</v>
      </c>
      <c r="Q100" s="24">
        <v>57.5</v>
      </c>
      <c r="AC100" s="28">
        <v>0.102</v>
      </c>
      <c r="AF100" s="30">
        <v>0</v>
      </c>
      <c r="AG100" s="25">
        <v>1712.814439991529</v>
      </c>
    </row>
    <row r="101" spans="1:33" ht="12.75">
      <c r="A101" s="18">
        <f t="shared" si="11"/>
        <v>37104</v>
      </c>
      <c r="B101" s="26">
        <f>213</f>
        <v>213</v>
      </c>
      <c r="C101" s="21">
        <v>0.663541675</v>
      </c>
      <c r="D101" s="62">
        <v>0.663541675</v>
      </c>
      <c r="E101" s="22">
        <v>914</v>
      </c>
      <c r="F101" s="29">
        <v>0</v>
      </c>
      <c r="G101" s="21">
        <v>39.31302921</v>
      </c>
      <c r="H101" s="21">
        <v>-78.24836069</v>
      </c>
      <c r="I101" s="27">
        <v>874.9</v>
      </c>
      <c r="J101" s="24">
        <f t="shared" si="10"/>
        <v>860.6999999999999</v>
      </c>
      <c r="K101" s="23">
        <f t="shared" si="6"/>
        <v>1354.9744612548611</v>
      </c>
      <c r="L101" s="23">
        <f t="shared" si="7"/>
        <v>1738.774461254861</v>
      </c>
      <c r="M101" s="23">
        <f t="shared" si="8"/>
        <v>1756.1744612548612</v>
      </c>
      <c r="N101" s="25">
        <f t="shared" si="9"/>
        <v>1747.4744612548611</v>
      </c>
      <c r="O101" s="24">
        <v>13.6</v>
      </c>
      <c r="P101" s="24">
        <v>100</v>
      </c>
      <c r="Q101" s="24">
        <v>56.9</v>
      </c>
      <c r="R101" s="19">
        <v>-1.03E-05</v>
      </c>
      <c r="AC101" s="28">
        <v>0.092</v>
      </c>
      <c r="AF101" s="30">
        <v>0</v>
      </c>
      <c r="AG101" s="25">
        <v>1747.4744612548611</v>
      </c>
    </row>
    <row r="102" spans="1:33" ht="12.75">
      <c r="A102" s="18">
        <f t="shared" si="11"/>
        <v>37104</v>
      </c>
      <c r="B102" s="26">
        <f>213</f>
        <v>213</v>
      </c>
      <c r="C102" s="21">
        <v>0.663657427</v>
      </c>
      <c r="D102" s="62">
        <v>0.663657427</v>
      </c>
      <c r="E102" s="22">
        <v>924</v>
      </c>
      <c r="F102" s="29">
        <v>0</v>
      </c>
      <c r="G102" s="21">
        <v>39.31032541</v>
      </c>
      <c r="H102" s="21">
        <v>-78.25455804</v>
      </c>
      <c r="I102" s="27">
        <v>872.1</v>
      </c>
      <c r="J102" s="24">
        <f t="shared" si="10"/>
        <v>857.9</v>
      </c>
      <c r="K102" s="23">
        <f t="shared" si="6"/>
        <v>1382.0326300133604</v>
      </c>
      <c r="L102" s="23">
        <f t="shared" si="7"/>
        <v>1765.8326300133604</v>
      </c>
      <c r="M102" s="23">
        <f t="shared" si="8"/>
        <v>1783.2326300133604</v>
      </c>
      <c r="N102" s="25">
        <f t="shared" si="9"/>
        <v>1774.5326300133604</v>
      </c>
      <c r="O102" s="24">
        <v>13.5</v>
      </c>
      <c r="P102" s="24">
        <v>99.5</v>
      </c>
      <c r="Q102" s="24">
        <v>59</v>
      </c>
      <c r="S102" s="19">
        <v>0.0001366</v>
      </c>
      <c r="T102" s="19">
        <v>9.743E-05</v>
      </c>
      <c r="U102" s="19">
        <v>5.858E-05</v>
      </c>
      <c r="V102" s="54">
        <v>814.2</v>
      </c>
      <c r="W102" s="54">
        <v>309.8</v>
      </c>
      <c r="X102" s="54">
        <v>306.2</v>
      </c>
      <c r="Y102" s="54">
        <v>22.3</v>
      </c>
      <c r="AC102" s="28">
        <v>0.092</v>
      </c>
      <c r="AF102" s="30">
        <v>0</v>
      </c>
      <c r="AG102" s="25">
        <v>1774.5326300133604</v>
      </c>
    </row>
    <row r="103" spans="1:33" ht="12.75">
      <c r="A103" s="18">
        <f t="shared" si="11"/>
        <v>37104</v>
      </c>
      <c r="B103" s="26">
        <f>213</f>
        <v>213</v>
      </c>
      <c r="C103" s="21">
        <v>0.663773119</v>
      </c>
      <c r="D103" s="62">
        <v>0.663773119</v>
      </c>
      <c r="E103" s="22">
        <v>934</v>
      </c>
      <c r="F103" s="29">
        <v>0</v>
      </c>
      <c r="G103" s="21">
        <v>39.3090211</v>
      </c>
      <c r="H103" s="21">
        <v>-78.26124576</v>
      </c>
      <c r="I103" s="27">
        <v>870</v>
      </c>
      <c r="J103" s="24">
        <f t="shared" si="10"/>
        <v>855.8</v>
      </c>
      <c r="K103" s="23">
        <f t="shared" si="6"/>
        <v>1402.3842745368515</v>
      </c>
      <c r="L103" s="23">
        <f t="shared" si="7"/>
        <v>1786.1842745368515</v>
      </c>
      <c r="M103" s="23">
        <f t="shared" si="8"/>
        <v>1803.5842745368516</v>
      </c>
      <c r="N103" s="25">
        <f t="shared" si="9"/>
        <v>1794.8842745368515</v>
      </c>
      <c r="O103" s="24">
        <v>13.1</v>
      </c>
      <c r="P103" s="24">
        <v>100</v>
      </c>
      <c r="Q103" s="24">
        <v>57</v>
      </c>
      <c r="AC103" s="28">
        <v>0.102</v>
      </c>
      <c r="AF103" s="30">
        <v>0</v>
      </c>
      <c r="AG103" s="25">
        <v>1794.8842745368515</v>
      </c>
    </row>
    <row r="104" spans="1:33" ht="12.75">
      <c r="A104" s="18">
        <f t="shared" si="11"/>
        <v>37104</v>
      </c>
      <c r="B104" s="26">
        <f>213</f>
        <v>213</v>
      </c>
      <c r="C104" s="21">
        <v>0.663888872</v>
      </c>
      <c r="D104" s="62">
        <v>0.663888872</v>
      </c>
      <c r="E104" s="22">
        <v>944</v>
      </c>
      <c r="F104" s="29">
        <v>0</v>
      </c>
      <c r="G104" s="21">
        <v>39.30851017</v>
      </c>
      <c r="H104" s="21">
        <v>-78.26822562</v>
      </c>
      <c r="I104" s="27">
        <v>867.9</v>
      </c>
      <c r="J104" s="24">
        <f t="shared" si="10"/>
        <v>853.6999999999999</v>
      </c>
      <c r="K104" s="23">
        <f t="shared" si="6"/>
        <v>1422.7859202261138</v>
      </c>
      <c r="L104" s="23">
        <f t="shared" si="7"/>
        <v>1806.5859202261138</v>
      </c>
      <c r="M104" s="23">
        <f t="shared" si="8"/>
        <v>1823.9859202261139</v>
      </c>
      <c r="N104" s="25">
        <f t="shared" si="9"/>
        <v>1815.2859202261138</v>
      </c>
      <c r="O104" s="24">
        <v>12.9</v>
      </c>
      <c r="P104" s="24">
        <v>100</v>
      </c>
      <c r="Q104" s="24">
        <v>58.4</v>
      </c>
      <c r="Z104" s="28">
        <v>4.413</v>
      </c>
      <c r="AC104" s="28">
        <v>0.113</v>
      </c>
      <c r="AF104" s="30">
        <v>0</v>
      </c>
      <c r="AG104" s="25">
        <v>1815.2859202261138</v>
      </c>
    </row>
    <row r="105" spans="1:33" ht="12.75">
      <c r="A105" s="18">
        <f t="shared" si="11"/>
        <v>37104</v>
      </c>
      <c r="B105" s="26">
        <f>213</f>
        <v>213</v>
      </c>
      <c r="C105" s="21">
        <v>0.664004624</v>
      </c>
      <c r="D105" s="62">
        <v>0.664004624</v>
      </c>
      <c r="E105" s="22">
        <v>954</v>
      </c>
      <c r="F105" s="29">
        <v>0</v>
      </c>
      <c r="G105" s="21">
        <v>39.30892783</v>
      </c>
      <c r="H105" s="21">
        <v>-78.27534019</v>
      </c>
      <c r="I105" s="27">
        <v>864.9</v>
      </c>
      <c r="J105" s="24">
        <f t="shared" si="10"/>
        <v>850.6999999999999</v>
      </c>
      <c r="K105" s="23">
        <f t="shared" si="6"/>
        <v>1452.0183537426099</v>
      </c>
      <c r="L105" s="23">
        <f t="shared" si="7"/>
        <v>1835.8183537426098</v>
      </c>
      <c r="M105" s="23">
        <f t="shared" si="8"/>
        <v>1853.21835374261</v>
      </c>
      <c r="N105" s="25">
        <f t="shared" si="9"/>
        <v>1844.5183537426099</v>
      </c>
      <c r="O105" s="24">
        <v>13.1</v>
      </c>
      <c r="P105" s="24">
        <v>100</v>
      </c>
      <c r="Q105" s="24">
        <v>55.1</v>
      </c>
      <c r="Z105" s="28">
        <v>4.483</v>
      </c>
      <c r="AC105" s="28">
        <v>0.102</v>
      </c>
      <c r="AF105" s="30">
        <v>0</v>
      </c>
      <c r="AG105" s="25">
        <v>1844.5183537426099</v>
      </c>
    </row>
    <row r="106" spans="1:33" ht="12.75">
      <c r="A106" s="18">
        <f t="shared" si="11"/>
        <v>37104</v>
      </c>
      <c r="B106" s="26">
        <f>213</f>
        <v>213</v>
      </c>
      <c r="C106" s="21">
        <v>0.664120376</v>
      </c>
      <c r="D106" s="62">
        <v>0.664120376</v>
      </c>
      <c r="E106" s="22">
        <v>964</v>
      </c>
      <c r="F106" s="29">
        <v>0</v>
      </c>
      <c r="G106" s="21">
        <v>39.30976307</v>
      </c>
      <c r="H106" s="21">
        <v>-78.28232396</v>
      </c>
      <c r="I106" s="27">
        <v>862.3</v>
      </c>
      <c r="J106" s="24">
        <f t="shared" si="10"/>
        <v>848.0999999999999</v>
      </c>
      <c r="K106" s="23">
        <f t="shared" si="6"/>
        <v>1477.4366377371396</v>
      </c>
      <c r="L106" s="23">
        <f t="shared" si="7"/>
        <v>1861.2366377371395</v>
      </c>
      <c r="M106" s="23">
        <f t="shared" si="8"/>
        <v>1878.6366377371396</v>
      </c>
      <c r="N106" s="25">
        <f t="shared" si="9"/>
        <v>1869.9366377371396</v>
      </c>
      <c r="O106" s="24">
        <v>13</v>
      </c>
      <c r="P106" s="24">
        <v>100</v>
      </c>
      <c r="Q106" s="24">
        <v>56.5</v>
      </c>
      <c r="S106" s="19">
        <v>0.0001138</v>
      </c>
      <c r="T106" s="19">
        <v>8.007E-05</v>
      </c>
      <c r="U106" s="19">
        <v>4.694E-05</v>
      </c>
      <c r="V106" s="54">
        <v>805.8</v>
      </c>
      <c r="W106" s="54">
        <v>309.9</v>
      </c>
      <c r="X106" s="54">
        <v>306.1</v>
      </c>
      <c r="Y106" s="54">
        <v>21.1</v>
      </c>
      <c r="Z106" s="28">
        <v>4.413</v>
      </c>
      <c r="AC106" s="28">
        <v>0.092</v>
      </c>
      <c r="AF106" s="30">
        <v>0</v>
      </c>
      <c r="AG106" s="25">
        <v>1869.9366377371396</v>
      </c>
    </row>
    <row r="107" spans="1:33" ht="12.75">
      <c r="A107" s="18">
        <f t="shared" si="11"/>
        <v>37104</v>
      </c>
      <c r="B107" s="26">
        <f>213</f>
        <v>213</v>
      </c>
      <c r="C107" s="21">
        <v>0.664236128</v>
      </c>
      <c r="D107" s="62">
        <v>0.664236128</v>
      </c>
      <c r="E107" s="22">
        <v>974</v>
      </c>
      <c r="F107" s="29">
        <v>0</v>
      </c>
      <c r="G107" s="21">
        <v>39.31064551</v>
      </c>
      <c r="H107" s="21">
        <v>-78.28930581</v>
      </c>
      <c r="I107" s="27">
        <v>862</v>
      </c>
      <c r="J107" s="24">
        <f t="shared" si="10"/>
        <v>847.8</v>
      </c>
      <c r="K107" s="23">
        <f t="shared" si="6"/>
        <v>1480.3745296382951</v>
      </c>
      <c r="L107" s="23">
        <f t="shared" si="7"/>
        <v>1864.174529638295</v>
      </c>
      <c r="M107" s="23">
        <f t="shared" si="8"/>
        <v>1881.5745296382952</v>
      </c>
      <c r="N107" s="25">
        <f t="shared" si="9"/>
        <v>1872.8745296382951</v>
      </c>
      <c r="O107" s="24">
        <v>13.1</v>
      </c>
      <c r="P107" s="24">
        <v>99.3</v>
      </c>
      <c r="Q107" s="24">
        <v>56.1</v>
      </c>
      <c r="R107" s="19">
        <v>-7.99E-06</v>
      </c>
      <c r="Z107" s="28">
        <v>4.483</v>
      </c>
      <c r="AC107" s="28">
        <v>0.102</v>
      </c>
      <c r="AF107" s="30">
        <v>0</v>
      </c>
      <c r="AG107" s="25">
        <v>1872.8745296382951</v>
      </c>
    </row>
    <row r="108" spans="1:33" ht="12.75">
      <c r="A108" s="18">
        <f t="shared" si="11"/>
        <v>37104</v>
      </c>
      <c r="B108" s="26">
        <f>213</f>
        <v>213</v>
      </c>
      <c r="C108" s="21">
        <v>0.664351881</v>
      </c>
      <c r="D108" s="62">
        <v>0.664351881</v>
      </c>
      <c r="E108" s="22">
        <v>984</v>
      </c>
      <c r="F108" s="29">
        <v>0</v>
      </c>
      <c r="G108" s="21">
        <v>39.31192232</v>
      </c>
      <c r="H108" s="21">
        <v>-78.29634036</v>
      </c>
      <c r="I108" s="27">
        <v>859.1</v>
      </c>
      <c r="J108" s="24">
        <f t="shared" si="10"/>
        <v>844.9</v>
      </c>
      <c r="K108" s="23">
        <f t="shared" si="6"/>
        <v>1508.827867548201</v>
      </c>
      <c r="L108" s="23">
        <f t="shared" si="7"/>
        <v>1892.627867548201</v>
      </c>
      <c r="M108" s="23">
        <f t="shared" si="8"/>
        <v>1910.0278675482011</v>
      </c>
      <c r="N108" s="25">
        <f t="shared" si="9"/>
        <v>1901.327867548201</v>
      </c>
      <c r="O108" s="24">
        <v>13.1</v>
      </c>
      <c r="P108" s="24">
        <v>100</v>
      </c>
      <c r="Q108" s="24">
        <v>58.4</v>
      </c>
      <c r="Z108" s="28">
        <v>4.462</v>
      </c>
      <c r="AC108" s="28">
        <v>0.103</v>
      </c>
      <c r="AF108" s="30">
        <v>0</v>
      </c>
      <c r="AG108" s="25">
        <v>1901.327867548201</v>
      </c>
    </row>
    <row r="109" spans="1:33" ht="12.75">
      <c r="A109" s="18">
        <f t="shared" si="11"/>
        <v>37104</v>
      </c>
      <c r="B109" s="26">
        <f>213</f>
        <v>213</v>
      </c>
      <c r="C109" s="21">
        <v>0.664467573</v>
      </c>
      <c r="D109" s="62">
        <v>0.664467573</v>
      </c>
      <c r="E109" s="22">
        <v>994</v>
      </c>
      <c r="F109" s="29">
        <v>0</v>
      </c>
      <c r="G109" s="21">
        <v>39.31382705</v>
      </c>
      <c r="H109" s="21">
        <v>-78.30346326</v>
      </c>
      <c r="I109" s="27">
        <v>855.4</v>
      </c>
      <c r="J109" s="24">
        <f t="shared" si="10"/>
        <v>841.1999999999999</v>
      </c>
      <c r="K109" s="23">
        <f t="shared" si="6"/>
        <v>1545.272526102447</v>
      </c>
      <c r="L109" s="23">
        <f t="shared" si="7"/>
        <v>1929.072526102447</v>
      </c>
      <c r="M109" s="23">
        <f t="shared" si="8"/>
        <v>1946.472526102447</v>
      </c>
      <c r="N109" s="25">
        <f t="shared" si="9"/>
        <v>1937.772526102447</v>
      </c>
      <c r="O109" s="24">
        <v>12.6</v>
      </c>
      <c r="P109" s="24">
        <v>100</v>
      </c>
      <c r="Q109" s="24">
        <v>55.4</v>
      </c>
      <c r="S109" s="19">
        <v>0.0001075</v>
      </c>
      <c r="T109" s="19">
        <v>7.466E-05</v>
      </c>
      <c r="U109" s="19">
        <v>4.408E-05</v>
      </c>
      <c r="V109" s="54">
        <v>799.4</v>
      </c>
      <c r="W109" s="54">
        <v>309.9</v>
      </c>
      <c r="X109" s="54">
        <v>306</v>
      </c>
      <c r="Y109" s="54">
        <v>20</v>
      </c>
      <c r="Z109" s="28">
        <v>4.412</v>
      </c>
      <c r="AC109" s="28">
        <v>0.091</v>
      </c>
      <c r="AF109" s="30">
        <v>0</v>
      </c>
      <c r="AG109" s="25">
        <v>1937.772526102447</v>
      </c>
    </row>
    <row r="110" spans="1:33" ht="12.75">
      <c r="A110" s="18">
        <f t="shared" si="11"/>
        <v>37104</v>
      </c>
      <c r="B110" s="26">
        <f>213</f>
        <v>213</v>
      </c>
      <c r="C110" s="21">
        <v>0.664583325</v>
      </c>
      <c r="D110" s="62">
        <v>0.664583325</v>
      </c>
      <c r="E110" s="22">
        <v>1004</v>
      </c>
      <c r="F110" s="29">
        <v>0</v>
      </c>
      <c r="G110" s="21">
        <v>39.31560731</v>
      </c>
      <c r="H110" s="21">
        <v>-78.31044778</v>
      </c>
      <c r="I110" s="27">
        <v>854.2</v>
      </c>
      <c r="J110" s="24">
        <f t="shared" si="10"/>
        <v>840</v>
      </c>
      <c r="K110" s="23">
        <f t="shared" si="6"/>
        <v>1557.1268484182522</v>
      </c>
      <c r="L110" s="23">
        <f t="shared" si="7"/>
        <v>1940.9268484182521</v>
      </c>
      <c r="M110" s="23">
        <f t="shared" si="8"/>
        <v>1958.3268484182522</v>
      </c>
      <c r="N110" s="25">
        <f t="shared" si="9"/>
        <v>1949.6268484182522</v>
      </c>
      <c r="O110" s="24">
        <v>12.5</v>
      </c>
      <c r="P110" s="24">
        <v>100</v>
      </c>
      <c r="Q110" s="24">
        <v>59.4</v>
      </c>
      <c r="Z110" s="28">
        <v>4.433</v>
      </c>
      <c r="AC110" s="28">
        <v>0.112</v>
      </c>
      <c r="AF110" s="30">
        <v>0</v>
      </c>
      <c r="AG110" s="25">
        <v>1949.6268484182522</v>
      </c>
    </row>
    <row r="111" spans="1:33" ht="12.75">
      <c r="A111" s="18">
        <f t="shared" si="11"/>
        <v>37104</v>
      </c>
      <c r="B111" s="26">
        <f>213</f>
        <v>213</v>
      </c>
      <c r="C111" s="21">
        <v>0.664699078</v>
      </c>
      <c r="D111" s="62">
        <v>0.664699078</v>
      </c>
      <c r="E111" s="22">
        <v>1014</v>
      </c>
      <c r="F111" s="29">
        <v>0</v>
      </c>
      <c r="G111" s="21">
        <v>39.31766385</v>
      </c>
      <c r="H111" s="21">
        <v>-78.31698016</v>
      </c>
      <c r="I111" s="27">
        <v>851.8</v>
      </c>
      <c r="J111" s="24">
        <f t="shared" si="10"/>
        <v>837.5999999999999</v>
      </c>
      <c r="K111" s="23">
        <f t="shared" si="6"/>
        <v>1580.8863821439409</v>
      </c>
      <c r="L111" s="23">
        <f t="shared" si="7"/>
        <v>1964.6863821439408</v>
      </c>
      <c r="M111" s="23">
        <f t="shared" si="8"/>
        <v>1982.086382143941</v>
      </c>
      <c r="N111" s="25">
        <f t="shared" si="9"/>
        <v>1973.3863821439409</v>
      </c>
      <c r="O111" s="24">
        <v>12.4</v>
      </c>
      <c r="P111" s="24">
        <v>100</v>
      </c>
      <c r="Q111" s="24">
        <v>58</v>
      </c>
      <c r="Z111" s="28">
        <v>4.473</v>
      </c>
      <c r="AC111" s="28">
        <v>0.102</v>
      </c>
      <c r="AF111" s="30">
        <v>0</v>
      </c>
      <c r="AG111" s="25">
        <v>1973.3863821439409</v>
      </c>
    </row>
    <row r="112" spans="1:33" ht="12.75">
      <c r="A112" s="18">
        <f t="shared" si="11"/>
        <v>37104</v>
      </c>
      <c r="B112" s="26">
        <f>213</f>
        <v>213</v>
      </c>
      <c r="C112" s="21">
        <v>0.66481483</v>
      </c>
      <c r="D112" s="62">
        <v>0.66481483</v>
      </c>
      <c r="E112" s="22">
        <v>1024</v>
      </c>
      <c r="F112" s="29">
        <v>0</v>
      </c>
      <c r="G112" s="21">
        <v>39.32077665</v>
      </c>
      <c r="H112" s="21">
        <v>-78.32324631</v>
      </c>
      <c r="I112" s="27">
        <v>846.9</v>
      </c>
      <c r="J112" s="24">
        <f t="shared" si="10"/>
        <v>832.6999999999999</v>
      </c>
      <c r="K112" s="23">
        <f t="shared" si="6"/>
        <v>1629.6075441485107</v>
      </c>
      <c r="L112" s="23">
        <f t="shared" si="7"/>
        <v>2013.4075441485106</v>
      </c>
      <c r="M112" s="23">
        <f t="shared" si="8"/>
        <v>2030.8075441485107</v>
      </c>
      <c r="N112" s="25">
        <f t="shared" si="9"/>
        <v>2022.1075441485107</v>
      </c>
      <c r="O112" s="24">
        <v>11.8</v>
      </c>
      <c r="P112" s="24">
        <v>100</v>
      </c>
      <c r="Q112" s="24">
        <v>60.9</v>
      </c>
      <c r="S112" s="19">
        <v>9.664E-05</v>
      </c>
      <c r="T112" s="19">
        <v>6.622E-05</v>
      </c>
      <c r="U112" s="19">
        <v>3.912E-05</v>
      </c>
      <c r="V112" s="54">
        <v>791.8</v>
      </c>
      <c r="W112" s="54">
        <v>309.9</v>
      </c>
      <c r="X112" s="54">
        <v>305.9</v>
      </c>
      <c r="Y112" s="54">
        <v>19.1</v>
      </c>
      <c r="Z112" s="28">
        <v>4.393</v>
      </c>
      <c r="AC112" s="28">
        <v>0.091</v>
      </c>
      <c r="AF112" s="30">
        <v>0</v>
      </c>
      <c r="AG112" s="25">
        <v>2022.1075441485107</v>
      </c>
    </row>
    <row r="113" spans="1:33" ht="12.75">
      <c r="A113" s="18">
        <f t="shared" si="11"/>
        <v>37104</v>
      </c>
      <c r="B113" s="26">
        <f>213</f>
        <v>213</v>
      </c>
      <c r="C113" s="21">
        <v>0.664930582</v>
      </c>
      <c r="D113" s="62">
        <v>0.664930582</v>
      </c>
      <c r="E113" s="22">
        <v>1034</v>
      </c>
      <c r="F113" s="29">
        <v>0</v>
      </c>
      <c r="G113" s="21">
        <v>39.32368439</v>
      </c>
      <c r="H113" s="21">
        <v>-78.32949393</v>
      </c>
      <c r="I113" s="27">
        <v>847.3</v>
      </c>
      <c r="J113" s="24">
        <f t="shared" si="10"/>
        <v>833.0999999999999</v>
      </c>
      <c r="K113" s="23">
        <f t="shared" si="6"/>
        <v>1625.6195736686939</v>
      </c>
      <c r="L113" s="23">
        <f t="shared" si="7"/>
        <v>2009.4195736686938</v>
      </c>
      <c r="M113" s="23">
        <f t="shared" si="8"/>
        <v>2026.819573668694</v>
      </c>
      <c r="N113" s="25">
        <f t="shared" si="9"/>
        <v>2018.1195736686939</v>
      </c>
      <c r="O113" s="24">
        <v>11.9</v>
      </c>
      <c r="P113" s="24">
        <v>100</v>
      </c>
      <c r="Q113" s="24">
        <v>58.4</v>
      </c>
      <c r="R113" s="19">
        <v>3.7E-06</v>
      </c>
      <c r="Z113" s="28">
        <v>4.442</v>
      </c>
      <c r="AC113" s="28">
        <v>0.102</v>
      </c>
      <c r="AF113" s="30">
        <v>0</v>
      </c>
      <c r="AG113" s="25">
        <v>2018.1195736686939</v>
      </c>
    </row>
    <row r="114" spans="1:33" ht="12.75">
      <c r="A114" s="18">
        <f t="shared" si="11"/>
        <v>37104</v>
      </c>
      <c r="B114" s="26">
        <f>213</f>
        <v>213</v>
      </c>
      <c r="C114" s="21">
        <v>0.665046275</v>
      </c>
      <c r="D114" s="62">
        <v>0.665046275</v>
      </c>
      <c r="E114" s="22">
        <v>1044</v>
      </c>
      <c r="F114" s="29">
        <v>0</v>
      </c>
      <c r="G114" s="21">
        <v>39.32634305</v>
      </c>
      <c r="H114" s="21">
        <v>-78.33568973</v>
      </c>
      <c r="I114" s="27">
        <v>844.9</v>
      </c>
      <c r="J114" s="24">
        <f t="shared" si="10"/>
        <v>830.6999999999999</v>
      </c>
      <c r="K114" s="23">
        <f t="shared" si="6"/>
        <v>1649.5761755626531</v>
      </c>
      <c r="L114" s="23">
        <f t="shared" si="7"/>
        <v>2033.376175562653</v>
      </c>
      <c r="M114" s="23">
        <f t="shared" si="8"/>
        <v>2050.776175562653</v>
      </c>
      <c r="N114" s="25">
        <f t="shared" si="9"/>
        <v>2042.0761755626531</v>
      </c>
      <c r="O114" s="24">
        <v>11.8</v>
      </c>
      <c r="P114" s="24">
        <v>100</v>
      </c>
      <c r="Q114" s="24">
        <v>59.4</v>
      </c>
      <c r="Z114" s="28">
        <v>4.413</v>
      </c>
      <c r="AC114" s="28">
        <v>0.102</v>
      </c>
      <c r="AF114" s="30">
        <v>0</v>
      </c>
      <c r="AG114" s="25">
        <v>2042.0761755626531</v>
      </c>
    </row>
    <row r="115" spans="1:33" ht="12.75">
      <c r="A115" s="18">
        <f t="shared" si="11"/>
        <v>37104</v>
      </c>
      <c r="B115" s="26">
        <f>213</f>
        <v>213</v>
      </c>
      <c r="C115" s="21">
        <v>0.665162027</v>
      </c>
      <c r="D115" s="62">
        <v>0.665162027</v>
      </c>
      <c r="E115" s="22">
        <v>1054</v>
      </c>
      <c r="F115" s="29">
        <v>0</v>
      </c>
      <c r="G115" s="21">
        <v>39.32902079</v>
      </c>
      <c r="H115" s="21">
        <v>-78.34226466</v>
      </c>
      <c r="I115" s="27">
        <v>842.5</v>
      </c>
      <c r="J115" s="24">
        <f t="shared" si="10"/>
        <v>828.3</v>
      </c>
      <c r="K115" s="23">
        <f t="shared" si="6"/>
        <v>1673.6020914103785</v>
      </c>
      <c r="L115" s="23">
        <f t="shared" si="7"/>
        <v>2057.4020914103785</v>
      </c>
      <c r="M115" s="23">
        <f t="shared" si="8"/>
        <v>2074.8020914103786</v>
      </c>
      <c r="N115" s="25">
        <f t="shared" si="9"/>
        <v>2066.1020914103783</v>
      </c>
      <c r="O115" s="24">
        <v>11.5</v>
      </c>
      <c r="P115" s="24">
        <v>100</v>
      </c>
      <c r="Q115" s="24">
        <v>57.8</v>
      </c>
      <c r="S115" s="19">
        <v>0.0001146</v>
      </c>
      <c r="T115" s="19">
        <v>7.928E-05</v>
      </c>
      <c r="U115" s="19">
        <v>4.627E-05</v>
      </c>
      <c r="V115" s="54">
        <v>784.9</v>
      </c>
      <c r="W115" s="54">
        <v>310</v>
      </c>
      <c r="X115" s="54">
        <v>305.8</v>
      </c>
      <c r="Y115" s="54">
        <v>18.3</v>
      </c>
      <c r="Z115" s="28">
        <v>4.483</v>
      </c>
      <c r="AC115" s="28">
        <v>0.071</v>
      </c>
      <c r="AF115" s="30">
        <v>0</v>
      </c>
      <c r="AG115" s="25">
        <v>2066.1020914103783</v>
      </c>
    </row>
    <row r="116" spans="1:33" ht="12.75">
      <c r="A116" s="18">
        <f t="shared" si="11"/>
        <v>37104</v>
      </c>
      <c r="B116" s="26">
        <f>213</f>
        <v>213</v>
      </c>
      <c r="C116" s="21">
        <v>0.665277779</v>
      </c>
      <c r="D116" s="62">
        <v>0.665277779</v>
      </c>
      <c r="E116" s="22">
        <v>1064</v>
      </c>
      <c r="F116" s="29">
        <v>0</v>
      </c>
      <c r="G116" s="21">
        <v>39.33165155</v>
      </c>
      <c r="H116" s="21">
        <v>-78.3489987</v>
      </c>
      <c r="I116" s="27">
        <v>841.4</v>
      </c>
      <c r="J116" s="24">
        <f t="shared" si="10"/>
        <v>827.1999999999999</v>
      </c>
      <c r="K116" s="23">
        <f t="shared" si="6"/>
        <v>1684.6372443592886</v>
      </c>
      <c r="L116" s="23">
        <f t="shared" si="7"/>
        <v>2068.437244359289</v>
      </c>
      <c r="M116" s="23">
        <f t="shared" si="8"/>
        <v>2085.8372443592884</v>
      </c>
      <c r="N116" s="25">
        <f t="shared" si="9"/>
        <v>2077.1372443592886</v>
      </c>
      <c r="O116" s="24">
        <v>11.4</v>
      </c>
      <c r="P116" s="24">
        <v>100</v>
      </c>
      <c r="Q116" s="24">
        <v>61.4</v>
      </c>
      <c r="Z116" s="28">
        <v>4.413</v>
      </c>
      <c r="AC116" s="28">
        <v>0.122</v>
      </c>
      <c r="AF116" s="30">
        <v>0</v>
      </c>
      <c r="AG116" s="25">
        <v>2077.1372443592886</v>
      </c>
    </row>
    <row r="117" spans="1:33" ht="12.75">
      <c r="A117" s="18">
        <f t="shared" si="11"/>
        <v>37104</v>
      </c>
      <c r="B117" s="26">
        <f>213</f>
        <v>213</v>
      </c>
      <c r="C117" s="21">
        <v>0.665393531</v>
      </c>
      <c r="D117" s="62">
        <v>0.665393531</v>
      </c>
      <c r="E117" s="22">
        <v>1074</v>
      </c>
      <c r="F117" s="29">
        <v>0</v>
      </c>
      <c r="G117" s="21">
        <v>39.33417703</v>
      </c>
      <c r="H117" s="21">
        <v>-78.35567714</v>
      </c>
      <c r="I117" s="27">
        <v>838.4</v>
      </c>
      <c r="J117" s="24">
        <f t="shared" si="10"/>
        <v>824.1999999999999</v>
      </c>
      <c r="K117" s="23">
        <f t="shared" si="6"/>
        <v>1714.8078650697278</v>
      </c>
      <c r="L117" s="23">
        <f t="shared" si="7"/>
        <v>2098.6078650697277</v>
      </c>
      <c r="M117" s="23">
        <f t="shared" si="8"/>
        <v>2116.007865069728</v>
      </c>
      <c r="N117" s="25">
        <f t="shared" si="9"/>
        <v>2107.307865069728</v>
      </c>
      <c r="O117" s="24">
        <v>11.3</v>
      </c>
      <c r="P117" s="24">
        <v>100</v>
      </c>
      <c r="Q117" s="24">
        <v>60.9</v>
      </c>
      <c r="Z117" s="28">
        <v>4.483</v>
      </c>
      <c r="AC117" s="28">
        <v>0.091</v>
      </c>
      <c r="AF117" s="30">
        <v>0</v>
      </c>
      <c r="AG117" s="25">
        <v>2107.307865069728</v>
      </c>
    </row>
    <row r="118" spans="1:33" ht="12.75">
      <c r="A118" s="18">
        <f t="shared" si="11"/>
        <v>37104</v>
      </c>
      <c r="B118" s="26">
        <f>213</f>
        <v>213</v>
      </c>
      <c r="C118" s="21">
        <v>0.665509284</v>
      </c>
      <c r="D118" s="62">
        <v>0.665509284</v>
      </c>
      <c r="E118" s="22">
        <v>1084</v>
      </c>
      <c r="F118" s="29">
        <v>0</v>
      </c>
      <c r="G118" s="21">
        <v>39.33680038</v>
      </c>
      <c r="H118" s="21">
        <v>-78.36233994</v>
      </c>
      <c r="I118" s="27">
        <v>837.4</v>
      </c>
      <c r="J118" s="24">
        <f t="shared" si="10"/>
        <v>823.1999999999999</v>
      </c>
      <c r="K118" s="23">
        <f t="shared" si="6"/>
        <v>1724.8891475656828</v>
      </c>
      <c r="L118" s="23">
        <f t="shared" si="7"/>
        <v>2108.689147565683</v>
      </c>
      <c r="M118" s="23">
        <f t="shared" si="8"/>
        <v>2126.0891475656827</v>
      </c>
      <c r="N118" s="25">
        <f t="shared" si="9"/>
        <v>2117.389147565683</v>
      </c>
      <c r="O118" s="24">
        <v>11.4</v>
      </c>
      <c r="P118" s="24">
        <v>100</v>
      </c>
      <c r="Q118" s="24">
        <v>64.7</v>
      </c>
      <c r="S118" s="19">
        <v>0.0001318</v>
      </c>
      <c r="T118" s="19">
        <v>9.123E-05</v>
      </c>
      <c r="U118" s="19">
        <v>5.243E-05</v>
      </c>
      <c r="V118" s="54">
        <v>779</v>
      </c>
      <c r="W118" s="54">
        <v>310</v>
      </c>
      <c r="X118" s="54">
        <v>305.7</v>
      </c>
      <c r="Y118" s="54">
        <v>17.8</v>
      </c>
      <c r="Z118" s="28">
        <v>4.462</v>
      </c>
      <c r="AC118" s="28">
        <v>0.101</v>
      </c>
      <c r="AF118" s="30">
        <v>0</v>
      </c>
      <c r="AG118" s="25">
        <v>2117.389147565683</v>
      </c>
    </row>
    <row r="119" spans="1:33" ht="12.75">
      <c r="A119" s="18">
        <f t="shared" si="11"/>
        <v>37104</v>
      </c>
      <c r="B119" s="26">
        <f>213</f>
        <v>213</v>
      </c>
      <c r="C119" s="21">
        <v>0.665624976</v>
      </c>
      <c r="D119" s="62">
        <v>0.665624976</v>
      </c>
      <c r="E119" s="22">
        <v>1094</v>
      </c>
      <c r="F119" s="29">
        <v>0</v>
      </c>
      <c r="G119" s="21">
        <v>39.33953142</v>
      </c>
      <c r="H119" s="21">
        <v>-78.36891879</v>
      </c>
      <c r="I119" s="27">
        <v>833</v>
      </c>
      <c r="J119" s="24">
        <f t="shared" si="10"/>
        <v>818.8</v>
      </c>
      <c r="K119" s="23">
        <f t="shared" si="6"/>
        <v>1769.3927693565329</v>
      </c>
      <c r="L119" s="23">
        <f t="shared" si="7"/>
        <v>2153.192769356533</v>
      </c>
      <c r="M119" s="23">
        <f t="shared" si="8"/>
        <v>2170.5927693565327</v>
      </c>
      <c r="N119" s="25">
        <f t="shared" si="9"/>
        <v>2161.892769356533</v>
      </c>
      <c r="O119" s="24">
        <v>11</v>
      </c>
      <c r="P119" s="24">
        <v>92.1</v>
      </c>
      <c r="Q119" s="24">
        <v>61.4</v>
      </c>
      <c r="R119" s="19">
        <v>-7.24E-06</v>
      </c>
      <c r="Z119" s="28">
        <v>4.412</v>
      </c>
      <c r="AC119" s="28">
        <v>0.101</v>
      </c>
      <c r="AF119" s="30">
        <v>0</v>
      </c>
      <c r="AG119" s="25">
        <v>2161.892769356533</v>
      </c>
    </row>
    <row r="120" spans="1:33" ht="12.75">
      <c r="A120" s="18">
        <f t="shared" si="11"/>
        <v>37104</v>
      </c>
      <c r="B120" s="26">
        <f>213</f>
        <v>213</v>
      </c>
      <c r="C120" s="21">
        <v>0.665740728</v>
      </c>
      <c r="D120" s="62">
        <v>0.665740728</v>
      </c>
      <c r="E120" s="22">
        <v>1104</v>
      </c>
      <c r="F120" s="29">
        <v>0</v>
      </c>
      <c r="G120" s="21">
        <v>39.34260587</v>
      </c>
      <c r="H120" s="21">
        <v>-78.37527755</v>
      </c>
      <c r="I120" s="27">
        <v>829.9</v>
      </c>
      <c r="J120" s="24">
        <f t="shared" si="10"/>
        <v>815.6999999999999</v>
      </c>
      <c r="K120" s="23">
        <f t="shared" si="6"/>
        <v>1800.891429643048</v>
      </c>
      <c r="L120" s="23">
        <f t="shared" si="7"/>
        <v>2184.691429643048</v>
      </c>
      <c r="M120" s="23">
        <f t="shared" si="8"/>
        <v>2202.091429643048</v>
      </c>
      <c r="N120" s="25">
        <f t="shared" si="9"/>
        <v>2193.391429643048</v>
      </c>
      <c r="O120" s="24">
        <v>10.6</v>
      </c>
      <c r="P120" s="24">
        <v>95</v>
      </c>
      <c r="Q120" s="24">
        <v>60.9</v>
      </c>
      <c r="Z120" s="28">
        <v>4.433</v>
      </c>
      <c r="AC120" s="28">
        <v>0.091</v>
      </c>
      <c r="AF120" s="30">
        <v>0</v>
      </c>
      <c r="AG120" s="25">
        <v>2193.391429643048</v>
      </c>
    </row>
    <row r="121" spans="1:33" ht="12.75">
      <c r="A121" s="18">
        <f t="shared" si="11"/>
        <v>37104</v>
      </c>
      <c r="B121" s="26">
        <f>213</f>
        <v>213</v>
      </c>
      <c r="C121" s="21">
        <v>0.665856481</v>
      </c>
      <c r="D121" s="62">
        <v>0.665856481</v>
      </c>
      <c r="E121" s="22">
        <v>1114</v>
      </c>
      <c r="F121" s="29">
        <v>0</v>
      </c>
      <c r="G121" s="21">
        <v>39.34544807</v>
      </c>
      <c r="H121" s="21">
        <v>-78.3811085</v>
      </c>
      <c r="I121" s="27">
        <v>830.1</v>
      </c>
      <c r="J121" s="24">
        <f t="shared" si="10"/>
        <v>815.9</v>
      </c>
      <c r="K121" s="23">
        <f t="shared" si="6"/>
        <v>1798.8556484678597</v>
      </c>
      <c r="L121" s="23">
        <f t="shared" si="7"/>
        <v>2182.65564846786</v>
      </c>
      <c r="M121" s="23">
        <f t="shared" si="8"/>
        <v>2200.0556484678596</v>
      </c>
      <c r="N121" s="25">
        <f t="shared" si="9"/>
        <v>2191.3556484678597</v>
      </c>
      <c r="O121" s="24">
        <v>10.6</v>
      </c>
      <c r="P121" s="24">
        <v>100</v>
      </c>
      <c r="Q121" s="24">
        <v>56.5</v>
      </c>
      <c r="S121" s="19">
        <v>0.0001203</v>
      </c>
      <c r="T121" s="19">
        <v>8.477E-05</v>
      </c>
      <c r="U121" s="19">
        <v>4.993E-05</v>
      </c>
      <c r="V121" s="54">
        <v>771.5</v>
      </c>
      <c r="W121" s="54">
        <v>310</v>
      </c>
      <c r="X121" s="54">
        <v>305.6</v>
      </c>
      <c r="Y121" s="54">
        <v>17.4</v>
      </c>
      <c r="Z121" s="28">
        <v>4.473</v>
      </c>
      <c r="AC121" s="28">
        <v>0.112</v>
      </c>
      <c r="AF121" s="30">
        <v>0</v>
      </c>
      <c r="AG121" s="25">
        <v>2191.3556484678597</v>
      </c>
    </row>
    <row r="122" spans="1:33" ht="12.75">
      <c r="A122" s="18">
        <f t="shared" si="11"/>
        <v>37104</v>
      </c>
      <c r="B122" s="26">
        <f>213</f>
        <v>213</v>
      </c>
      <c r="C122" s="21">
        <v>0.665972233</v>
      </c>
      <c r="D122" s="62">
        <v>0.665972233</v>
      </c>
      <c r="E122" s="22">
        <v>1124</v>
      </c>
      <c r="F122" s="29">
        <v>0</v>
      </c>
      <c r="G122" s="21">
        <v>39.34828952</v>
      </c>
      <c r="H122" s="21">
        <v>-78.38698116</v>
      </c>
      <c r="I122" s="27">
        <v>827.5</v>
      </c>
      <c r="J122" s="24">
        <f t="shared" si="10"/>
        <v>813.3</v>
      </c>
      <c r="K122" s="23">
        <f t="shared" si="6"/>
        <v>1825.3598123471384</v>
      </c>
      <c r="L122" s="23">
        <f t="shared" si="7"/>
        <v>2209.1598123471385</v>
      </c>
      <c r="M122" s="23">
        <f t="shared" si="8"/>
        <v>2226.559812347138</v>
      </c>
      <c r="N122" s="25">
        <f t="shared" si="9"/>
        <v>2217.8598123471384</v>
      </c>
      <c r="O122" s="24">
        <v>10.4</v>
      </c>
      <c r="P122" s="24">
        <v>100</v>
      </c>
      <c r="Q122" s="24">
        <v>59</v>
      </c>
      <c r="Z122" s="28">
        <v>4.393</v>
      </c>
      <c r="AC122" s="28">
        <v>0.102</v>
      </c>
      <c r="AF122" s="30">
        <v>0</v>
      </c>
      <c r="AG122" s="25">
        <v>2217.8598123471384</v>
      </c>
    </row>
    <row r="123" spans="1:33" ht="12.75">
      <c r="A123" s="18">
        <f t="shared" si="11"/>
        <v>37104</v>
      </c>
      <c r="B123" s="26">
        <f>213</f>
        <v>213</v>
      </c>
      <c r="C123" s="21">
        <v>0.666087985</v>
      </c>
      <c r="D123" s="62">
        <v>0.666087985</v>
      </c>
      <c r="E123" s="22">
        <v>1134</v>
      </c>
      <c r="F123" s="29">
        <v>0</v>
      </c>
      <c r="G123" s="21">
        <v>39.3512536</v>
      </c>
      <c r="H123" s="21">
        <v>-78.39315753</v>
      </c>
      <c r="I123" s="27">
        <v>821.4</v>
      </c>
      <c r="J123" s="24">
        <f t="shared" si="10"/>
        <v>807.1999999999999</v>
      </c>
      <c r="K123" s="23">
        <f t="shared" si="6"/>
        <v>1887.876742458714</v>
      </c>
      <c r="L123" s="23">
        <f t="shared" si="7"/>
        <v>2271.676742458714</v>
      </c>
      <c r="M123" s="23">
        <f t="shared" si="8"/>
        <v>2289.076742458714</v>
      </c>
      <c r="N123" s="25">
        <f t="shared" si="9"/>
        <v>2280.376742458714</v>
      </c>
      <c r="O123" s="24">
        <v>9.8</v>
      </c>
      <c r="P123" s="24">
        <v>100</v>
      </c>
      <c r="Q123" s="24">
        <v>54.9</v>
      </c>
      <c r="Z123" s="28">
        <v>4.442</v>
      </c>
      <c r="AC123" s="28">
        <v>0.092</v>
      </c>
      <c r="AF123" s="30">
        <v>0</v>
      </c>
      <c r="AG123" s="25">
        <v>2280.376742458714</v>
      </c>
    </row>
    <row r="124" spans="1:33" ht="12.75">
      <c r="A124" s="18">
        <f t="shared" si="11"/>
        <v>37104</v>
      </c>
      <c r="B124" s="26">
        <f>213</f>
        <v>213</v>
      </c>
      <c r="C124" s="21">
        <v>0.666203678</v>
      </c>
      <c r="D124" s="62">
        <v>0.666203678</v>
      </c>
      <c r="E124" s="22">
        <v>1144</v>
      </c>
      <c r="F124" s="29">
        <v>0</v>
      </c>
      <c r="G124" s="21">
        <v>39.35410717</v>
      </c>
      <c r="H124" s="21">
        <v>-78.39918241</v>
      </c>
      <c r="I124" s="27">
        <v>820.7</v>
      </c>
      <c r="J124" s="24">
        <f t="shared" si="10"/>
        <v>806.5</v>
      </c>
      <c r="K124" s="23">
        <f t="shared" si="6"/>
        <v>1895.0810137916699</v>
      </c>
      <c r="L124" s="23">
        <f t="shared" si="7"/>
        <v>2278.88101379167</v>
      </c>
      <c r="M124" s="23">
        <f t="shared" si="8"/>
        <v>2296.28101379167</v>
      </c>
      <c r="N124" s="25">
        <f t="shared" si="9"/>
        <v>2287.5810137916696</v>
      </c>
      <c r="O124" s="24">
        <v>9.7</v>
      </c>
      <c r="P124" s="24">
        <v>99.5</v>
      </c>
      <c r="Q124" s="24">
        <v>56.9</v>
      </c>
      <c r="S124" s="19">
        <v>0.0001011</v>
      </c>
      <c r="T124" s="19">
        <v>7.164E-05</v>
      </c>
      <c r="U124" s="19">
        <v>4.243E-05</v>
      </c>
      <c r="V124" s="54">
        <v>763.6</v>
      </c>
      <c r="W124" s="54">
        <v>310</v>
      </c>
      <c r="X124" s="54">
        <v>305.5</v>
      </c>
      <c r="Y124" s="54">
        <v>16.5</v>
      </c>
      <c r="Z124" s="28">
        <v>4.413</v>
      </c>
      <c r="AC124" s="28">
        <v>0.092</v>
      </c>
      <c r="AF124" s="30">
        <v>0</v>
      </c>
      <c r="AG124" s="25">
        <v>2287.5810137916696</v>
      </c>
    </row>
    <row r="125" spans="1:33" ht="12.75">
      <c r="A125" s="18">
        <f t="shared" si="11"/>
        <v>37104</v>
      </c>
      <c r="B125" s="26">
        <f>213</f>
        <v>213</v>
      </c>
      <c r="C125" s="21">
        <v>0.66631943</v>
      </c>
      <c r="D125" s="62">
        <v>0.66631943</v>
      </c>
      <c r="E125" s="22">
        <v>1154</v>
      </c>
      <c r="F125" s="29">
        <v>0</v>
      </c>
      <c r="G125" s="21">
        <v>39.35674675</v>
      </c>
      <c r="H125" s="21">
        <v>-78.40481812</v>
      </c>
      <c r="I125" s="27">
        <v>820.5</v>
      </c>
      <c r="J125" s="24">
        <f t="shared" si="10"/>
        <v>806.3</v>
      </c>
      <c r="K125" s="23">
        <f t="shared" si="6"/>
        <v>1897.1405255512348</v>
      </c>
      <c r="L125" s="23">
        <f t="shared" si="7"/>
        <v>2280.9405255512347</v>
      </c>
      <c r="M125" s="23">
        <f t="shared" si="8"/>
        <v>2298.340525551235</v>
      </c>
      <c r="N125" s="25">
        <f t="shared" si="9"/>
        <v>2289.6405255512345</v>
      </c>
      <c r="O125" s="24">
        <v>9.8</v>
      </c>
      <c r="P125" s="24">
        <v>100</v>
      </c>
      <c r="Q125" s="24">
        <v>51.9</v>
      </c>
      <c r="R125" s="19">
        <v>-5.6E-06</v>
      </c>
      <c r="Z125" s="28">
        <v>4.483</v>
      </c>
      <c r="AC125" s="28">
        <v>0.102</v>
      </c>
      <c r="AF125" s="30">
        <v>0</v>
      </c>
      <c r="AG125" s="25">
        <v>2289.6405255512345</v>
      </c>
    </row>
    <row r="126" spans="1:33" ht="12.75">
      <c r="A126" s="18">
        <f t="shared" si="11"/>
        <v>37104</v>
      </c>
      <c r="B126" s="26">
        <f>213</f>
        <v>213</v>
      </c>
      <c r="C126" s="21">
        <v>0.666435182</v>
      </c>
      <c r="D126" s="62">
        <v>0.666435182</v>
      </c>
      <c r="E126" s="22">
        <v>1164</v>
      </c>
      <c r="F126" s="29">
        <v>0</v>
      </c>
      <c r="G126" s="21">
        <v>39.35950097</v>
      </c>
      <c r="H126" s="21">
        <v>-78.41070818</v>
      </c>
      <c r="I126" s="27">
        <v>816</v>
      </c>
      <c r="J126" s="24">
        <f t="shared" si="10"/>
        <v>801.8</v>
      </c>
      <c r="K126" s="23">
        <f t="shared" si="6"/>
        <v>1943.6150964270673</v>
      </c>
      <c r="L126" s="23">
        <f t="shared" si="7"/>
        <v>2327.4150964270675</v>
      </c>
      <c r="M126" s="23">
        <f t="shared" si="8"/>
        <v>2344.815096427067</v>
      </c>
      <c r="N126" s="25">
        <f t="shared" si="9"/>
        <v>2336.1150964270673</v>
      </c>
      <c r="O126" s="24">
        <v>9.5</v>
      </c>
      <c r="P126" s="24">
        <v>99.4</v>
      </c>
      <c r="Q126" s="24">
        <v>54.9</v>
      </c>
      <c r="Z126" s="28">
        <v>4.413</v>
      </c>
      <c r="AC126" s="28">
        <v>0.113</v>
      </c>
      <c r="AF126" s="30">
        <v>0</v>
      </c>
      <c r="AG126" s="25">
        <v>2336.1150964270673</v>
      </c>
    </row>
    <row r="127" spans="1:33" ht="12.75">
      <c r="A127" s="18">
        <f t="shared" si="11"/>
        <v>37104</v>
      </c>
      <c r="B127" s="26">
        <f>213</f>
        <v>213</v>
      </c>
      <c r="C127" s="21">
        <v>0.666550934</v>
      </c>
      <c r="D127" s="62">
        <v>0.666550934</v>
      </c>
      <c r="E127" s="22">
        <v>1174</v>
      </c>
      <c r="F127" s="29">
        <v>0</v>
      </c>
      <c r="G127" s="21">
        <v>39.36237388</v>
      </c>
      <c r="H127" s="21">
        <v>-78.41696221</v>
      </c>
      <c r="I127" s="27">
        <v>814.7</v>
      </c>
      <c r="J127" s="24">
        <f t="shared" si="10"/>
        <v>800.5</v>
      </c>
      <c r="K127" s="23">
        <f t="shared" si="6"/>
        <v>1957.0896506956533</v>
      </c>
      <c r="L127" s="23">
        <f t="shared" si="7"/>
        <v>2340.8896506956535</v>
      </c>
      <c r="M127" s="23">
        <f t="shared" si="8"/>
        <v>2358.289650695653</v>
      </c>
      <c r="N127" s="25">
        <f t="shared" si="9"/>
        <v>2349.5896506956533</v>
      </c>
      <c r="O127" s="24">
        <v>9.3</v>
      </c>
      <c r="P127" s="24">
        <v>100</v>
      </c>
      <c r="Q127" s="24">
        <v>53.6</v>
      </c>
      <c r="S127" s="19">
        <v>8.866E-05</v>
      </c>
      <c r="T127" s="19">
        <v>6.292E-05</v>
      </c>
      <c r="U127" s="19">
        <v>3.611E-05</v>
      </c>
      <c r="V127" s="54">
        <v>756.9</v>
      </c>
      <c r="W127" s="54">
        <v>310</v>
      </c>
      <c r="X127" s="54">
        <v>305.4</v>
      </c>
      <c r="Y127" s="54">
        <v>16</v>
      </c>
      <c r="Z127" s="28">
        <v>4.483</v>
      </c>
      <c r="AC127" s="28">
        <v>0.102</v>
      </c>
      <c r="AF127" s="30">
        <v>0</v>
      </c>
      <c r="AG127" s="25">
        <v>2349.5896506956533</v>
      </c>
    </row>
    <row r="128" spans="1:33" ht="12.75">
      <c r="A128" s="18">
        <f t="shared" si="11"/>
        <v>37104</v>
      </c>
      <c r="B128" s="26">
        <f>213</f>
        <v>213</v>
      </c>
      <c r="C128" s="21">
        <v>0.666666687</v>
      </c>
      <c r="D128" s="62">
        <v>0.666666687</v>
      </c>
      <c r="E128" s="22">
        <v>1184</v>
      </c>
      <c r="F128" s="29">
        <v>0</v>
      </c>
      <c r="G128" s="21">
        <v>39.36507015</v>
      </c>
      <c r="H128" s="21">
        <v>-78.42302798</v>
      </c>
      <c r="I128" s="27">
        <v>813.2</v>
      </c>
      <c r="J128" s="24">
        <f t="shared" si="10"/>
        <v>799</v>
      </c>
      <c r="K128" s="23">
        <f t="shared" si="6"/>
        <v>1972.6644312014125</v>
      </c>
      <c r="L128" s="23">
        <f t="shared" si="7"/>
        <v>2356.4644312014125</v>
      </c>
      <c r="M128" s="23">
        <f t="shared" si="8"/>
        <v>2373.8644312014126</v>
      </c>
      <c r="N128" s="25">
        <f t="shared" si="9"/>
        <v>2365.1644312014123</v>
      </c>
      <c r="O128" s="24">
        <v>9.3</v>
      </c>
      <c r="P128" s="24">
        <v>97.2</v>
      </c>
      <c r="Q128" s="24">
        <v>55.5</v>
      </c>
      <c r="Z128" s="28">
        <v>4.462</v>
      </c>
      <c r="AC128" s="28">
        <v>0.092</v>
      </c>
      <c r="AF128" s="30">
        <v>0</v>
      </c>
      <c r="AG128" s="25">
        <v>2365.1644312014123</v>
      </c>
    </row>
    <row r="129" spans="1:33" ht="12.75">
      <c r="A129" s="18">
        <f t="shared" si="11"/>
        <v>37104</v>
      </c>
      <c r="B129" s="26">
        <f>213</f>
        <v>213</v>
      </c>
      <c r="C129" s="21">
        <v>0.666782379</v>
      </c>
      <c r="D129" s="62">
        <v>0.666782379</v>
      </c>
      <c r="E129" s="22">
        <v>1194</v>
      </c>
      <c r="F129" s="29">
        <v>0</v>
      </c>
      <c r="G129" s="21">
        <v>39.36781278</v>
      </c>
      <c r="H129" s="21">
        <v>-78.42903655</v>
      </c>
      <c r="I129" s="27">
        <v>809.7</v>
      </c>
      <c r="J129" s="24">
        <f t="shared" si="10"/>
        <v>795.5</v>
      </c>
      <c r="K129" s="23">
        <f t="shared" si="6"/>
        <v>2009.1195914156763</v>
      </c>
      <c r="L129" s="23">
        <f t="shared" si="7"/>
        <v>2392.919591415676</v>
      </c>
      <c r="M129" s="23">
        <f t="shared" si="8"/>
        <v>2410.3195914156763</v>
      </c>
      <c r="N129" s="25">
        <f t="shared" si="9"/>
        <v>2401.619591415676</v>
      </c>
      <c r="O129" s="24">
        <v>9.4</v>
      </c>
      <c r="P129" s="24">
        <v>85</v>
      </c>
      <c r="Q129" s="24">
        <v>52</v>
      </c>
      <c r="Z129" s="28">
        <v>4.412</v>
      </c>
      <c r="AC129" s="28">
        <v>0.102</v>
      </c>
      <c r="AF129" s="30">
        <v>0</v>
      </c>
      <c r="AG129" s="25">
        <v>2401.619591415676</v>
      </c>
    </row>
    <row r="130" spans="1:33" ht="12.75">
      <c r="A130" s="18">
        <f t="shared" si="11"/>
        <v>37104</v>
      </c>
      <c r="B130" s="26">
        <f>213</f>
        <v>213</v>
      </c>
      <c r="C130" s="21">
        <v>0.666898131</v>
      </c>
      <c r="D130" s="62">
        <v>0.666898131</v>
      </c>
      <c r="E130" s="22">
        <v>1204</v>
      </c>
      <c r="F130" s="29">
        <v>0</v>
      </c>
      <c r="G130" s="21">
        <v>39.37056815</v>
      </c>
      <c r="H130" s="21">
        <v>-78.4353395</v>
      </c>
      <c r="I130" s="27">
        <v>808.2</v>
      </c>
      <c r="J130" s="24">
        <f t="shared" si="10"/>
        <v>794</v>
      </c>
      <c r="K130" s="23">
        <f t="shared" si="6"/>
        <v>2024.792357386826</v>
      </c>
      <c r="L130" s="23">
        <f t="shared" si="7"/>
        <v>2408.5923573868263</v>
      </c>
      <c r="M130" s="23">
        <f t="shared" si="8"/>
        <v>2425.992357386826</v>
      </c>
      <c r="N130" s="25">
        <f t="shared" si="9"/>
        <v>2417.292357386826</v>
      </c>
      <c r="O130" s="24">
        <v>9.4</v>
      </c>
      <c r="P130" s="24">
        <v>85.1</v>
      </c>
      <c r="Q130" s="24">
        <v>52.5</v>
      </c>
      <c r="Z130" s="28">
        <v>4.433</v>
      </c>
      <c r="AC130" s="28">
        <v>0.103</v>
      </c>
      <c r="AF130" s="30">
        <v>0</v>
      </c>
      <c r="AG130" s="25">
        <v>2417.292357386826</v>
      </c>
    </row>
    <row r="131" spans="1:33" ht="12.75">
      <c r="A131" s="18">
        <f t="shared" si="11"/>
        <v>37104</v>
      </c>
      <c r="B131" s="26">
        <f>213</f>
        <v>213</v>
      </c>
      <c r="C131" s="21">
        <v>0.667013884</v>
      </c>
      <c r="D131" s="62">
        <v>0.667013884</v>
      </c>
      <c r="E131" s="22">
        <v>1214</v>
      </c>
      <c r="F131" s="29">
        <v>0</v>
      </c>
      <c r="G131" s="21">
        <v>39.37323082</v>
      </c>
      <c r="H131" s="21">
        <v>-78.44159742</v>
      </c>
      <c r="I131" s="27">
        <v>805.6</v>
      </c>
      <c r="J131" s="24">
        <f t="shared" si="10"/>
        <v>791.4</v>
      </c>
      <c r="K131" s="23">
        <f t="shared" si="6"/>
        <v>2052.0287556746994</v>
      </c>
      <c r="L131" s="23">
        <f t="shared" si="7"/>
        <v>2435.8287556746996</v>
      </c>
      <c r="M131" s="23">
        <f t="shared" si="8"/>
        <v>2453.228755674699</v>
      </c>
      <c r="N131" s="25">
        <f t="shared" si="9"/>
        <v>2444.5287556746994</v>
      </c>
      <c r="O131" s="24">
        <v>9.3</v>
      </c>
      <c r="P131" s="24">
        <v>85.1</v>
      </c>
      <c r="Q131" s="24">
        <v>49</v>
      </c>
      <c r="R131" s="19">
        <v>-1.64E-05</v>
      </c>
      <c r="S131" s="19">
        <v>8.237E-05</v>
      </c>
      <c r="T131" s="19">
        <v>5.747E-05</v>
      </c>
      <c r="U131" s="19">
        <v>3.289E-05</v>
      </c>
      <c r="V131" s="54">
        <v>749.9</v>
      </c>
      <c r="W131" s="54">
        <v>310.1</v>
      </c>
      <c r="X131" s="54">
        <v>305.3</v>
      </c>
      <c r="Y131" s="54">
        <v>15.4</v>
      </c>
      <c r="Z131" s="28">
        <v>4.473</v>
      </c>
      <c r="AC131" s="28">
        <v>0.091</v>
      </c>
      <c r="AF131" s="30">
        <v>0</v>
      </c>
      <c r="AG131" s="25">
        <v>2444.5287556746994</v>
      </c>
    </row>
    <row r="132" spans="1:33" ht="12.75">
      <c r="A132" s="18">
        <f t="shared" si="11"/>
        <v>37104</v>
      </c>
      <c r="B132" s="26">
        <f>213</f>
        <v>213</v>
      </c>
      <c r="C132" s="21">
        <v>0.667129636</v>
      </c>
      <c r="D132" s="62">
        <v>0.667129636</v>
      </c>
      <c r="E132" s="22">
        <v>1224</v>
      </c>
      <c r="F132" s="29">
        <v>0</v>
      </c>
      <c r="G132" s="21">
        <v>39.37592332</v>
      </c>
      <c r="H132" s="21">
        <v>-78.44803822</v>
      </c>
      <c r="I132" s="27">
        <v>802.8</v>
      </c>
      <c r="J132" s="24">
        <f t="shared" si="10"/>
        <v>788.5999999999999</v>
      </c>
      <c r="K132" s="23">
        <f t="shared" si="6"/>
        <v>2081.460512866862</v>
      </c>
      <c r="L132" s="23">
        <f t="shared" si="7"/>
        <v>2465.260512866862</v>
      </c>
      <c r="M132" s="23">
        <f t="shared" si="8"/>
        <v>2482.6605128668616</v>
      </c>
      <c r="N132" s="25">
        <f t="shared" si="9"/>
        <v>2473.960512866862</v>
      </c>
      <c r="O132" s="24">
        <v>9</v>
      </c>
      <c r="P132" s="24">
        <v>84.7</v>
      </c>
      <c r="Q132" s="24">
        <v>52.5</v>
      </c>
      <c r="Z132" s="28">
        <v>4.393</v>
      </c>
      <c r="AC132" s="28">
        <v>0.112</v>
      </c>
      <c r="AF132" s="30">
        <v>0</v>
      </c>
      <c r="AG132" s="25">
        <v>2473.960512866862</v>
      </c>
    </row>
    <row r="133" spans="1:33" ht="12.75">
      <c r="A133" s="18">
        <f t="shared" si="11"/>
        <v>37104</v>
      </c>
      <c r="B133" s="26">
        <f>213</f>
        <v>213</v>
      </c>
      <c r="C133" s="21">
        <v>0.667245388</v>
      </c>
      <c r="D133" s="62">
        <v>0.667245388</v>
      </c>
      <c r="E133" s="22">
        <v>1234</v>
      </c>
      <c r="F133" s="29">
        <v>0</v>
      </c>
      <c r="G133" s="21">
        <v>39.37856276</v>
      </c>
      <c r="H133" s="21">
        <v>-78.45446989</v>
      </c>
      <c r="I133" s="27">
        <v>802.1</v>
      </c>
      <c r="J133" s="24">
        <f t="shared" si="10"/>
        <v>787.9</v>
      </c>
      <c r="K133" s="23">
        <f t="shared" si="6"/>
        <v>2088.834780348505</v>
      </c>
      <c r="L133" s="23">
        <f t="shared" si="7"/>
        <v>2472.634780348505</v>
      </c>
      <c r="M133" s="23">
        <f t="shared" si="8"/>
        <v>2490.0347803485047</v>
      </c>
      <c r="N133" s="25">
        <f t="shared" si="9"/>
        <v>2481.334780348505</v>
      </c>
      <c r="O133" s="24">
        <v>9.3</v>
      </c>
      <c r="P133" s="24">
        <v>81.9</v>
      </c>
      <c r="Q133" s="24">
        <v>52.5</v>
      </c>
      <c r="Z133" s="28">
        <v>4.442</v>
      </c>
      <c r="AC133" s="28">
        <v>0.102</v>
      </c>
      <c r="AF133" s="30">
        <v>0</v>
      </c>
      <c r="AG133" s="25">
        <v>2481.334780348505</v>
      </c>
    </row>
    <row r="134" spans="1:33" ht="12.75">
      <c r="A134" s="18">
        <f t="shared" si="11"/>
        <v>37104</v>
      </c>
      <c r="B134" s="26">
        <f>213</f>
        <v>213</v>
      </c>
      <c r="C134" s="21">
        <v>0.66736114</v>
      </c>
      <c r="D134" s="62">
        <v>0.66736114</v>
      </c>
      <c r="E134" s="22">
        <v>1244</v>
      </c>
      <c r="F134" s="29">
        <v>0</v>
      </c>
      <c r="G134" s="21">
        <v>39.38118981</v>
      </c>
      <c r="H134" s="21">
        <v>-78.46097321</v>
      </c>
      <c r="I134" s="27">
        <v>800.3</v>
      </c>
      <c r="J134" s="24">
        <f t="shared" si="10"/>
        <v>786.0999999999999</v>
      </c>
      <c r="K134" s="23">
        <f t="shared" si="6"/>
        <v>2107.827307648967</v>
      </c>
      <c r="L134" s="23">
        <f t="shared" si="7"/>
        <v>2491.627307648967</v>
      </c>
      <c r="M134" s="23">
        <f t="shared" si="8"/>
        <v>2509.0273076489666</v>
      </c>
      <c r="N134" s="25">
        <f t="shared" si="9"/>
        <v>2500.327307648967</v>
      </c>
      <c r="O134" s="24">
        <v>9.3</v>
      </c>
      <c r="P134" s="24">
        <v>81</v>
      </c>
      <c r="Q134" s="24">
        <v>53.4</v>
      </c>
      <c r="S134" s="19">
        <v>5.317E-05</v>
      </c>
      <c r="T134" s="19">
        <v>3.531E-05</v>
      </c>
      <c r="U134" s="19">
        <v>2.1E-05</v>
      </c>
      <c r="V134" s="54">
        <v>742.9</v>
      </c>
      <c r="W134" s="54">
        <v>310.1</v>
      </c>
      <c r="X134" s="54">
        <v>305.2</v>
      </c>
      <c r="Y134" s="54">
        <v>14.5</v>
      </c>
      <c r="Z134" s="28">
        <v>4.532</v>
      </c>
      <c r="AC134" s="28">
        <v>0.091</v>
      </c>
      <c r="AF134" s="30">
        <v>10</v>
      </c>
      <c r="AG134" s="25">
        <v>2500.327307648967</v>
      </c>
    </row>
    <row r="135" spans="1:33" ht="12.75">
      <c r="A135" s="18">
        <f t="shared" si="11"/>
        <v>37104</v>
      </c>
      <c r="B135" s="26">
        <f>213</f>
        <v>213</v>
      </c>
      <c r="C135" s="21">
        <v>0.667476833</v>
      </c>
      <c r="D135" s="62">
        <v>0.667476833</v>
      </c>
      <c r="E135" s="22">
        <v>1254</v>
      </c>
      <c r="F135" s="29">
        <v>0</v>
      </c>
      <c r="G135" s="21">
        <v>39.38388694</v>
      </c>
      <c r="H135" s="21">
        <v>-78.46768474</v>
      </c>
      <c r="I135" s="27">
        <v>797.6</v>
      </c>
      <c r="J135" s="24">
        <f t="shared" si="10"/>
        <v>783.4</v>
      </c>
      <c r="K135" s="23">
        <f t="shared" si="6"/>
        <v>2136.397796112482</v>
      </c>
      <c r="L135" s="23">
        <f t="shared" si="7"/>
        <v>2520.197796112482</v>
      </c>
      <c r="M135" s="23">
        <f t="shared" si="8"/>
        <v>2537.597796112482</v>
      </c>
      <c r="N135" s="25">
        <f t="shared" si="9"/>
        <v>2528.897796112482</v>
      </c>
      <c r="O135" s="24">
        <v>9.2</v>
      </c>
      <c r="P135" s="24">
        <v>78.5</v>
      </c>
      <c r="Q135" s="24">
        <v>51.9</v>
      </c>
      <c r="Z135" s="28">
        <v>4.451</v>
      </c>
      <c r="AC135" s="28">
        <v>0.102</v>
      </c>
      <c r="AF135" s="30">
        <v>10</v>
      </c>
      <c r="AG135" s="25">
        <v>2528.897796112482</v>
      </c>
    </row>
    <row r="136" spans="1:33" ht="12.75">
      <c r="A136" s="18">
        <f t="shared" si="11"/>
        <v>37104</v>
      </c>
      <c r="B136" s="26">
        <f>213</f>
        <v>213</v>
      </c>
      <c r="C136" s="21">
        <v>0.667592585</v>
      </c>
      <c r="D136" s="62">
        <v>0.667592585</v>
      </c>
      <c r="E136" s="22">
        <v>1264</v>
      </c>
      <c r="F136" s="29">
        <v>0</v>
      </c>
      <c r="G136" s="21">
        <v>39.38654826</v>
      </c>
      <c r="H136" s="21">
        <v>-78.47457132</v>
      </c>
      <c r="I136" s="27">
        <v>795</v>
      </c>
      <c r="J136" s="24">
        <f t="shared" si="10"/>
        <v>780.8</v>
      </c>
      <c r="K136" s="23">
        <f t="shared" si="6"/>
        <v>2164.0033369014045</v>
      </c>
      <c r="L136" s="23">
        <f t="shared" si="7"/>
        <v>2547.8033369014047</v>
      </c>
      <c r="M136" s="23">
        <f t="shared" si="8"/>
        <v>2565.2033369014043</v>
      </c>
      <c r="N136" s="25">
        <f t="shared" si="9"/>
        <v>2556.5033369014045</v>
      </c>
      <c r="O136" s="24">
        <v>9.3</v>
      </c>
      <c r="P136" s="24">
        <v>75.1</v>
      </c>
      <c r="Q136" s="24">
        <v>55.1</v>
      </c>
      <c r="Z136" s="28">
        <v>4.583</v>
      </c>
      <c r="AC136" s="28">
        <v>0.106</v>
      </c>
      <c r="AF136" s="30">
        <v>10</v>
      </c>
      <c r="AG136" s="25">
        <v>2556.5033369014045</v>
      </c>
    </row>
    <row r="137" spans="1:33" ht="12.75">
      <c r="A137" s="18">
        <f t="shared" si="11"/>
        <v>37104</v>
      </c>
      <c r="B137" s="26">
        <f>213</f>
        <v>213</v>
      </c>
      <c r="C137" s="21">
        <v>0.667708337</v>
      </c>
      <c r="D137" s="62">
        <v>0.667708337</v>
      </c>
      <c r="E137" s="22">
        <v>1274</v>
      </c>
      <c r="F137" s="29">
        <v>0</v>
      </c>
      <c r="G137" s="21">
        <v>39.38912247</v>
      </c>
      <c r="H137" s="21">
        <v>-78.48132348</v>
      </c>
      <c r="I137" s="27">
        <v>793</v>
      </c>
      <c r="J137" s="24">
        <f t="shared" si="10"/>
        <v>778.8</v>
      </c>
      <c r="K137" s="23">
        <f aca="true" t="shared" si="12" ref="K137:K200">(8303.951372*(LN(1013.25/J137)))</f>
        <v>2185.3009925155366</v>
      </c>
      <c r="L137" s="23">
        <f aca="true" t="shared" si="13" ref="L137:L200">K137+383.8</f>
        <v>2569.1009925155367</v>
      </c>
      <c r="M137" s="23">
        <f aca="true" t="shared" si="14" ref="M137:M200">K137+401.2</f>
        <v>2586.5009925155364</v>
      </c>
      <c r="N137" s="25">
        <f aca="true" t="shared" si="15" ref="N137:N200">AVERAGE(L137:M137)</f>
        <v>2577.8009925155366</v>
      </c>
      <c r="O137" s="24">
        <v>9.3</v>
      </c>
      <c r="P137" s="24">
        <v>75.2</v>
      </c>
      <c r="Q137" s="24">
        <v>48.9</v>
      </c>
      <c r="R137" s="19">
        <v>-1.33E-05</v>
      </c>
      <c r="S137" s="19">
        <v>4.659E-05</v>
      </c>
      <c r="T137" s="19">
        <v>3.262E-05</v>
      </c>
      <c r="U137" s="19">
        <v>1.842E-05</v>
      </c>
      <c r="V137" s="54">
        <v>736.6</v>
      </c>
      <c r="W137" s="54">
        <v>310.1</v>
      </c>
      <c r="X137" s="54">
        <v>305.1</v>
      </c>
      <c r="Y137" s="54">
        <v>13.8</v>
      </c>
      <c r="Z137" s="28">
        <v>4.689</v>
      </c>
      <c r="AC137" s="28">
        <v>0.111</v>
      </c>
      <c r="AF137" s="30">
        <v>10</v>
      </c>
      <c r="AG137" s="25">
        <v>2577.8009925155366</v>
      </c>
    </row>
    <row r="138" spans="1:33" ht="12.75">
      <c r="A138" s="18">
        <f t="shared" si="11"/>
        <v>37104</v>
      </c>
      <c r="B138" s="26">
        <f>213</f>
        <v>213</v>
      </c>
      <c r="C138" s="21">
        <v>0.66782409</v>
      </c>
      <c r="D138" s="62">
        <v>0.66782409</v>
      </c>
      <c r="E138" s="22">
        <v>1284</v>
      </c>
      <c r="F138" s="29">
        <v>0</v>
      </c>
      <c r="G138" s="21">
        <v>39.39170319</v>
      </c>
      <c r="H138" s="21">
        <v>-78.48806991</v>
      </c>
      <c r="I138" s="27">
        <v>790.6</v>
      </c>
      <c r="J138" s="24">
        <f aca="true" t="shared" si="16" ref="J138:J201">I138-14.2</f>
        <v>776.4</v>
      </c>
      <c r="K138" s="23">
        <f t="shared" si="12"/>
        <v>2210.9304924042826</v>
      </c>
      <c r="L138" s="23">
        <f t="shared" si="13"/>
        <v>2594.730492404283</v>
      </c>
      <c r="M138" s="23">
        <f t="shared" si="14"/>
        <v>2612.1304924042824</v>
      </c>
      <c r="N138" s="25">
        <f t="shared" si="15"/>
        <v>2603.4304924042826</v>
      </c>
      <c r="O138" s="24">
        <v>9.2</v>
      </c>
      <c r="P138" s="24">
        <v>73.5</v>
      </c>
      <c r="Q138" s="24">
        <v>51.5</v>
      </c>
      <c r="Z138" s="28">
        <v>4.609</v>
      </c>
      <c r="AC138" s="28">
        <v>0.131</v>
      </c>
      <c r="AF138" s="30">
        <v>10</v>
      </c>
      <c r="AG138" s="25">
        <v>2603.4304924042826</v>
      </c>
    </row>
    <row r="139" spans="1:33" ht="12.75">
      <c r="A139" s="18">
        <f aca="true" t="shared" si="17" ref="A139:A202">A138</f>
        <v>37104</v>
      </c>
      <c r="B139" s="26">
        <f>213</f>
        <v>213</v>
      </c>
      <c r="C139" s="21">
        <v>0.667939842</v>
      </c>
      <c r="D139" s="62">
        <v>0.667939842</v>
      </c>
      <c r="E139" s="22">
        <v>1294</v>
      </c>
      <c r="F139" s="29">
        <v>0</v>
      </c>
      <c r="G139" s="21">
        <v>39.39427428</v>
      </c>
      <c r="H139" s="21">
        <v>-78.49479185</v>
      </c>
      <c r="I139" s="27">
        <v>787.6</v>
      </c>
      <c r="J139" s="24">
        <f t="shared" si="16"/>
        <v>773.4</v>
      </c>
      <c r="K139" s="23">
        <f t="shared" si="12"/>
        <v>2243.079008640588</v>
      </c>
      <c r="L139" s="23">
        <f t="shared" si="13"/>
        <v>2626.8790086405884</v>
      </c>
      <c r="M139" s="23">
        <f t="shared" si="14"/>
        <v>2644.279008640588</v>
      </c>
      <c r="N139" s="25">
        <f t="shared" si="15"/>
        <v>2635.579008640588</v>
      </c>
      <c r="O139" s="24">
        <v>8.9</v>
      </c>
      <c r="P139" s="24">
        <v>72.6</v>
      </c>
      <c r="Q139" s="24">
        <v>51.5</v>
      </c>
      <c r="Z139" s="28">
        <v>4.689</v>
      </c>
      <c r="AC139" s="28">
        <v>0.112</v>
      </c>
      <c r="AF139" s="30">
        <v>10</v>
      </c>
      <c r="AG139" s="25">
        <v>2635.579008640588</v>
      </c>
    </row>
    <row r="140" spans="1:33" ht="12.75">
      <c r="A140" s="18">
        <f t="shared" si="17"/>
        <v>37104</v>
      </c>
      <c r="B140" s="26">
        <f>213</f>
        <v>213</v>
      </c>
      <c r="C140" s="21">
        <v>0.668055534</v>
      </c>
      <c r="D140" s="62">
        <v>0.668055534</v>
      </c>
      <c r="E140" s="22">
        <v>1304</v>
      </c>
      <c r="F140" s="29">
        <v>0</v>
      </c>
      <c r="G140" s="21">
        <v>39.39683214</v>
      </c>
      <c r="H140" s="21">
        <v>-78.50147799</v>
      </c>
      <c r="I140" s="27">
        <v>785.3</v>
      </c>
      <c r="J140" s="24">
        <f t="shared" si="16"/>
        <v>771.0999999999999</v>
      </c>
      <c r="K140" s="23">
        <f t="shared" si="12"/>
        <v>2267.8107694350924</v>
      </c>
      <c r="L140" s="23">
        <f t="shared" si="13"/>
        <v>2651.6107694350926</v>
      </c>
      <c r="M140" s="23">
        <f t="shared" si="14"/>
        <v>2669.0107694350922</v>
      </c>
      <c r="N140" s="25">
        <f t="shared" si="15"/>
        <v>2660.3107694350924</v>
      </c>
      <c r="O140" s="24">
        <v>8.7</v>
      </c>
      <c r="P140" s="24">
        <v>72.6</v>
      </c>
      <c r="Q140" s="24">
        <v>54</v>
      </c>
      <c r="S140" s="19">
        <v>3.52E-05</v>
      </c>
      <c r="T140" s="19">
        <v>2.362E-05</v>
      </c>
      <c r="U140" s="19">
        <v>1.434E-05</v>
      </c>
      <c r="V140" s="54">
        <v>729.2</v>
      </c>
      <c r="W140" s="54">
        <v>310.1</v>
      </c>
      <c r="X140" s="54">
        <v>305</v>
      </c>
      <c r="Y140" s="54">
        <v>13.1</v>
      </c>
      <c r="Z140" s="28">
        <v>4.75</v>
      </c>
      <c r="AA140" s="52">
        <v>198.041</v>
      </c>
      <c r="AB140" s="52">
        <f aca="true" t="shared" si="18" ref="AB140:AB203">AVERAGE(AA135:AA140)</f>
        <v>198.041</v>
      </c>
      <c r="AC140" s="28">
        <v>0.113</v>
      </c>
      <c r="AD140" s="55">
        <v>0</v>
      </c>
      <c r="AE140" s="55">
        <f aca="true" t="shared" si="19" ref="AE140:AE203">AVERAGE(AD135:AD140)</f>
        <v>0</v>
      </c>
      <c r="AF140" s="30">
        <v>10</v>
      </c>
      <c r="AG140" s="25">
        <v>2660.3107694350924</v>
      </c>
    </row>
    <row r="141" spans="1:33" ht="12.75">
      <c r="A141" s="18">
        <f t="shared" si="17"/>
        <v>37104</v>
      </c>
      <c r="B141" s="26">
        <f>213</f>
        <v>213</v>
      </c>
      <c r="C141" s="21">
        <v>0.668171287</v>
      </c>
      <c r="D141" s="62">
        <v>0.668171287</v>
      </c>
      <c r="E141" s="22">
        <v>1314</v>
      </c>
      <c r="F141" s="29">
        <v>0</v>
      </c>
      <c r="G141" s="21">
        <v>39.39933725</v>
      </c>
      <c r="H141" s="21">
        <v>-78.50774526</v>
      </c>
      <c r="I141" s="27">
        <v>785.9</v>
      </c>
      <c r="J141" s="24">
        <f t="shared" si="16"/>
        <v>771.6999999999999</v>
      </c>
      <c r="K141" s="23">
        <f t="shared" si="12"/>
        <v>2261.3519010472423</v>
      </c>
      <c r="L141" s="23">
        <f t="shared" si="13"/>
        <v>2645.1519010472425</v>
      </c>
      <c r="M141" s="23">
        <f t="shared" si="14"/>
        <v>2662.551901047242</v>
      </c>
      <c r="N141" s="25">
        <f t="shared" si="15"/>
        <v>2653.8519010472423</v>
      </c>
      <c r="O141" s="24">
        <v>8.9</v>
      </c>
      <c r="P141" s="24">
        <v>72.7</v>
      </c>
      <c r="Q141" s="24">
        <v>50.4</v>
      </c>
      <c r="Z141" s="28">
        <v>4.67</v>
      </c>
      <c r="AA141" s="52">
        <v>150.123</v>
      </c>
      <c r="AB141" s="52">
        <f t="shared" si="18"/>
        <v>174.082</v>
      </c>
      <c r="AC141" s="28">
        <v>0.123</v>
      </c>
      <c r="AD141" s="55">
        <v>0</v>
      </c>
      <c r="AE141" s="55">
        <f t="shared" si="19"/>
        <v>0</v>
      </c>
      <c r="AF141" s="30">
        <v>10</v>
      </c>
      <c r="AG141" s="25">
        <v>2653.8519010472423</v>
      </c>
    </row>
    <row r="142" spans="1:33" ht="12.75">
      <c r="A142" s="18">
        <f t="shared" si="17"/>
        <v>37104</v>
      </c>
      <c r="B142" s="26">
        <f>213</f>
        <v>213</v>
      </c>
      <c r="C142" s="21">
        <v>0.668287039</v>
      </c>
      <c r="D142" s="62">
        <v>0.668287039</v>
      </c>
      <c r="E142" s="22">
        <v>1324</v>
      </c>
      <c r="F142" s="29">
        <v>0</v>
      </c>
      <c r="G142" s="21">
        <v>39.40188839</v>
      </c>
      <c r="H142" s="21">
        <v>-78.51423996</v>
      </c>
      <c r="I142" s="27">
        <v>785.3</v>
      </c>
      <c r="J142" s="24">
        <f t="shared" si="16"/>
        <v>771.0999999999999</v>
      </c>
      <c r="K142" s="23">
        <f t="shared" si="12"/>
        <v>2267.8107694350924</v>
      </c>
      <c r="L142" s="23">
        <f t="shared" si="13"/>
        <v>2651.6107694350926</v>
      </c>
      <c r="M142" s="23">
        <f t="shared" si="14"/>
        <v>2669.0107694350922</v>
      </c>
      <c r="N142" s="25">
        <f t="shared" si="15"/>
        <v>2660.3107694350924</v>
      </c>
      <c r="O142" s="24">
        <v>9.2</v>
      </c>
      <c r="P142" s="24">
        <v>72.7</v>
      </c>
      <c r="Q142" s="24">
        <v>52.4</v>
      </c>
      <c r="Z142" s="28">
        <v>4.729</v>
      </c>
      <c r="AA142" s="52">
        <v>151.325</v>
      </c>
      <c r="AB142" s="52">
        <f t="shared" si="18"/>
        <v>166.49633333333333</v>
      </c>
      <c r="AC142" s="28">
        <v>0.111</v>
      </c>
      <c r="AD142" s="55">
        <v>0</v>
      </c>
      <c r="AE142" s="55">
        <f t="shared" si="19"/>
        <v>0</v>
      </c>
      <c r="AF142" s="30">
        <v>10</v>
      </c>
      <c r="AG142" s="25">
        <v>2660.3107694350924</v>
      </c>
    </row>
    <row r="143" spans="1:33" ht="12.75">
      <c r="A143" s="18">
        <f t="shared" si="17"/>
        <v>37104</v>
      </c>
      <c r="B143" s="26">
        <f>213</f>
        <v>213</v>
      </c>
      <c r="C143" s="21">
        <v>0.668402791</v>
      </c>
      <c r="D143" s="62">
        <v>0.668402791</v>
      </c>
      <c r="E143" s="22">
        <v>1334</v>
      </c>
      <c r="F143" s="29">
        <v>0</v>
      </c>
      <c r="G143" s="21">
        <v>39.40460781</v>
      </c>
      <c r="H143" s="21">
        <v>-78.52112463</v>
      </c>
      <c r="I143" s="27">
        <v>783</v>
      </c>
      <c r="J143" s="24">
        <f t="shared" si="16"/>
        <v>768.8</v>
      </c>
      <c r="K143" s="23">
        <f t="shared" si="12"/>
        <v>2292.6164092273225</v>
      </c>
      <c r="L143" s="23">
        <f t="shared" si="13"/>
        <v>2676.4164092273227</v>
      </c>
      <c r="M143" s="23">
        <f t="shared" si="14"/>
        <v>2693.8164092273223</v>
      </c>
      <c r="N143" s="25">
        <f t="shared" si="15"/>
        <v>2685.1164092273225</v>
      </c>
      <c r="O143" s="24">
        <v>9</v>
      </c>
      <c r="P143" s="24">
        <v>72</v>
      </c>
      <c r="Q143" s="24">
        <v>51.4</v>
      </c>
      <c r="R143" s="19">
        <v>-3.16E-06</v>
      </c>
      <c r="S143" s="19">
        <v>3.398E-05</v>
      </c>
      <c r="T143" s="19">
        <v>2.245E-05</v>
      </c>
      <c r="U143" s="19">
        <v>1.262E-05</v>
      </c>
      <c r="V143" s="54">
        <v>725.1</v>
      </c>
      <c r="W143" s="54">
        <v>310.1</v>
      </c>
      <c r="X143" s="54">
        <v>304.9</v>
      </c>
      <c r="Y143" s="54">
        <v>12.3</v>
      </c>
      <c r="Z143" s="28">
        <v>4.649</v>
      </c>
      <c r="AA143" s="52">
        <v>103.648</v>
      </c>
      <c r="AB143" s="52">
        <f t="shared" si="18"/>
        <v>150.78425</v>
      </c>
      <c r="AC143" s="28">
        <v>0.111</v>
      </c>
      <c r="AD143" s="55">
        <v>0</v>
      </c>
      <c r="AE143" s="55">
        <f t="shared" si="19"/>
        <v>0</v>
      </c>
      <c r="AF143" s="30">
        <v>10</v>
      </c>
      <c r="AG143" s="25">
        <v>2685.1164092273225</v>
      </c>
    </row>
    <row r="144" spans="1:33" ht="12.75">
      <c r="A144" s="18">
        <f t="shared" si="17"/>
        <v>37104</v>
      </c>
      <c r="B144" s="26">
        <f>213</f>
        <v>213</v>
      </c>
      <c r="C144" s="21">
        <v>0.668518543</v>
      </c>
      <c r="D144" s="62">
        <v>0.668518543</v>
      </c>
      <c r="E144" s="22">
        <v>1344</v>
      </c>
      <c r="F144" s="29">
        <v>0</v>
      </c>
      <c r="G144" s="21">
        <v>39.4074809</v>
      </c>
      <c r="H144" s="21">
        <v>-78.52819177</v>
      </c>
      <c r="I144" s="27">
        <v>782.6</v>
      </c>
      <c r="J144" s="24">
        <f t="shared" si="16"/>
        <v>768.4</v>
      </c>
      <c r="K144" s="23">
        <f t="shared" si="12"/>
        <v>2296.9380077490105</v>
      </c>
      <c r="L144" s="23">
        <f t="shared" si="13"/>
        <v>2680.7380077490106</v>
      </c>
      <c r="M144" s="23">
        <f t="shared" si="14"/>
        <v>2698.1380077490103</v>
      </c>
      <c r="N144" s="25">
        <f t="shared" si="15"/>
        <v>2689.4380077490105</v>
      </c>
      <c r="O144" s="24">
        <v>9.1</v>
      </c>
      <c r="P144" s="24">
        <v>72.2</v>
      </c>
      <c r="Q144" s="24">
        <v>54.5</v>
      </c>
      <c r="Z144" s="28">
        <v>4.699</v>
      </c>
      <c r="AA144" s="52">
        <v>153.85</v>
      </c>
      <c r="AB144" s="52">
        <f t="shared" si="18"/>
        <v>151.3974</v>
      </c>
      <c r="AC144" s="28">
        <v>0.122</v>
      </c>
      <c r="AD144" s="55">
        <v>0</v>
      </c>
      <c r="AE144" s="55">
        <f t="shared" si="19"/>
        <v>0</v>
      </c>
      <c r="AF144" s="30">
        <v>10</v>
      </c>
      <c r="AG144" s="25">
        <v>2689.4380077490105</v>
      </c>
    </row>
    <row r="145" spans="1:33" ht="12.75">
      <c r="A145" s="18">
        <f t="shared" si="17"/>
        <v>37104</v>
      </c>
      <c r="B145" s="26">
        <f>213</f>
        <v>213</v>
      </c>
      <c r="C145" s="21">
        <v>0.668634236</v>
      </c>
      <c r="D145" s="62">
        <v>0.668634236</v>
      </c>
      <c r="E145" s="22">
        <v>1354</v>
      </c>
      <c r="F145" s="29">
        <v>0</v>
      </c>
      <c r="G145" s="21">
        <v>39.41046028</v>
      </c>
      <c r="H145" s="21">
        <v>-78.53509153</v>
      </c>
      <c r="I145" s="27">
        <v>781.4</v>
      </c>
      <c r="J145" s="24">
        <f t="shared" si="16"/>
        <v>767.1999999999999</v>
      </c>
      <c r="K145" s="23">
        <f t="shared" si="12"/>
        <v>2309.916314176191</v>
      </c>
      <c r="L145" s="23">
        <f t="shared" si="13"/>
        <v>2693.716314176191</v>
      </c>
      <c r="M145" s="23">
        <f t="shared" si="14"/>
        <v>2711.116314176191</v>
      </c>
      <c r="N145" s="25">
        <f t="shared" si="15"/>
        <v>2702.416314176191</v>
      </c>
      <c r="O145" s="24">
        <v>9</v>
      </c>
      <c r="P145" s="24">
        <v>72.2</v>
      </c>
      <c r="Q145" s="24">
        <v>52.6</v>
      </c>
      <c r="Z145" s="28">
        <v>4.699</v>
      </c>
      <c r="AA145" s="52">
        <v>154.932</v>
      </c>
      <c r="AB145" s="52">
        <f t="shared" si="18"/>
        <v>151.9865</v>
      </c>
      <c r="AC145" s="28">
        <v>0.123</v>
      </c>
      <c r="AD145" s="55">
        <v>0</v>
      </c>
      <c r="AE145" s="55">
        <f t="shared" si="19"/>
        <v>0</v>
      </c>
      <c r="AF145" s="30">
        <v>10</v>
      </c>
      <c r="AG145" s="25">
        <v>2702.416314176191</v>
      </c>
    </row>
    <row r="146" spans="1:33" ht="12.75">
      <c r="A146" s="18">
        <f t="shared" si="17"/>
        <v>37104</v>
      </c>
      <c r="B146" s="26">
        <f>213</f>
        <v>213</v>
      </c>
      <c r="C146" s="21">
        <v>0.668749988</v>
      </c>
      <c r="D146" s="62">
        <v>0.668749988</v>
      </c>
      <c r="E146" s="22">
        <v>1364</v>
      </c>
      <c r="F146" s="29">
        <v>0</v>
      </c>
      <c r="G146" s="21">
        <v>39.4135907</v>
      </c>
      <c r="H146" s="21">
        <v>-78.54202464</v>
      </c>
      <c r="I146" s="27">
        <v>781.6</v>
      </c>
      <c r="J146" s="24">
        <f t="shared" si="16"/>
        <v>767.4</v>
      </c>
      <c r="K146" s="23">
        <f t="shared" si="12"/>
        <v>2307.7518540122346</v>
      </c>
      <c r="L146" s="23">
        <f t="shared" si="13"/>
        <v>2691.551854012235</v>
      </c>
      <c r="M146" s="23">
        <f t="shared" si="14"/>
        <v>2708.9518540122344</v>
      </c>
      <c r="N146" s="25">
        <f t="shared" si="15"/>
        <v>2700.2518540122346</v>
      </c>
      <c r="O146" s="24">
        <v>9.1</v>
      </c>
      <c r="P146" s="24">
        <v>72.4</v>
      </c>
      <c r="Q146" s="24">
        <v>55</v>
      </c>
      <c r="S146" s="19">
        <v>3.221E-05</v>
      </c>
      <c r="T146" s="19">
        <v>2.147E-05</v>
      </c>
      <c r="U146" s="19">
        <v>1.212E-05</v>
      </c>
      <c r="V146" s="54">
        <v>722.2</v>
      </c>
      <c r="W146" s="54">
        <v>310.1</v>
      </c>
      <c r="X146" s="54">
        <v>304.8</v>
      </c>
      <c r="Y146" s="54">
        <v>11.6</v>
      </c>
      <c r="Z146" s="28">
        <v>4.809</v>
      </c>
      <c r="AA146" s="52">
        <v>205.134</v>
      </c>
      <c r="AB146" s="52">
        <f t="shared" si="18"/>
        <v>153.16866666666667</v>
      </c>
      <c r="AC146" s="28">
        <v>0.112</v>
      </c>
      <c r="AD146" s="55">
        <v>0</v>
      </c>
      <c r="AE146" s="55">
        <f t="shared" si="19"/>
        <v>0</v>
      </c>
      <c r="AF146" s="30">
        <v>10</v>
      </c>
      <c r="AG146" s="25">
        <v>2700.2518540122346</v>
      </c>
    </row>
    <row r="147" spans="1:33" ht="12.75">
      <c r="A147" s="18">
        <f t="shared" si="17"/>
        <v>37104</v>
      </c>
      <c r="B147" s="26">
        <f>213</f>
        <v>213</v>
      </c>
      <c r="C147" s="21">
        <v>0.66886574</v>
      </c>
      <c r="D147" s="62">
        <v>0.66886574</v>
      </c>
      <c r="E147" s="22">
        <v>1374</v>
      </c>
      <c r="F147" s="29">
        <v>0</v>
      </c>
      <c r="G147" s="21">
        <v>39.4168372</v>
      </c>
      <c r="H147" s="21">
        <v>-78.54904246</v>
      </c>
      <c r="I147" s="27">
        <v>782.2</v>
      </c>
      <c r="J147" s="24">
        <f t="shared" si="16"/>
        <v>768</v>
      </c>
      <c r="K147" s="23">
        <f t="shared" si="12"/>
        <v>2301.261856517361</v>
      </c>
      <c r="L147" s="23">
        <f t="shared" si="13"/>
        <v>2685.0618565173613</v>
      </c>
      <c r="M147" s="23">
        <f t="shared" si="14"/>
        <v>2702.461856517361</v>
      </c>
      <c r="N147" s="25">
        <f t="shared" si="15"/>
        <v>2693.761856517361</v>
      </c>
      <c r="O147" s="24">
        <v>9.3</v>
      </c>
      <c r="P147" s="24">
        <v>71.6</v>
      </c>
      <c r="Q147" s="24">
        <v>53.5</v>
      </c>
      <c r="Z147" s="28">
        <v>4.699</v>
      </c>
      <c r="AA147" s="52">
        <v>157.457</v>
      </c>
      <c r="AB147" s="52">
        <f t="shared" si="18"/>
        <v>154.391</v>
      </c>
      <c r="AC147" s="28">
        <v>0.111</v>
      </c>
      <c r="AD147" s="55">
        <v>0</v>
      </c>
      <c r="AE147" s="55">
        <f t="shared" si="19"/>
        <v>0</v>
      </c>
      <c r="AF147" s="30">
        <v>10</v>
      </c>
      <c r="AG147" s="25">
        <v>2693.761856517361</v>
      </c>
    </row>
    <row r="148" spans="1:33" ht="12.75">
      <c r="A148" s="18">
        <f t="shared" si="17"/>
        <v>37104</v>
      </c>
      <c r="B148" s="26">
        <f>213</f>
        <v>213</v>
      </c>
      <c r="C148" s="21">
        <v>0.668981493</v>
      </c>
      <c r="D148" s="62">
        <v>0.668981493</v>
      </c>
      <c r="E148" s="22">
        <v>1384</v>
      </c>
      <c r="F148" s="29">
        <v>0</v>
      </c>
      <c r="G148" s="21">
        <v>39.42017887</v>
      </c>
      <c r="H148" s="21">
        <v>-78.55617025</v>
      </c>
      <c r="I148" s="27">
        <v>781.1</v>
      </c>
      <c r="J148" s="24">
        <f t="shared" si="16"/>
        <v>766.9</v>
      </c>
      <c r="K148" s="23">
        <f t="shared" si="12"/>
        <v>2313.164062619389</v>
      </c>
      <c r="L148" s="23">
        <f t="shared" si="13"/>
        <v>2696.964062619389</v>
      </c>
      <c r="M148" s="23">
        <f t="shared" si="14"/>
        <v>2714.3640626193887</v>
      </c>
      <c r="N148" s="25">
        <f t="shared" si="15"/>
        <v>2705.664062619389</v>
      </c>
      <c r="O148" s="24">
        <v>9.3</v>
      </c>
      <c r="P148" s="24">
        <v>71.2</v>
      </c>
      <c r="Q148" s="24">
        <v>54.9</v>
      </c>
      <c r="Z148" s="28">
        <v>4.63</v>
      </c>
      <c r="AA148" s="52">
        <v>109.539</v>
      </c>
      <c r="AB148" s="52">
        <f t="shared" si="18"/>
        <v>147.42666666666665</v>
      </c>
      <c r="AC148" s="28">
        <v>0.112</v>
      </c>
      <c r="AD148" s="55">
        <v>0</v>
      </c>
      <c r="AE148" s="55">
        <f t="shared" si="19"/>
        <v>0</v>
      </c>
      <c r="AF148" s="30">
        <v>10</v>
      </c>
      <c r="AG148" s="25">
        <v>2705.664062619389</v>
      </c>
    </row>
    <row r="149" spans="1:33" ht="12.75">
      <c r="A149" s="18">
        <f t="shared" si="17"/>
        <v>37104</v>
      </c>
      <c r="B149" s="26">
        <f>213</f>
        <v>213</v>
      </c>
      <c r="C149" s="21">
        <v>0.669097245</v>
      </c>
      <c r="D149" s="62">
        <v>0.669097245</v>
      </c>
      <c r="E149" s="22">
        <v>1394</v>
      </c>
      <c r="F149" s="29">
        <v>0</v>
      </c>
      <c r="G149" s="21">
        <v>39.42364232</v>
      </c>
      <c r="H149" s="21">
        <v>-78.56365702</v>
      </c>
      <c r="I149" s="27">
        <v>780.7</v>
      </c>
      <c r="J149" s="24">
        <f t="shared" si="16"/>
        <v>766.5</v>
      </c>
      <c r="K149" s="23">
        <f t="shared" si="12"/>
        <v>2317.496370724438</v>
      </c>
      <c r="L149" s="23">
        <f t="shared" si="13"/>
        <v>2701.296370724438</v>
      </c>
      <c r="M149" s="23">
        <f t="shared" si="14"/>
        <v>2718.6963707244377</v>
      </c>
      <c r="N149" s="25">
        <f t="shared" si="15"/>
        <v>2709.996370724438</v>
      </c>
      <c r="O149" s="24">
        <v>9.3</v>
      </c>
      <c r="P149" s="24">
        <v>70.1</v>
      </c>
      <c r="Q149" s="24">
        <v>53.4</v>
      </c>
      <c r="R149" s="19">
        <v>-1.95E-07</v>
      </c>
      <c r="S149" s="19">
        <v>3.08E-05</v>
      </c>
      <c r="T149" s="19">
        <v>2.079E-05</v>
      </c>
      <c r="U149" s="19">
        <v>1.167E-05</v>
      </c>
      <c r="V149" s="54">
        <v>721.6</v>
      </c>
      <c r="W149" s="54">
        <v>310.1</v>
      </c>
      <c r="X149" s="54">
        <v>304.6</v>
      </c>
      <c r="Y149" s="54">
        <v>11.4</v>
      </c>
      <c r="Z149" s="28">
        <v>4.73</v>
      </c>
      <c r="AA149" s="52">
        <v>159.741</v>
      </c>
      <c r="AB149" s="52">
        <f t="shared" si="18"/>
        <v>156.7755</v>
      </c>
      <c r="AC149" s="28">
        <v>0.122</v>
      </c>
      <c r="AD149" s="55">
        <v>0</v>
      </c>
      <c r="AE149" s="55">
        <f t="shared" si="19"/>
        <v>0</v>
      </c>
      <c r="AF149" s="30">
        <v>10</v>
      </c>
      <c r="AG149" s="25">
        <v>2709.996370724438</v>
      </c>
    </row>
    <row r="150" spans="1:33" ht="12.75">
      <c r="A150" s="18">
        <f t="shared" si="17"/>
        <v>37104</v>
      </c>
      <c r="B150" s="26">
        <f>213</f>
        <v>213</v>
      </c>
      <c r="C150" s="21">
        <v>0.669212937</v>
      </c>
      <c r="D150" s="62">
        <v>0.669212937</v>
      </c>
      <c r="E150" s="22">
        <v>1404</v>
      </c>
      <c r="F150" s="29">
        <v>0</v>
      </c>
      <c r="G150" s="21">
        <v>39.42706486</v>
      </c>
      <c r="H150" s="21">
        <v>-78.57117549</v>
      </c>
      <c r="I150" s="27">
        <v>780.7</v>
      </c>
      <c r="J150" s="24">
        <f t="shared" si="16"/>
        <v>766.5</v>
      </c>
      <c r="K150" s="23">
        <f t="shared" si="12"/>
        <v>2317.496370724438</v>
      </c>
      <c r="L150" s="23">
        <f t="shared" si="13"/>
        <v>2701.296370724438</v>
      </c>
      <c r="M150" s="23">
        <f t="shared" si="14"/>
        <v>2718.6963707244377</v>
      </c>
      <c r="N150" s="25">
        <f t="shared" si="15"/>
        <v>2709.996370724438</v>
      </c>
      <c r="O150" s="24">
        <v>9.4</v>
      </c>
      <c r="P150" s="24">
        <v>68.9</v>
      </c>
      <c r="Q150" s="24">
        <v>55.6</v>
      </c>
      <c r="Z150" s="28">
        <v>4.739</v>
      </c>
      <c r="AA150" s="52">
        <v>161.063</v>
      </c>
      <c r="AB150" s="52">
        <f t="shared" si="18"/>
        <v>157.97766666666664</v>
      </c>
      <c r="AC150" s="28">
        <v>0.102</v>
      </c>
      <c r="AD150" s="55">
        <v>0</v>
      </c>
      <c r="AE150" s="55">
        <f t="shared" si="19"/>
        <v>0</v>
      </c>
      <c r="AF150" s="30">
        <v>10</v>
      </c>
      <c r="AG150" s="25">
        <v>2709.996370724438</v>
      </c>
    </row>
    <row r="151" spans="1:33" ht="12.75">
      <c r="A151" s="18">
        <f t="shared" si="17"/>
        <v>37104</v>
      </c>
      <c r="B151" s="26">
        <f>213</f>
        <v>213</v>
      </c>
      <c r="C151" s="21">
        <v>0.66932869</v>
      </c>
      <c r="D151" s="62">
        <v>0.66932869</v>
      </c>
      <c r="E151" s="22">
        <v>1414</v>
      </c>
      <c r="F151" s="29">
        <v>0</v>
      </c>
      <c r="G151" s="21">
        <v>39.43043547</v>
      </c>
      <c r="H151" s="21">
        <v>-78.57868188</v>
      </c>
      <c r="I151" s="27">
        <v>783.1</v>
      </c>
      <c r="J151" s="24">
        <f t="shared" si="16"/>
        <v>768.9</v>
      </c>
      <c r="K151" s="23">
        <f t="shared" si="12"/>
        <v>2291.5363609235305</v>
      </c>
      <c r="L151" s="23">
        <f t="shared" si="13"/>
        <v>2675.3363609235307</v>
      </c>
      <c r="M151" s="23">
        <f t="shared" si="14"/>
        <v>2692.7363609235304</v>
      </c>
      <c r="N151" s="25">
        <f t="shared" si="15"/>
        <v>2684.0363609235305</v>
      </c>
      <c r="O151" s="24">
        <v>9.8</v>
      </c>
      <c r="P151" s="24">
        <v>68</v>
      </c>
      <c r="Q151" s="24">
        <v>54.5</v>
      </c>
      <c r="Z151" s="28">
        <v>4.739</v>
      </c>
      <c r="AA151" s="52">
        <v>162.266</v>
      </c>
      <c r="AB151" s="52">
        <f t="shared" si="18"/>
        <v>159.2</v>
      </c>
      <c r="AC151" s="28">
        <v>0.111</v>
      </c>
      <c r="AD151" s="55">
        <v>0</v>
      </c>
      <c r="AE151" s="55">
        <f t="shared" si="19"/>
        <v>0</v>
      </c>
      <c r="AF151" s="30">
        <v>10</v>
      </c>
      <c r="AG151" s="25">
        <v>2684.0363609235305</v>
      </c>
    </row>
    <row r="152" spans="1:33" ht="12.75">
      <c r="A152" s="18">
        <f t="shared" si="17"/>
        <v>37104</v>
      </c>
      <c r="B152" s="26">
        <f>213</f>
        <v>213</v>
      </c>
      <c r="C152" s="21">
        <v>0.669444442</v>
      </c>
      <c r="D152" s="62">
        <v>0.669444442</v>
      </c>
      <c r="E152" s="22">
        <v>1424</v>
      </c>
      <c r="F152" s="29">
        <v>0</v>
      </c>
      <c r="G152" s="21">
        <v>39.43396352</v>
      </c>
      <c r="H152" s="21">
        <v>-78.586269</v>
      </c>
      <c r="I152" s="27">
        <v>784.8</v>
      </c>
      <c r="J152" s="24">
        <f t="shared" si="16"/>
        <v>770.5999999999999</v>
      </c>
      <c r="K152" s="23">
        <f t="shared" si="12"/>
        <v>2273.1970000007927</v>
      </c>
      <c r="L152" s="23">
        <f t="shared" si="13"/>
        <v>2656.997000000793</v>
      </c>
      <c r="M152" s="23">
        <f t="shared" si="14"/>
        <v>2674.3970000007926</v>
      </c>
      <c r="N152" s="25">
        <f t="shared" si="15"/>
        <v>2665.6970000007927</v>
      </c>
      <c r="O152" s="24">
        <v>10</v>
      </c>
      <c r="P152" s="24">
        <v>68.4</v>
      </c>
      <c r="Q152" s="24">
        <v>56.9</v>
      </c>
      <c r="S152" s="19">
        <v>3.174E-05</v>
      </c>
      <c r="T152" s="19">
        <v>2.132E-05</v>
      </c>
      <c r="U152" s="19">
        <v>1.164E-05</v>
      </c>
      <c r="V152" s="54">
        <v>722.7</v>
      </c>
      <c r="W152" s="54">
        <v>310.1</v>
      </c>
      <c r="X152" s="54">
        <v>304.5</v>
      </c>
      <c r="Y152" s="54">
        <v>11.1</v>
      </c>
      <c r="Z152" s="28">
        <v>4.72</v>
      </c>
      <c r="AA152" s="52">
        <v>163.348</v>
      </c>
      <c r="AB152" s="52">
        <f t="shared" si="18"/>
        <v>152.23566666666667</v>
      </c>
      <c r="AC152" s="28">
        <v>0.121</v>
      </c>
      <c r="AD152" s="55">
        <v>0</v>
      </c>
      <c r="AE152" s="55">
        <f t="shared" si="19"/>
        <v>0</v>
      </c>
      <c r="AF152" s="30">
        <v>10</v>
      </c>
      <c r="AG152" s="25">
        <v>2665.6970000007927</v>
      </c>
    </row>
    <row r="153" spans="1:33" ht="12.75">
      <c r="A153" s="18">
        <f t="shared" si="17"/>
        <v>37104</v>
      </c>
      <c r="B153" s="26">
        <f>213</f>
        <v>213</v>
      </c>
      <c r="C153" s="21">
        <v>0.669560194</v>
      </c>
      <c r="D153" s="62">
        <v>0.669560194</v>
      </c>
      <c r="E153" s="22">
        <v>1434</v>
      </c>
      <c r="F153" s="29">
        <v>0</v>
      </c>
      <c r="G153" s="21">
        <v>39.43759997</v>
      </c>
      <c r="H153" s="21">
        <v>-78.59416535</v>
      </c>
      <c r="I153" s="27">
        <v>784.8</v>
      </c>
      <c r="J153" s="24">
        <f t="shared" si="16"/>
        <v>770.5999999999999</v>
      </c>
      <c r="K153" s="23">
        <f t="shared" si="12"/>
        <v>2273.1970000007927</v>
      </c>
      <c r="L153" s="23">
        <f t="shared" si="13"/>
        <v>2656.997000000793</v>
      </c>
      <c r="M153" s="23">
        <f t="shared" si="14"/>
        <v>2674.3970000007926</v>
      </c>
      <c r="N153" s="25">
        <f t="shared" si="15"/>
        <v>2665.6970000007927</v>
      </c>
      <c r="O153" s="24">
        <v>10</v>
      </c>
      <c r="P153" s="24">
        <v>67.1</v>
      </c>
      <c r="Q153" s="24">
        <v>55.5</v>
      </c>
      <c r="Z153" s="28">
        <v>4.669</v>
      </c>
      <c r="AA153" s="52">
        <v>164.55</v>
      </c>
      <c r="AB153" s="52">
        <f t="shared" si="18"/>
        <v>153.41783333333333</v>
      </c>
      <c r="AC153" s="28">
        <v>0.111</v>
      </c>
      <c r="AD153" s="55">
        <v>0</v>
      </c>
      <c r="AE153" s="55">
        <f t="shared" si="19"/>
        <v>0</v>
      </c>
      <c r="AF153" s="30">
        <v>10</v>
      </c>
      <c r="AG153" s="25">
        <v>2665.6970000007927</v>
      </c>
    </row>
    <row r="154" spans="1:33" ht="12.75">
      <c r="A154" s="18">
        <f t="shared" si="17"/>
        <v>37104</v>
      </c>
      <c r="B154" s="26">
        <f>213</f>
        <v>213</v>
      </c>
      <c r="C154" s="21">
        <v>0.669675946</v>
      </c>
      <c r="D154" s="62">
        <v>0.669675946</v>
      </c>
      <c r="E154" s="22">
        <v>1444</v>
      </c>
      <c r="F154" s="29">
        <v>0</v>
      </c>
      <c r="G154" s="21">
        <v>39.44129627</v>
      </c>
      <c r="H154" s="21">
        <v>-78.60229404</v>
      </c>
      <c r="I154" s="27">
        <v>784.9</v>
      </c>
      <c r="J154" s="24">
        <f t="shared" si="16"/>
        <v>770.6999999999999</v>
      </c>
      <c r="K154" s="23">
        <f t="shared" si="12"/>
        <v>2272.119474355734</v>
      </c>
      <c r="L154" s="23">
        <f t="shared" si="13"/>
        <v>2655.919474355734</v>
      </c>
      <c r="M154" s="23">
        <f t="shared" si="14"/>
        <v>2673.3194743557337</v>
      </c>
      <c r="N154" s="25">
        <f t="shared" si="15"/>
        <v>2664.619474355734</v>
      </c>
      <c r="O154" s="24">
        <v>10</v>
      </c>
      <c r="P154" s="24">
        <v>66.6</v>
      </c>
      <c r="Q154" s="24">
        <v>57.9</v>
      </c>
      <c r="Z154" s="28">
        <v>4.829</v>
      </c>
      <c r="AA154" s="52">
        <v>214.873</v>
      </c>
      <c r="AB154" s="52">
        <f t="shared" si="18"/>
        <v>170.97349999999997</v>
      </c>
      <c r="AC154" s="28">
        <v>0.141</v>
      </c>
      <c r="AD154" s="55">
        <v>0</v>
      </c>
      <c r="AE154" s="55">
        <f t="shared" si="19"/>
        <v>0</v>
      </c>
      <c r="AF154" s="30">
        <v>10</v>
      </c>
      <c r="AG154" s="25">
        <v>2664.619474355734</v>
      </c>
    </row>
    <row r="155" spans="1:33" ht="12.75">
      <c r="A155" s="18">
        <f t="shared" si="17"/>
        <v>37104</v>
      </c>
      <c r="B155" s="26">
        <f>213</f>
        <v>213</v>
      </c>
      <c r="C155" s="21">
        <v>0.669791639</v>
      </c>
      <c r="D155" s="62">
        <v>0.669791639</v>
      </c>
      <c r="E155" s="22">
        <v>1454</v>
      </c>
      <c r="F155" s="29">
        <v>0</v>
      </c>
      <c r="G155" s="21">
        <v>39.44501021</v>
      </c>
      <c r="H155" s="21">
        <v>-78.61044559</v>
      </c>
      <c r="I155" s="27">
        <v>786.4</v>
      </c>
      <c r="J155" s="24">
        <f t="shared" si="16"/>
        <v>772.1999999999999</v>
      </c>
      <c r="K155" s="23">
        <f t="shared" si="12"/>
        <v>2255.9733456600325</v>
      </c>
      <c r="L155" s="23">
        <f t="shared" si="13"/>
        <v>2639.7733456600326</v>
      </c>
      <c r="M155" s="23">
        <f t="shared" si="14"/>
        <v>2657.1733456600323</v>
      </c>
      <c r="N155" s="25">
        <f t="shared" si="15"/>
        <v>2648.4733456600325</v>
      </c>
      <c r="O155" s="24">
        <v>10.3</v>
      </c>
      <c r="P155" s="24">
        <v>65.9</v>
      </c>
      <c r="Q155" s="24">
        <v>56.6</v>
      </c>
      <c r="R155" s="19">
        <v>1.73E-06</v>
      </c>
      <c r="Z155" s="28">
        <v>4.561</v>
      </c>
      <c r="AA155" s="52">
        <v>118.075</v>
      </c>
      <c r="AB155" s="52">
        <f t="shared" si="18"/>
        <v>164.02916666666667</v>
      </c>
      <c r="AC155" s="28">
        <v>0.122</v>
      </c>
      <c r="AD155" s="55">
        <v>0</v>
      </c>
      <c r="AE155" s="55">
        <f t="shared" si="19"/>
        <v>0</v>
      </c>
      <c r="AF155" s="30">
        <v>10</v>
      </c>
      <c r="AG155" s="25">
        <v>2648.4733456600325</v>
      </c>
    </row>
    <row r="156" spans="1:33" ht="12.75">
      <c r="A156" s="18">
        <f t="shared" si="17"/>
        <v>37104</v>
      </c>
      <c r="B156" s="26">
        <f>213</f>
        <v>213</v>
      </c>
      <c r="C156" s="21">
        <v>0.669907391</v>
      </c>
      <c r="D156" s="62">
        <v>0.669907391</v>
      </c>
      <c r="E156" s="22">
        <v>1464</v>
      </c>
      <c r="F156" s="29">
        <v>0</v>
      </c>
      <c r="G156" s="21">
        <v>39.44865521</v>
      </c>
      <c r="H156" s="21">
        <v>-78.61846998</v>
      </c>
      <c r="I156" s="27">
        <v>788</v>
      </c>
      <c r="J156" s="24">
        <f t="shared" si="16"/>
        <v>773.8</v>
      </c>
      <c r="K156" s="23">
        <f t="shared" si="12"/>
        <v>2238.785341858268</v>
      </c>
      <c r="L156" s="23">
        <f t="shared" si="13"/>
        <v>2622.5853418582683</v>
      </c>
      <c r="M156" s="23">
        <f t="shared" si="14"/>
        <v>2639.985341858268</v>
      </c>
      <c r="N156" s="25">
        <f t="shared" si="15"/>
        <v>2631.285341858268</v>
      </c>
      <c r="O156" s="24">
        <v>10.5</v>
      </c>
      <c r="P156" s="24">
        <v>65.8</v>
      </c>
      <c r="Q156" s="24">
        <v>57.9</v>
      </c>
      <c r="S156" s="19">
        <v>3.41E-05</v>
      </c>
      <c r="T156" s="19">
        <v>2.303E-05</v>
      </c>
      <c r="U156" s="19">
        <v>1.313E-05</v>
      </c>
      <c r="V156" s="54">
        <v>725.4</v>
      </c>
      <c r="W156" s="54">
        <v>310.1</v>
      </c>
      <c r="X156" s="54">
        <v>304.3</v>
      </c>
      <c r="Y156" s="54">
        <v>10.5</v>
      </c>
      <c r="Z156" s="28">
        <v>4.523</v>
      </c>
      <c r="AA156" s="52">
        <v>70.157</v>
      </c>
      <c r="AB156" s="52">
        <f t="shared" si="18"/>
        <v>148.8781666666667</v>
      </c>
      <c r="AC156" s="28">
        <v>0.131</v>
      </c>
      <c r="AD156" s="55">
        <v>0</v>
      </c>
      <c r="AE156" s="55">
        <f t="shared" si="19"/>
        <v>0</v>
      </c>
      <c r="AF156" s="30">
        <v>10</v>
      </c>
      <c r="AG156" s="25">
        <v>2631.285341858268</v>
      </c>
    </row>
    <row r="157" spans="1:33" ht="12.75">
      <c r="A157" s="18">
        <f t="shared" si="17"/>
        <v>37104</v>
      </c>
      <c r="B157" s="26">
        <f>213</f>
        <v>213</v>
      </c>
      <c r="C157" s="21">
        <v>0.670023143</v>
      </c>
      <c r="D157" s="62">
        <v>0.670023143</v>
      </c>
      <c r="E157" s="22">
        <v>1474</v>
      </c>
      <c r="F157" s="29">
        <v>0</v>
      </c>
      <c r="G157" s="21">
        <v>39.4523983</v>
      </c>
      <c r="H157" s="21">
        <v>-78.62661691</v>
      </c>
      <c r="I157" s="27">
        <v>787.1</v>
      </c>
      <c r="J157" s="24">
        <f t="shared" si="16"/>
        <v>772.9</v>
      </c>
      <c r="K157" s="23">
        <f t="shared" si="12"/>
        <v>2248.449216013938</v>
      </c>
      <c r="L157" s="23">
        <f t="shared" si="13"/>
        <v>2632.249216013938</v>
      </c>
      <c r="M157" s="23">
        <f t="shared" si="14"/>
        <v>2649.649216013938</v>
      </c>
      <c r="N157" s="25">
        <f t="shared" si="15"/>
        <v>2640.949216013938</v>
      </c>
      <c r="O157" s="24">
        <v>10.1</v>
      </c>
      <c r="P157" s="24">
        <v>67</v>
      </c>
      <c r="Q157" s="24">
        <v>56.4</v>
      </c>
      <c r="Z157" s="28">
        <v>4.619</v>
      </c>
      <c r="AA157" s="52">
        <v>120.359</v>
      </c>
      <c r="AB157" s="52">
        <f t="shared" si="18"/>
        <v>141.8936666666667</v>
      </c>
      <c r="AC157" s="28">
        <v>0.091</v>
      </c>
      <c r="AD157" s="55">
        <v>0</v>
      </c>
      <c r="AE157" s="55">
        <f t="shared" si="19"/>
        <v>0</v>
      </c>
      <c r="AF157" s="30">
        <v>10</v>
      </c>
      <c r="AG157" s="25">
        <v>2640.949216013938</v>
      </c>
    </row>
    <row r="158" spans="1:33" ht="12.75">
      <c r="A158" s="18">
        <f t="shared" si="17"/>
        <v>37104</v>
      </c>
      <c r="B158" s="26">
        <f>213</f>
        <v>213</v>
      </c>
      <c r="C158" s="21">
        <v>0.670138896</v>
      </c>
      <c r="D158" s="62">
        <v>0.670138896</v>
      </c>
      <c r="E158" s="22">
        <v>1484</v>
      </c>
      <c r="F158" s="29">
        <v>0</v>
      </c>
      <c r="G158" s="21">
        <v>39.45623311</v>
      </c>
      <c r="H158" s="21">
        <v>-78.6348515</v>
      </c>
      <c r="I158" s="27">
        <v>786.2</v>
      </c>
      <c r="J158" s="24">
        <f t="shared" si="16"/>
        <v>772</v>
      </c>
      <c r="K158" s="23">
        <f t="shared" si="12"/>
        <v>2258.1243497834444</v>
      </c>
      <c r="L158" s="23">
        <f t="shared" si="13"/>
        <v>2641.9243497834445</v>
      </c>
      <c r="M158" s="23">
        <f t="shared" si="14"/>
        <v>2659.324349783444</v>
      </c>
      <c r="N158" s="25">
        <f t="shared" si="15"/>
        <v>2650.6243497834444</v>
      </c>
      <c r="O158" s="24">
        <v>10</v>
      </c>
      <c r="P158" s="24">
        <v>67.1</v>
      </c>
      <c r="Q158" s="24">
        <v>57.9</v>
      </c>
      <c r="Z158" s="28">
        <v>4.659</v>
      </c>
      <c r="AA158" s="52">
        <v>170.682</v>
      </c>
      <c r="AB158" s="52">
        <f t="shared" si="18"/>
        <v>143.116</v>
      </c>
      <c r="AC158" s="28">
        <v>0.112</v>
      </c>
      <c r="AD158" s="55">
        <v>0</v>
      </c>
      <c r="AE158" s="55">
        <f t="shared" si="19"/>
        <v>0</v>
      </c>
      <c r="AF158" s="30">
        <v>10</v>
      </c>
      <c r="AG158" s="25">
        <v>2650.6243497834444</v>
      </c>
    </row>
    <row r="159" spans="1:33" ht="12.75">
      <c r="A159" s="18">
        <f t="shared" si="17"/>
        <v>37104</v>
      </c>
      <c r="B159" s="26">
        <f>213</f>
        <v>213</v>
      </c>
      <c r="C159" s="21">
        <v>0.670254648</v>
      </c>
      <c r="D159" s="62">
        <v>0.670254648</v>
      </c>
      <c r="E159" s="22">
        <v>1494</v>
      </c>
      <c r="F159" s="29">
        <v>0</v>
      </c>
      <c r="G159" s="21">
        <v>39.45997743</v>
      </c>
      <c r="H159" s="21">
        <v>-78.64303145</v>
      </c>
      <c r="I159" s="27">
        <v>787.2</v>
      </c>
      <c r="J159" s="24">
        <f t="shared" si="16"/>
        <v>773</v>
      </c>
      <c r="K159" s="23">
        <f t="shared" si="12"/>
        <v>2247.3748966681096</v>
      </c>
      <c r="L159" s="23">
        <f t="shared" si="13"/>
        <v>2631.17489666811</v>
      </c>
      <c r="M159" s="23">
        <f t="shared" si="14"/>
        <v>2648.5748966681094</v>
      </c>
      <c r="N159" s="25">
        <f t="shared" si="15"/>
        <v>2639.8748966681096</v>
      </c>
      <c r="O159" s="24">
        <v>10.1</v>
      </c>
      <c r="P159" s="24">
        <v>67.6</v>
      </c>
      <c r="Q159" s="24">
        <v>54.5</v>
      </c>
      <c r="S159" s="19">
        <v>3.355E-05</v>
      </c>
      <c r="T159" s="19">
        <v>2.255E-05</v>
      </c>
      <c r="U159" s="19">
        <v>1.317E-05</v>
      </c>
      <c r="V159" s="54">
        <v>727</v>
      </c>
      <c r="W159" s="54">
        <v>310.1</v>
      </c>
      <c r="X159" s="54">
        <v>304.2</v>
      </c>
      <c r="Y159" s="54">
        <v>10.3</v>
      </c>
      <c r="Z159" s="28">
        <v>4.631</v>
      </c>
      <c r="AA159" s="52">
        <v>122.884</v>
      </c>
      <c r="AB159" s="52">
        <f t="shared" si="18"/>
        <v>136.17166666666665</v>
      </c>
      <c r="AC159" s="28">
        <v>0.132</v>
      </c>
      <c r="AD159" s="55">
        <v>0</v>
      </c>
      <c r="AE159" s="55">
        <f t="shared" si="19"/>
        <v>0</v>
      </c>
      <c r="AF159" s="30">
        <v>10</v>
      </c>
      <c r="AG159" s="25">
        <v>2639.8748966681096</v>
      </c>
    </row>
    <row r="160" spans="1:33" ht="12.75">
      <c r="A160" s="18">
        <f t="shared" si="17"/>
        <v>37104</v>
      </c>
      <c r="B160" s="26">
        <f>213</f>
        <v>213</v>
      </c>
      <c r="C160" s="21">
        <v>0.6703704</v>
      </c>
      <c r="D160" s="62">
        <v>0.6703704</v>
      </c>
      <c r="E160" s="22">
        <v>1504</v>
      </c>
      <c r="F160" s="29">
        <v>0</v>
      </c>
      <c r="G160" s="21">
        <v>39.46358004</v>
      </c>
      <c r="H160" s="21">
        <v>-78.65093881</v>
      </c>
      <c r="I160" s="27">
        <v>787.6</v>
      </c>
      <c r="J160" s="24">
        <f t="shared" si="16"/>
        <v>773.4</v>
      </c>
      <c r="K160" s="23">
        <f t="shared" si="12"/>
        <v>2243.079008640588</v>
      </c>
      <c r="L160" s="23">
        <f t="shared" si="13"/>
        <v>2626.8790086405884</v>
      </c>
      <c r="M160" s="23">
        <f t="shared" si="14"/>
        <v>2644.279008640588</v>
      </c>
      <c r="N160" s="25">
        <f t="shared" si="15"/>
        <v>2635.579008640588</v>
      </c>
      <c r="O160" s="24">
        <v>10.2</v>
      </c>
      <c r="P160" s="24">
        <v>67.4</v>
      </c>
      <c r="Q160" s="24">
        <v>56.5</v>
      </c>
      <c r="Z160" s="28">
        <v>4.579</v>
      </c>
      <c r="AA160" s="52">
        <v>123.966</v>
      </c>
      <c r="AB160" s="52">
        <f t="shared" si="18"/>
        <v>121.02050000000001</v>
      </c>
      <c r="AC160" s="28">
        <v>0.113</v>
      </c>
      <c r="AD160" s="55">
        <v>0</v>
      </c>
      <c r="AE160" s="55">
        <f t="shared" si="19"/>
        <v>0</v>
      </c>
      <c r="AF160" s="30">
        <v>10</v>
      </c>
      <c r="AG160" s="25">
        <v>2635.579008640588</v>
      </c>
    </row>
    <row r="161" spans="1:33" ht="12.75">
      <c r="A161" s="18">
        <f t="shared" si="17"/>
        <v>37104</v>
      </c>
      <c r="B161" s="26">
        <f>213</f>
        <v>213</v>
      </c>
      <c r="C161" s="21">
        <v>0.670486093</v>
      </c>
      <c r="D161" s="62">
        <v>0.670486093</v>
      </c>
      <c r="E161" s="22">
        <v>1514</v>
      </c>
      <c r="F161" s="29">
        <v>0</v>
      </c>
      <c r="G161" s="21">
        <v>39.4672773</v>
      </c>
      <c r="H161" s="21">
        <v>-78.65893153</v>
      </c>
      <c r="I161" s="27">
        <v>787.4</v>
      </c>
      <c r="J161" s="24">
        <f t="shared" si="16"/>
        <v>773.1999999999999</v>
      </c>
      <c r="K161" s="23">
        <f t="shared" si="12"/>
        <v>2245.2266748550687</v>
      </c>
      <c r="L161" s="23">
        <f t="shared" si="13"/>
        <v>2629.026674855069</v>
      </c>
      <c r="M161" s="23">
        <f t="shared" si="14"/>
        <v>2646.4266748550685</v>
      </c>
      <c r="N161" s="25">
        <f t="shared" si="15"/>
        <v>2637.7266748550687</v>
      </c>
      <c r="O161" s="24">
        <v>10.2</v>
      </c>
      <c r="P161" s="24">
        <v>66.7</v>
      </c>
      <c r="Q161" s="24">
        <v>56.5</v>
      </c>
      <c r="R161" s="19">
        <v>6.38E-06</v>
      </c>
      <c r="Z161" s="28">
        <v>4.561</v>
      </c>
      <c r="AA161" s="52">
        <v>125.168</v>
      </c>
      <c r="AB161" s="52">
        <f t="shared" si="18"/>
        <v>122.20266666666667</v>
      </c>
      <c r="AC161" s="28">
        <v>0.152</v>
      </c>
      <c r="AD161" s="55">
        <v>1.11</v>
      </c>
      <c r="AE161" s="55">
        <f t="shared" si="19"/>
        <v>0.18500000000000003</v>
      </c>
      <c r="AF161" s="30">
        <v>10</v>
      </c>
      <c r="AG161" s="25">
        <v>2637.7266748550687</v>
      </c>
    </row>
    <row r="162" spans="1:33" ht="12.75">
      <c r="A162" s="18">
        <f t="shared" si="17"/>
        <v>37104</v>
      </c>
      <c r="B162" s="26">
        <f>213</f>
        <v>213</v>
      </c>
      <c r="C162" s="21">
        <v>0.670601845</v>
      </c>
      <c r="D162" s="62">
        <v>0.670601845</v>
      </c>
      <c r="E162" s="22">
        <v>1524</v>
      </c>
      <c r="F162" s="29">
        <v>0</v>
      </c>
      <c r="G162" s="21">
        <v>39.47107089</v>
      </c>
      <c r="H162" s="21">
        <v>-78.66694438</v>
      </c>
      <c r="I162" s="27">
        <v>788.6</v>
      </c>
      <c r="J162" s="24">
        <f t="shared" si="16"/>
        <v>774.4</v>
      </c>
      <c r="K162" s="23">
        <f t="shared" si="12"/>
        <v>2232.3490014983163</v>
      </c>
      <c r="L162" s="23">
        <f t="shared" si="13"/>
        <v>2616.1490014983165</v>
      </c>
      <c r="M162" s="23">
        <f t="shared" si="14"/>
        <v>2633.549001498316</v>
      </c>
      <c r="N162" s="25">
        <f t="shared" si="15"/>
        <v>2624.8490014983163</v>
      </c>
      <c r="O162" s="24">
        <v>10.3</v>
      </c>
      <c r="P162" s="24">
        <v>66.9</v>
      </c>
      <c r="Q162" s="24">
        <v>58.1</v>
      </c>
      <c r="S162" s="19">
        <v>3.397E-05</v>
      </c>
      <c r="T162" s="19">
        <v>2.256E-05</v>
      </c>
      <c r="U162" s="19">
        <v>1.203E-05</v>
      </c>
      <c r="V162" s="54">
        <v>727.4</v>
      </c>
      <c r="W162" s="54">
        <v>310.1</v>
      </c>
      <c r="X162" s="54">
        <v>304</v>
      </c>
      <c r="Y162" s="54">
        <v>10.3</v>
      </c>
      <c r="Z162" s="28">
        <v>4.66</v>
      </c>
      <c r="AA162" s="52">
        <v>175.491</v>
      </c>
      <c r="AB162" s="52">
        <f t="shared" si="18"/>
        <v>139.75833333333333</v>
      </c>
      <c r="AC162" s="28">
        <v>0.112</v>
      </c>
      <c r="AD162" s="55">
        <v>0</v>
      </c>
      <c r="AE162" s="55">
        <f t="shared" si="19"/>
        <v>0.18500000000000003</v>
      </c>
      <c r="AF162" s="30">
        <v>10</v>
      </c>
      <c r="AG162" s="25">
        <v>2624.8490014983163</v>
      </c>
    </row>
    <row r="163" spans="1:33" ht="12.75">
      <c r="A163" s="18">
        <f t="shared" si="17"/>
        <v>37104</v>
      </c>
      <c r="B163" s="26">
        <f>213</f>
        <v>213</v>
      </c>
      <c r="C163" s="21">
        <v>0.670717597</v>
      </c>
      <c r="D163" s="62">
        <v>0.670717597</v>
      </c>
      <c r="E163" s="22">
        <v>1534</v>
      </c>
      <c r="F163" s="29">
        <v>0</v>
      </c>
      <c r="G163" s="21">
        <v>39.47489058</v>
      </c>
      <c r="H163" s="21">
        <v>-78.67495775</v>
      </c>
      <c r="I163" s="27">
        <v>790.2</v>
      </c>
      <c r="J163" s="24">
        <f t="shared" si="16"/>
        <v>776</v>
      </c>
      <c r="K163" s="23">
        <f t="shared" si="12"/>
        <v>2215.209776895789</v>
      </c>
      <c r="L163" s="23">
        <f t="shared" si="13"/>
        <v>2599.0097768957894</v>
      </c>
      <c r="M163" s="23">
        <f t="shared" si="14"/>
        <v>2616.409776895789</v>
      </c>
      <c r="N163" s="25">
        <f t="shared" si="15"/>
        <v>2607.709776895789</v>
      </c>
      <c r="O163" s="24">
        <v>10.3</v>
      </c>
      <c r="P163" s="24">
        <v>67.2</v>
      </c>
      <c r="Q163" s="24">
        <v>54.4</v>
      </c>
      <c r="Z163" s="28">
        <v>4.659</v>
      </c>
      <c r="AA163" s="52">
        <v>176.693</v>
      </c>
      <c r="AB163" s="52">
        <f t="shared" si="18"/>
        <v>149.14733333333334</v>
      </c>
      <c r="AC163" s="28">
        <v>0.101</v>
      </c>
      <c r="AD163" s="55">
        <v>0</v>
      </c>
      <c r="AE163" s="55">
        <f t="shared" si="19"/>
        <v>0.18500000000000003</v>
      </c>
      <c r="AF163" s="30">
        <v>10</v>
      </c>
      <c r="AG163" s="25">
        <v>2607.709776895789</v>
      </c>
    </row>
    <row r="164" spans="1:33" ht="12.75">
      <c r="A164" s="18">
        <f t="shared" si="17"/>
        <v>37104</v>
      </c>
      <c r="B164" s="26">
        <f>213</f>
        <v>213</v>
      </c>
      <c r="C164" s="21">
        <v>0.670833349</v>
      </c>
      <c r="D164" s="62">
        <v>0.670833349</v>
      </c>
      <c r="E164" s="22">
        <v>1544</v>
      </c>
      <c r="F164" s="29">
        <v>0</v>
      </c>
      <c r="G164" s="21">
        <v>39.47874954</v>
      </c>
      <c r="H164" s="21">
        <v>-78.68298087</v>
      </c>
      <c r="I164" s="27">
        <v>789.1</v>
      </c>
      <c r="J164" s="24">
        <f t="shared" si="16"/>
        <v>774.9</v>
      </c>
      <c r="K164" s="23">
        <f t="shared" si="12"/>
        <v>2226.989192771606</v>
      </c>
      <c r="L164" s="23">
        <f t="shared" si="13"/>
        <v>2610.7891927716064</v>
      </c>
      <c r="M164" s="23">
        <f t="shared" si="14"/>
        <v>2628.189192771606</v>
      </c>
      <c r="N164" s="25">
        <f t="shared" si="15"/>
        <v>2619.489192771606</v>
      </c>
      <c r="O164" s="24">
        <v>10.1</v>
      </c>
      <c r="P164" s="24">
        <v>67</v>
      </c>
      <c r="Q164" s="24">
        <v>58.4</v>
      </c>
      <c r="Z164" s="28">
        <v>4.659</v>
      </c>
      <c r="AA164" s="52">
        <v>177.775</v>
      </c>
      <c r="AB164" s="52">
        <f t="shared" si="18"/>
        <v>150.3295</v>
      </c>
      <c r="AC164" s="28">
        <v>0.121</v>
      </c>
      <c r="AD164" s="55">
        <v>0</v>
      </c>
      <c r="AE164" s="55">
        <f t="shared" si="19"/>
        <v>0.18500000000000003</v>
      </c>
      <c r="AF164" s="30">
        <v>10</v>
      </c>
      <c r="AG164" s="25">
        <v>2619.489192771606</v>
      </c>
    </row>
    <row r="165" spans="1:33" ht="12.75">
      <c r="A165" s="18">
        <f t="shared" si="17"/>
        <v>37104</v>
      </c>
      <c r="B165" s="26">
        <f>213</f>
        <v>213</v>
      </c>
      <c r="C165" s="21">
        <v>0.670949101</v>
      </c>
      <c r="D165" s="62">
        <v>0.670949101</v>
      </c>
      <c r="E165" s="22">
        <v>1554</v>
      </c>
      <c r="F165" s="29">
        <v>0</v>
      </c>
      <c r="G165" s="21">
        <v>39.4826849</v>
      </c>
      <c r="H165" s="21">
        <v>-78.69115164</v>
      </c>
      <c r="I165" s="27">
        <v>789.1</v>
      </c>
      <c r="J165" s="24">
        <f t="shared" si="16"/>
        <v>774.9</v>
      </c>
      <c r="K165" s="23">
        <f t="shared" si="12"/>
        <v>2226.989192771606</v>
      </c>
      <c r="L165" s="23">
        <f t="shared" si="13"/>
        <v>2610.7891927716064</v>
      </c>
      <c r="M165" s="23">
        <f t="shared" si="14"/>
        <v>2628.189192771606</v>
      </c>
      <c r="N165" s="25">
        <f t="shared" si="15"/>
        <v>2619.489192771606</v>
      </c>
      <c r="O165" s="24">
        <v>9.9</v>
      </c>
      <c r="P165" s="24">
        <v>68</v>
      </c>
      <c r="Q165" s="24">
        <v>54.1</v>
      </c>
      <c r="S165" s="19">
        <v>3.306E-05</v>
      </c>
      <c r="T165" s="19">
        <v>2.231E-05</v>
      </c>
      <c r="U165" s="19">
        <v>1.225E-05</v>
      </c>
      <c r="V165" s="54">
        <v>729.3</v>
      </c>
      <c r="W165" s="54">
        <v>310</v>
      </c>
      <c r="X165" s="54">
        <v>303.9</v>
      </c>
      <c r="Y165" s="54">
        <v>10.3</v>
      </c>
      <c r="Z165" s="28">
        <v>4.779</v>
      </c>
      <c r="AA165" s="52">
        <v>227.977</v>
      </c>
      <c r="AB165" s="52">
        <f t="shared" si="18"/>
        <v>167.845</v>
      </c>
      <c r="AC165" s="28">
        <v>0.103</v>
      </c>
      <c r="AD165" s="55">
        <v>0</v>
      </c>
      <c r="AE165" s="55">
        <f t="shared" si="19"/>
        <v>0.18500000000000003</v>
      </c>
      <c r="AF165" s="30">
        <v>10</v>
      </c>
      <c r="AG165" s="25">
        <v>2619.489192771606</v>
      </c>
    </row>
    <row r="166" spans="1:33" ht="12.75">
      <c r="A166" s="18">
        <f t="shared" si="17"/>
        <v>37104</v>
      </c>
      <c r="B166" s="26">
        <f>213</f>
        <v>213</v>
      </c>
      <c r="C166" s="21">
        <v>0.671064794</v>
      </c>
      <c r="D166" s="62">
        <v>0.671064794</v>
      </c>
      <c r="E166" s="22">
        <v>1564</v>
      </c>
      <c r="F166" s="29">
        <v>0</v>
      </c>
      <c r="G166" s="21">
        <v>39.48646885</v>
      </c>
      <c r="H166" s="21">
        <v>-78.69927003</v>
      </c>
      <c r="I166" s="27">
        <v>790.2</v>
      </c>
      <c r="J166" s="24">
        <f t="shared" si="16"/>
        <v>776</v>
      </c>
      <c r="K166" s="23">
        <f t="shared" si="12"/>
        <v>2215.209776895789</v>
      </c>
      <c r="L166" s="23">
        <f t="shared" si="13"/>
        <v>2599.0097768957894</v>
      </c>
      <c r="M166" s="23">
        <f t="shared" si="14"/>
        <v>2616.409776895789</v>
      </c>
      <c r="N166" s="25">
        <f t="shared" si="15"/>
        <v>2607.709776895789</v>
      </c>
      <c r="O166" s="24">
        <v>10.1</v>
      </c>
      <c r="P166" s="24">
        <v>65.8</v>
      </c>
      <c r="Q166" s="24">
        <v>56.4</v>
      </c>
      <c r="Z166" s="28">
        <v>4.659</v>
      </c>
      <c r="AA166" s="52">
        <v>180.3</v>
      </c>
      <c r="AB166" s="52">
        <f t="shared" si="18"/>
        <v>177.234</v>
      </c>
      <c r="AC166" s="28">
        <v>0.111</v>
      </c>
      <c r="AD166" s="55">
        <v>0</v>
      </c>
      <c r="AE166" s="55">
        <f t="shared" si="19"/>
        <v>0.18500000000000003</v>
      </c>
      <c r="AF166" s="30">
        <v>10</v>
      </c>
      <c r="AG166" s="25">
        <v>2607.709776895789</v>
      </c>
    </row>
    <row r="167" spans="1:33" ht="12.75">
      <c r="A167" s="18">
        <f t="shared" si="17"/>
        <v>37104</v>
      </c>
      <c r="B167" s="26">
        <f>213</f>
        <v>213</v>
      </c>
      <c r="C167" s="21">
        <v>0.671180546</v>
      </c>
      <c r="D167" s="62">
        <v>0.671180546</v>
      </c>
      <c r="E167" s="22">
        <v>1574</v>
      </c>
      <c r="F167" s="29">
        <v>0</v>
      </c>
      <c r="G167" s="21">
        <v>39.49025551</v>
      </c>
      <c r="H167" s="21">
        <v>-78.7073348</v>
      </c>
      <c r="I167" s="27">
        <v>790.3</v>
      </c>
      <c r="J167" s="24">
        <f t="shared" si="16"/>
        <v>776.0999999999999</v>
      </c>
      <c r="K167" s="23">
        <f t="shared" si="12"/>
        <v>2214.139749013117</v>
      </c>
      <c r="L167" s="23">
        <f t="shared" si="13"/>
        <v>2597.9397490131173</v>
      </c>
      <c r="M167" s="23">
        <f t="shared" si="14"/>
        <v>2615.339749013117</v>
      </c>
      <c r="N167" s="25">
        <f t="shared" si="15"/>
        <v>2606.639749013117</v>
      </c>
      <c r="O167" s="24">
        <v>9.9</v>
      </c>
      <c r="P167" s="24">
        <v>61</v>
      </c>
      <c r="Q167" s="24">
        <v>55</v>
      </c>
      <c r="R167" s="19">
        <v>-4.94E-06</v>
      </c>
      <c r="Z167" s="28">
        <v>4.579</v>
      </c>
      <c r="AA167" s="52">
        <v>132.502</v>
      </c>
      <c r="AB167" s="52">
        <f t="shared" si="18"/>
        <v>178.45633333333333</v>
      </c>
      <c r="AC167" s="28">
        <v>0.092</v>
      </c>
      <c r="AD167" s="55">
        <v>0</v>
      </c>
      <c r="AE167" s="55">
        <f t="shared" si="19"/>
        <v>0</v>
      </c>
      <c r="AF167" s="30">
        <v>10</v>
      </c>
      <c r="AG167" s="25">
        <v>2606.639749013117</v>
      </c>
    </row>
    <row r="168" spans="1:33" ht="12.75">
      <c r="A168" s="18">
        <f t="shared" si="17"/>
        <v>37104</v>
      </c>
      <c r="B168" s="26">
        <f>213</f>
        <v>213</v>
      </c>
      <c r="C168" s="21">
        <v>0.671296299</v>
      </c>
      <c r="D168" s="62">
        <v>0.671296299</v>
      </c>
      <c r="E168" s="22">
        <v>1584</v>
      </c>
      <c r="F168" s="29">
        <v>0</v>
      </c>
      <c r="G168" s="21">
        <v>39.49416592</v>
      </c>
      <c r="H168" s="21">
        <v>-78.71537362</v>
      </c>
      <c r="I168" s="27">
        <v>790</v>
      </c>
      <c r="J168" s="24">
        <f t="shared" si="16"/>
        <v>775.8</v>
      </c>
      <c r="K168" s="23">
        <f t="shared" si="12"/>
        <v>2217.3502463939167</v>
      </c>
      <c r="L168" s="23">
        <f t="shared" si="13"/>
        <v>2601.150246393917</v>
      </c>
      <c r="M168" s="23">
        <f t="shared" si="14"/>
        <v>2618.5502463939165</v>
      </c>
      <c r="N168" s="25">
        <f t="shared" si="15"/>
        <v>2609.8502463939167</v>
      </c>
      <c r="O168" s="24">
        <v>9.9</v>
      </c>
      <c r="P168" s="24">
        <v>63.9</v>
      </c>
      <c r="Q168" s="24">
        <v>57.9</v>
      </c>
      <c r="S168" s="19">
        <v>3.593E-05</v>
      </c>
      <c r="T168" s="19">
        <v>2.488E-05</v>
      </c>
      <c r="U168" s="19">
        <v>1.479E-05</v>
      </c>
      <c r="V168" s="54">
        <v>729.8</v>
      </c>
      <c r="W168" s="54">
        <v>310</v>
      </c>
      <c r="X168" s="54">
        <v>303.8</v>
      </c>
      <c r="Y168" s="54">
        <v>10.3</v>
      </c>
      <c r="Z168" s="28">
        <v>4.601</v>
      </c>
      <c r="AA168" s="52">
        <v>133.584</v>
      </c>
      <c r="AB168" s="52">
        <f t="shared" si="18"/>
        <v>171.47183333333336</v>
      </c>
      <c r="AC168" s="28">
        <v>0.102</v>
      </c>
      <c r="AD168" s="55">
        <v>0</v>
      </c>
      <c r="AE168" s="55">
        <f t="shared" si="19"/>
        <v>0</v>
      </c>
      <c r="AF168" s="30">
        <v>10</v>
      </c>
      <c r="AG168" s="25">
        <v>2609.8502463939167</v>
      </c>
    </row>
    <row r="169" spans="1:33" ht="12.75">
      <c r="A169" s="18">
        <f t="shared" si="17"/>
        <v>37104</v>
      </c>
      <c r="B169" s="26">
        <f>213</f>
        <v>213</v>
      </c>
      <c r="C169" s="21">
        <v>0.671412051</v>
      </c>
      <c r="D169" s="62">
        <v>0.671412051</v>
      </c>
      <c r="E169" s="22">
        <v>1594</v>
      </c>
      <c r="F169" s="29">
        <v>0</v>
      </c>
      <c r="G169" s="21">
        <v>39.49808581</v>
      </c>
      <c r="H169" s="21">
        <v>-78.72344327</v>
      </c>
      <c r="I169" s="27">
        <v>793.4</v>
      </c>
      <c r="J169" s="24">
        <f t="shared" si="16"/>
        <v>779.1999999999999</v>
      </c>
      <c r="K169" s="23">
        <f t="shared" si="12"/>
        <v>2181.0370892783344</v>
      </c>
      <c r="L169" s="23">
        <f t="shared" si="13"/>
        <v>2564.8370892783346</v>
      </c>
      <c r="M169" s="23">
        <f t="shared" si="14"/>
        <v>2582.237089278334</v>
      </c>
      <c r="N169" s="25">
        <f t="shared" si="15"/>
        <v>2573.5370892783344</v>
      </c>
      <c r="O169" s="24">
        <v>10.3</v>
      </c>
      <c r="P169" s="24">
        <v>63.3</v>
      </c>
      <c r="Q169" s="24">
        <v>55.6</v>
      </c>
      <c r="Z169" s="28">
        <v>4.649</v>
      </c>
      <c r="AA169" s="52">
        <v>134.786</v>
      </c>
      <c r="AB169" s="52">
        <f t="shared" si="18"/>
        <v>164.48733333333337</v>
      </c>
      <c r="AC169" s="28">
        <v>0.112</v>
      </c>
      <c r="AD169" s="55">
        <v>0</v>
      </c>
      <c r="AE169" s="55">
        <f t="shared" si="19"/>
        <v>0</v>
      </c>
      <c r="AF169" s="30">
        <v>10</v>
      </c>
      <c r="AG169" s="25">
        <v>2573.5370892783344</v>
      </c>
    </row>
    <row r="170" spans="1:33" ht="12.75">
      <c r="A170" s="18">
        <f t="shared" si="17"/>
        <v>37104</v>
      </c>
      <c r="B170" s="26">
        <f>213</f>
        <v>213</v>
      </c>
      <c r="C170" s="21">
        <v>0.671527803</v>
      </c>
      <c r="D170" s="62">
        <v>0.671527803</v>
      </c>
      <c r="E170" s="22">
        <v>1604</v>
      </c>
      <c r="F170" s="29">
        <v>0</v>
      </c>
      <c r="G170" s="21">
        <v>39.50193753</v>
      </c>
      <c r="H170" s="21">
        <v>-78.73150432</v>
      </c>
      <c r="I170" s="27">
        <v>792.9</v>
      </c>
      <c r="J170" s="24">
        <f t="shared" si="16"/>
        <v>778.6999999999999</v>
      </c>
      <c r="K170" s="23">
        <f t="shared" si="12"/>
        <v>2186.3673105101966</v>
      </c>
      <c r="L170" s="23">
        <f t="shared" si="13"/>
        <v>2570.167310510197</v>
      </c>
      <c r="M170" s="23">
        <f t="shared" si="14"/>
        <v>2587.5673105101964</v>
      </c>
      <c r="N170" s="25">
        <f t="shared" si="15"/>
        <v>2578.8673105101966</v>
      </c>
      <c r="O170" s="24">
        <v>10.3</v>
      </c>
      <c r="P170" s="24">
        <v>64.3</v>
      </c>
      <c r="Q170" s="24">
        <v>58.5</v>
      </c>
      <c r="Z170" s="28">
        <v>4.58</v>
      </c>
      <c r="AA170" s="52">
        <v>136.109</v>
      </c>
      <c r="AB170" s="52">
        <f t="shared" si="18"/>
        <v>157.54300000000003</v>
      </c>
      <c r="AC170" s="28">
        <v>0.113</v>
      </c>
      <c r="AD170" s="55">
        <v>0</v>
      </c>
      <c r="AE170" s="55">
        <f t="shared" si="19"/>
        <v>0</v>
      </c>
      <c r="AF170" s="30">
        <v>10</v>
      </c>
      <c r="AG170" s="25">
        <v>2578.8673105101966</v>
      </c>
    </row>
    <row r="171" spans="1:33" ht="12.75">
      <c r="A171" s="18">
        <f t="shared" si="17"/>
        <v>37104</v>
      </c>
      <c r="B171" s="26">
        <f>213</f>
        <v>213</v>
      </c>
      <c r="C171" s="21">
        <v>0.671643496</v>
      </c>
      <c r="D171" s="62">
        <v>0.671643496</v>
      </c>
      <c r="E171" s="22">
        <v>1614</v>
      </c>
      <c r="F171" s="29">
        <v>0</v>
      </c>
      <c r="G171" s="21">
        <v>39.50598741</v>
      </c>
      <c r="H171" s="21">
        <v>-78.73987497</v>
      </c>
      <c r="I171" s="27">
        <v>789.8</v>
      </c>
      <c r="J171" s="24">
        <f t="shared" si="16"/>
        <v>775.5999999999999</v>
      </c>
      <c r="K171" s="23">
        <f t="shared" si="12"/>
        <v>2219.4912677728007</v>
      </c>
      <c r="L171" s="23">
        <f t="shared" si="13"/>
        <v>2603.291267772801</v>
      </c>
      <c r="M171" s="23">
        <f t="shared" si="14"/>
        <v>2620.6912677728005</v>
      </c>
      <c r="N171" s="25">
        <f t="shared" si="15"/>
        <v>2611.9912677728007</v>
      </c>
      <c r="O171" s="24">
        <v>10</v>
      </c>
      <c r="P171" s="24">
        <v>58.9</v>
      </c>
      <c r="Q171" s="24">
        <v>59</v>
      </c>
      <c r="Z171" s="28">
        <v>4.541</v>
      </c>
      <c r="AA171" s="52">
        <v>88.191</v>
      </c>
      <c r="AB171" s="52">
        <f t="shared" si="18"/>
        <v>134.24533333333335</v>
      </c>
      <c r="AC171" s="28">
        <v>0.121</v>
      </c>
      <c r="AD171" s="55">
        <v>0</v>
      </c>
      <c r="AE171" s="55">
        <f t="shared" si="19"/>
        <v>0</v>
      </c>
      <c r="AF171" s="30">
        <v>10</v>
      </c>
      <c r="AG171" s="25">
        <v>2611.9912677728007</v>
      </c>
    </row>
    <row r="172" spans="1:33" ht="12.75">
      <c r="A172" s="18">
        <f t="shared" si="17"/>
        <v>37104</v>
      </c>
      <c r="B172" s="26">
        <f>213</f>
        <v>213</v>
      </c>
      <c r="C172" s="21">
        <v>0.671759248</v>
      </c>
      <c r="D172" s="62">
        <v>0.671759248</v>
      </c>
      <c r="E172" s="22">
        <v>1624</v>
      </c>
      <c r="F172" s="29">
        <v>0</v>
      </c>
      <c r="G172" s="21">
        <v>39.5099276</v>
      </c>
      <c r="H172" s="21">
        <v>-78.74811141</v>
      </c>
      <c r="I172" s="27">
        <v>791.2</v>
      </c>
      <c r="J172" s="24">
        <f t="shared" si="16"/>
        <v>777</v>
      </c>
      <c r="K172" s="23">
        <f t="shared" si="12"/>
        <v>2204.5156976689</v>
      </c>
      <c r="L172" s="23">
        <f t="shared" si="13"/>
        <v>2588.3156976689</v>
      </c>
      <c r="M172" s="23">
        <f t="shared" si="14"/>
        <v>2605.7156976689</v>
      </c>
      <c r="N172" s="25">
        <f t="shared" si="15"/>
        <v>2597.0156976689</v>
      </c>
      <c r="O172" s="24">
        <v>10.2</v>
      </c>
      <c r="P172" s="24">
        <v>57.7</v>
      </c>
      <c r="Q172" s="24">
        <v>58.9</v>
      </c>
      <c r="S172" s="19">
        <v>3.511E-05</v>
      </c>
      <c r="T172" s="19">
        <v>2.535E-05</v>
      </c>
      <c r="U172" s="19">
        <v>1.562E-05</v>
      </c>
      <c r="V172" s="54">
        <v>731.7</v>
      </c>
      <c r="W172" s="54">
        <v>310</v>
      </c>
      <c r="X172" s="54">
        <v>303.6</v>
      </c>
      <c r="Y172" s="54">
        <v>9.8</v>
      </c>
      <c r="Z172" s="28">
        <v>4.551</v>
      </c>
      <c r="AA172" s="52">
        <v>138.393</v>
      </c>
      <c r="AB172" s="52">
        <f t="shared" si="18"/>
        <v>127.26083333333334</v>
      </c>
      <c r="AC172" s="28">
        <v>0.131</v>
      </c>
      <c r="AD172" s="55">
        <v>0</v>
      </c>
      <c r="AE172" s="55">
        <f t="shared" si="19"/>
        <v>0</v>
      </c>
      <c r="AF172" s="30">
        <v>10</v>
      </c>
      <c r="AG172" s="25">
        <v>2597.0156976689</v>
      </c>
    </row>
    <row r="173" spans="1:33" ht="12.75">
      <c r="A173" s="18">
        <f t="shared" si="17"/>
        <v>37104</v>
      </c>
      <c r="B173" s="26">
        <f>213</f>
        <v>213</v>
      </c>
      <c r="C173" s="21">
        <v>0.671875</v>
      </c>
      <c r="D173" s="62">
        <v>0.671875</v>
      </c>
      <c r="E173" s="22">
        <v>1634</v>
      </c>
      <c r="F173" s="29">
        <v>0</v>
      </c>
      <c r="G173" s="21">
        <v>39.5137185</v>
      </c>
      <c r="H173" s="21">
        <v>-78.7561961</v>
      </c>
      <c r="I173" s="27">
        <v>789.8</v>
      </c>
      <c r="J173" s="24">
        <f t="shared" si="16"/>
        <v>775.5999999999999</v>
      </c>
      <c r="K173" s="23">
        <f t="shared" si="12"/>
        <v>2219.4912677728007</v>
      </c>
      <c r="L173" s="23">
        <f t="shared" si="13"/>
        <v>2603.291267772801</v>
      </c>
      <c r="M173" s="23">
        <f t="shared" si="14"/>
        <v>2620.6912677728005</v>
      </c>
      <c r="N173" s="25">
        <f t="shared" si="15"/>
        <v>2611.9912677728007</v>
      </c>
      <c r="O173" s="24">
        <v>10.2</v>
      </c>
      <c r="P173" s="24">
        <v>58.1</v>
      </c>
      <c r="Q173" s="24">
        <v>56.4</v>
      </c>
      <c r="R173" s="19">
        <v>-1.14E-05</v>
      </c>
      <c r="Z173" s="28">
        <v>4.631</v>
      </c>
      <c r="AA173" s="52">
        <v>139.716</v>
      </c>
      <c r="AB173" s="52">
        <f t="shared" si="18"/>
        <v>128.4631666666667</v>
      </c>
      <c r="AC173" s="28">
        <v>0.101</v>
      </c>
      <c r="AD173" s="55">
        <v>0</v>
      </c>
      <c r="AE173" s="55">
        <f t="shared" si="19"/>
        <v>0</v>
      </c>
      <c r="AF173" s="30">
        <v>10</v>
      </c>
      <c r="AG173" s="25">
        <v>2611.9912677728007</v>
      </c>
    </row>
    <row r="174" spans="1:33" ht="12.75">
      <c r="A174" s="18">
        <f t="shared" si="17"/>
        <v>37104</v>
      </c>
      <c r="B174" s="26">
        <f>213</f>
        <v>213</v>
      </c>
      <c r="C174" s="21">
        <v>0.671990752</v>
      </c>
      <c r="D174" s="62">
        <v>0.671990752</v>
      </c>
      <c r="E174" s="22">
        <v>1644</v>
      </c>
      <c r="F174" s="29">
        <v>0</v>
      </c>
      <c r="G174" s="21">
        <v>39.5175936</v>
      </c>
      <c r="H174" s="21">
        <v>-78.76434489</v>
      </c>
      <c r="I174" s="27">
        <v>788.4</v>
      </c>
      <c r="J174" s="24">
        <f t="shared" si="16"/>
        <v>774.1999999999999</v>
      </c>
      <c r="K174" s="23">
        <f t="shared" si="12"/>
        <v>2234.4938940252882</v>
      </c>
      <c r="L174" s="23">
        <f t="shared" si="13"/>
        <v>2618.2938940252884</v>
      </c>
      <c r="M174" s="23">
        <f t="shared" si="14"/>
        <v>2635.693894025288</v>
      </c>
      <c r="N174" s="25">
        <f t="shared" si="15"/>
        <v>2626.9938940252882</v>
      </c>
      <c r="O174" s="24">
        <v>10</v>
      </c>
      <c r="P174" s="24">
        <v>57.9</v>
      </c>
      <c r="Q174" s="24">
        <v>59.5</v>
      </c>
      <c r="Z174" s="28">
        <v>4.591</v>
      </c>
      <c r="AA174" s="52">
        <v>140.918</v>
      </c>
      <c r="AB174" s="52">
        <f t="shared" si="18"/>
        <v>129.68550000000002</v>
      </c>
      <c r="AC174" s="28">
        <v>0.123</v>
      </c>
      <c r="AD174" s="55">
        <v>0</v>
      </c>
      <c r="AE174" s="55">
        <f t="shared" si="19"/>
        <v>0</v>
      </c>
      <c r="AF174" s="30">
        <v>10</v>
      </c>
      <c r="AG174" s="25">
        <v>2626.9938940252882</v>
      </c>
    </row>
    <row r="175" spans="1:33" ht="12.75">
      <c r="A175" s="18">
        <f t="shared" si="17"/>
        <v>37104</v>
      </c>
      <c r="B175" s="26">
        <f>213</f>
        <v>213</v>
      </c>
      <c r="C175" s="21">
        <v>0.672106504</v>
      </c>
      <c r="D175" s="62">
        <v>0.672106504</v>
      </c>
      <c r="E175" s="22">
        <v>1654</v>
      </c>
      <c r="F175" s="29">
        <v>0</v>
      </c>
      <c r="G175" s="21">
        <v>39.52144688</v>
      </c>
      <c r="H175" s="21">
        <v>-78.77242841</v>
      </c>
      <c r="I175" s="27">
        <v>787.9</v>
      </c>
      <c r="J175" s="24">
        <f t="shared" si="16"/>
        <v>773.6999999999999</v>
      </c>
      <c r="K175" s="23">
        <f t="shared" si="12"/>
        <v>2239.858550437727</v>
      </c>
      <c r="L175" s="23">
        <f t="shared" si="13"/>
        <v>2623.658550437727</v>
      </c>
      <c r="M175" s="23">
        <f t="shared" si="14"/>
        <v>2641.058550437727</v>
      </c>
      <c r="N175" s="25">
        <f t="shared" si="15"/>
        <v>2632.358550437727</v>
      </c>
      <c r="O175" s="24">
        <v>10.1</v>
      </c>
      <c r="P175" s="24">
        <v>61.2</v>
      </c>
      <c r="Q175" s="24">
        <v>56.4</v>
      </c>
      <c r="S175" s="19">
        <v>3.355E-05</v>
      </c>
      <c r="T175" s="19">
        <v>2.353E-05</v>
      </c>
      <c r="U175" s="19">
        <v>1.375E-05</v>
      </c>
      <c r="V175" s="54">
        <v>729.4</v>
      </c>
      <c r="W175" s="54">
        <v>309.9</v>
      </c>
      <c r="X175" s="54">
        <v>303.5</v>
      </c>
      <c r="Y175" s="54">
        <v>9.4</v>
      </c>
      <c r="Z175" s="28">
        <v>4.461</v>
      </c>
      <c r="AA175" s="52">
        <v>93.12</v>
      </c>
      <c r="AB175" s="52">
        <f t="shared" si="18"/>
        <v>122.74116666666667</v>
      </c>
      <c r="AC175" s="28">
        <v>0.142</v>
      </c>
      <c r="AD175" s="55">
        <v>0</v>
      </c>
      <c r="AE175" s="55">
        <f t="shared" si="19"/>
        <v>0</v>
      </c>
      <c r="AF175" s="30">
        <v>10</v>
      </c>
      <c r="AG175" s="25">
        <v>2632.358550437727</v>
      </c>
    </row>
    <row r="176" spans="1:33" ht="12.75">
      <c r="A176" s="18">
        <f t="shared" si="17"/>
        <v>37104</v>
      </c>
      <c r="B176" s="26">
        <f>213</f>
        <v>213</v>
      </c>
      <c r="C176" s="21">
        <v>0.672222197</v>
      </c>
      <c r="D176" s="62">
        <v>0.672222197</v>
      </c>
      <c r="E176" s="22">
        <v>1664</v>
      </c>
      <c r="F176" s="29">
        <v>0</v>
      </c>
      <c r="G176" s="21">
        <v>39.52520608</v>
      </c>
      <c r="H176" s="21">
        <v>-78.78031981</v>
      </c>
      <c r="I176" s="27">
        <v>785.9</v>
      </c>
      <c r="J176" s="24">
        <f t="shared" si="16"/>
        <v>771.6999999999999</v>
      </c>
      <c r="K176" s="23">
        <f t="shared" si="12"/>
        <v>2261.3519010472423</v>
      </c>
      <c r="L176" s="23">
        <f t="shared" si="13"/>
        <v>2645.1519010472425</v>
      </c>
      <c r="M176" s="23">
        <f t="shared" si="14"/>
        <v>2662.551901047242</v>
      </c>
      <c r="N176" s="25">
        <f t="shared" si="15"/>
        <v>2653.8519010472423</v>
      </c>
      <c r="O176" s="24">
        <v>9.9</v>
      </c>
      <c r="P176" s="24">
        <v>65.8</v>
      </c>
      <c r="Q176" s="24">
        <v>56.9</v>
      </c>
      <c r="Z176" s="28">
        <v>4.6</v>
      </c>
      <c r="AA176" s="52">
        <v>143.202</v>
      </c>
      <c r="AB176" s="52">
        <f t="shared" si="18"/>
        <v>123.92333333333333</v>
      </c>
      <c r="AC176" s="28">
        <v>0.133</v>
      </c>
      <c r="AD176" s="55">
        <v>0</v>
      </c>
      <c r="AE176" s="55">
        <f t="shared" si="19"/>
        <v>0</v>
      </c>
      <c r="AF176" s="30">
        <v>10</v>
      </c>
      <c r="AG176" s="25">
        <v>2653.8519010472423</v>
      </c>
    </row>
    <row r="177" spans="1:33" ht="12.75">
      <c r="A177" s="18">
        <f t="shared" si="17"/>
        <v>37104</v>
      </c>
      <c r="B177" s="26">
        <f>213</f>
        <v>213</v>
      </c>
      <c r="C177" s="21">
        <v>0.672337949</v>
      </c>
      <c r="D177" s="62">
        <v>0.672337949</v>
      </c>
      <c r="E177" s="22">
        <v>1674</v>
      </c>
      <c r="F177" s="29">
        <v>0</v>
      </c>
      <c r="G177" s="21">
        <v>39.52901267</v>
      </c>
      <c r="H177" s="21">
        <v>-78.78821682</v>
      </c>
      <c r="I177" s="27">
        <v>785.5</v>
      </c>
      <c r="J177" s="24">
        <f t="shared" si="16"/>
        <v>771.3</v>
      </c>
      <c r="K177" s="23">
        <f t="shared" si="12"/>
        <v>2265.6572550630635</v>
      </c>
      <c r="L177" s="23">
        <f t="shared" si="13"/>
        <v>2649.4572550630637</v>
      </c>
      <c r="M177" s="23">
        <f t="shared" si="14"/>
        <v>2666.8572550630633</v>
      </c>
      <c r="N177" s="25">
        <f t="shared" si="15"/>
        <v>2658.1572550630635</v>
      </c>
      <c r="O177" s="24">
        <v>9.8</v>
      </c>
      <c r="P177" s="24">
        <v>66.8</v>
      </c>
      <c r="Q177" s="24">
        <v>53.9</v>
      </c>
      <c r="Z177" s="28">
        <v>4.422</v>
      </c>
      <c r="AA177" s="52">
        <v>46.525</v>
      </c>
      <c r="AB177" s="52">
        <f t="shared" si="18"/>
        <v>116.979</v>
      </c>
      <c r="AC177" s="28">
        <v>0.131</v>
      </c>
      <c r="AD177" s="55">
        <v>0</v>
      </c>
      <c r="AE177" s="55">
        <f t="shared" si="19"/>
        <v>0</v>
      </c>
      <c r="AF177" s="30">
        <v>10</v>
      </c>
      <c r="AG177" s="25">
        <v>2658.1572550630635</v>
      </c>
    </row>
    <row r="178" spans="1:33" ht="12.75">
      <c r="A178" s="18">
        <f t="shared" si="17"/>
        <v>37104</v>
      </c>
      <c r="B178" s="26">
        <f>213</f>
        <v>213</v>
      </c>
      <c r="C178" s="21">
        <v>0.672453701</v>
      </c>
      <c r="D178" s="62">
        <v>0.672453701</v>
      </c>
      <c r="E178" s="22">
        <v>1684</v>
      </c>
      <c r="F178" s="29">
        <v>0</v>
      </c>
      <c r="G178" s="21">
        <v>39.53276176</v>
      </c>
      <c r="H178" s="21">
        <v>-78.79601533</v>
      </c>
      <c r="I178" s="27">
        <v>785.8</v>
      </c>
      <c r="J178" s="24">
        <f t="shared" si="16"/>
        <v>771.5999999999999</v>
      </c>
      <c r="K178" s="23">
        <f t="shared" si="12"/>
        <v>2262.4280303006117</v>
      </c>
      <c r="L178" s="23">
        <f t="shared" si="13"/>
        <v>2646.228030300612</v>
      </c>
      <c r="M178" s="23">
        <f t="shared" si="14"/>
        <v>2663.6280303006115</v>
      </c>
      <c r="N178" s="25">
        <f t="shared" si="15"/>
        <v>2654.9280303006117</v>
      </c>
      <c r="O178" s="24">
        <v>9.9</v>
      </c>
      <c r="P178" s="24">
        <v>66.6</v>
      </c>
      <c r="Q178" s="24">
        <v>55.8</v>
      </c>
      <c r="S178" s="19">
        <v>3.13E-05</v>
      </c>
      <c r="T178" s="19">
        <v>2.122E-05</v>
      </c>
      <c r="U178" s="19">
        <v>1.292E-05</v>
      </c>
      <c r="V178" s="54">
        <v>726</v>
      </c>
      <c r="W178" s="54">
        <v>309.9</v>
      </c>
      <c r="X178" s="54">
        <v>303.3</v>
      </c>
      <c r="Y178" s="54">
        <v>8.9</v>
      </c>
      <c r="Z178" s="28">
        <v>4.531</v>
      </c>
      <c r="AA178" s="52">
        <v>96.727</v>
      </c>
      <c r="AB178" s="52">
        <f t="shared" si="18"/>
        <v>110.03466666666667</v>
      </c>
      <c r="AC178" s="28">
        <v>0.131</v>
      </c>
      <c r="AD178" s="55">
        <v>0</v>
      </c>
      <c r="AE178" s="55">
        <f t="shared" si="19"/>
        <v>0</v>
      </c>
      <c r="AF178" s="30">
        <v>10</v>
      </c>
      <c r="AG178" s="25">
        <v>2654.9280303006117</v>
      </c>
    </row>
    <row r="179" spans="1:33" ht="12.75">
      <c r="A179" s="18">
        <f t="shared" si="17"/>
        <v>37104</v>
      </c>
      <c r="B179" s="26">
        <f>213</f>
        <v>213</v>
      </c>
      <c r="C179" s="21">
        <v>0.672569454</v>
      </c>
      <c r="D179" s="62">
        <v>0.672569454</v>
      </c>
      <c r="E179" s="22">
        <v>1694</v>
      </c>
      <c r="F179" s="29">
        <v>0</v>
      </c>
      <c r="G179" s="21">
        <v>39.53658039</v>
      </c>
      <c r="H179" s="21">
        <v>-78.80366745</v>
      </c>
      <c r="I179" s="27">
        <v>784.3</v>
      </c>
      <c r="J179" s="24">
        <f t="shared" si="16"/>
        <v>770.0999999999999</v>
      </c>
      <c r="K179" s="23">
        <f t="shared" si="12"/>
        <v>2278.5867265299817</v>
      </c>
      <c r="L179" s="23">
        <f t="shared" si="13"/>
        <v>2662.386726529982</v>
      </c>
      <c r="M179" s="23">
        <f t="shared" si="14"/>
        <v>2679.7867265299815</v>
      </c>
      <c r="N179" s="25">
        <f t="shared" si="15"/>
        <v>2671.0867265299817</v>
      </c>
      <c r="O179" s="24">
        <v>9.8</v>
      </c>
      <c r="P179" s="24">
        <v>67</v>
      </c>
      <c r="Q179" s="24">
        <v>53.4</v>
      </c>
      <c r="R179" s="19">
        <v>2.34E-05</v>
      </c>
      <c r="Z179" s="28">
        <v>4.482</v>
      </c>
      <c r="AA179" s="52">
        <v>97.809</v>
      </c>
      <c r="AB179" s="52">
        <f t="shared" si="18"/>
        <v>103.05016666666666</v>
      </c>
      <c r="AC179" s="28">
        <v>0.131</v>
      </c>
      <c r="AD179" s="55">
        <v>0</v>
      </c>
      <c r="AE179" s="55">
        <f t="shared" si="19"/>
        <v>0</v>
      </c>
      <c r="AF179" s="30">
        <v>10</v>
      </c>
      <c r="AG179" s="25">
        <v>2671.0867265299817</v>
      </c>
    </row>
    <row r="180" spans="1:33" ht="12.75">
      <c r="A180" s="18">
        <f t="shared" si="17"/>
        <v>37104</v>
      </c>
      <c r="B180" s="26">
        <f>213</f>
        <v>213</v>
      </c>
      <c r="C180" s="21">
        <v>0.672685206</v>
      </c>
      <c r="D180" s="62">
        <v>0.672685206</v>
      </c>
      <c r="E180" s="22">
        <v>1704</v>
      </c>
      <c r="F180" s="29">
        <v>0</v>
      </c>
      <c r="G180" s="21">
        <v>39.54048077</v>
      </c>
      <c r="H180" s="21">
        <v>-78.81162463</v>
      </c>
      <c r="I180" s="27">
        <v>783.2</v>
      </c>
      <c r="J180" s="24">
        <f t="shared" si="16"/>
        <v>769</v>
      </c>
      <c r="K180" s="23">
        <f t="shared" si="12"/>
        <v>2290.4564530772846</v>
      </c>
      <c r="L180" s="23">
        <f t="shared" si="13"/>
        <v>2674.2564530772847</v>
      </c>
      <c r="M180" s="23">
        <f t="shared" si="14"/>
        <v>2691.6564530772844</v>
      </c>
      <c r="N180" s="25">
        <f t="shared" si="15"/>
        <v>2682.9564530772846</v>
      </c>
      <c r="O180" s="24">
        <v>9.6</v>
      </c>
      <c r="P180" s="24">
        <v>67.1</v>
      </c>
      <c r="Q180" s="24">
        <v>56.4</v>
      </c>
      <c r="Z180" s="28">
        <v>4.59</v>
      </c>
      <c r="AA180" s="52">
        <v>148.011</v>
      </c>
      <c r="AB180" s="52">
        <f t="shared" si="18"/>
        <v>104.23233333333332</v>
      </c>
      <c r="AC180" s="28">
        <v>0.152</v>
      </c>
      <c r="AD180" s="55">
        <v>1.11</v>
      </c>
      <c r="AE180" s="55">
        <f t="shared" si="19"/>
        <v>0.18500000000000003</v>
      </c>
      <c r="AF180" s="30">
        <v>10</v>
      </c>
      <c r="AG180" s="25">
        <v>2682.9564530772846</v>
      </c>
    </row>
    <row r="181" spans="1:33" ht="12.75">
      <c r="A181" s="18">
        <f t="shared" si="17"/>
        <v>37104</v>
      </c>
      <c r="B181" s="26">
        <f>213</f>
        <v>213</v>
      </c>
      <c r="C181" s="21">
        <v>0.672800899</v>
      </c>
      <c r="D181" s="62">
        <v>0.672800899</v>
      </c>
      <c r="E181" s="22">
        <v>1714</v>
      </c>
      <c r="F181" s="29">
        <v>0</v>
      </c>
      <c r="G181" s="21">
        <v>39.54414156</v>
      </c>
      <c r="H181" s="21">
        <v>-78.81953252</v>
      </c>
      <c r="I181" s="27">
        <v>783.4</v>
      </c>
      <c r="J181" s="24">
        <f t="shared" si="16"/>
        <v>769.1999999999999</v>
      </c>
      <c r="K181" s="23">
        <f t="shared" si="12"/>
        <v>2288.2970586113397</v>
      </c>
      <c r="L181" s="23">
        <f t="shared" si="13"/>
        <v>2672.09705861134</v>
      </c>
      <c r="M181" s="23">
        <f t="shared" si="14"/>
        <v>2689.4970586113395</v>
      </c>
      <c r="N181" s="25">
        <f t="shared" si="15"/>
        <v>2680.7970586113397</v>
      </c>
      <c r="O181" s="24">
        <v>9.8</v>
      </c>
      <c r="P181" s="24">
        <v>66.8</v>
      </c>
      <c r="Q181" s="24">
        <v>53.9</v>
      </c>
      <c r="S181" s="19">
        <v>3.263E-05</v>
      </c>
      <c r="T181" s="19">
        <v>2.179E-05</v>
      </c>
      <c r="U181" s="19">
        <v>1.237E-05</v>
      </c>
      <c r="V181" s="54">
        <v>723.8</v>
      </c>
      <c r="W181" s="54">
        <v>309.8</v>
      </c>
      <c r="X181" s="54">
        <v>303.2</v>
      </c>
      <c r="Y181" s="54">
        <v>9.4</v>
      </c>
      <c r="Z181" s="28">
        <v>4.511</v>
      </c>
      <c r="AA181" s="52">
        <v>100.334</v>
      </c>
      <c r="AB181" s="52">
        <f t="shared" si="18"/>
        <v>105.43466666666666</v>
      </c>
      <c r="AC181" s="28">
        <v>0.131</v>
      </c>
      <c r="AD181" s="55">
        <v>0</v>
      </c>
      <c r="AE181" s="55">
        <f t="shared" si="19"/>
        <v>0.18500000000000003</v>
      </c>
      <c r="AF181" s="30">
        <v>10</v>
      </c>
      <c r="AG181" s="25">
        <v>2680.7970586113397</v>
      </c>
    </row>
    <row r="182" spans="1:33" ht="12.75">
      <c r="A182" s="18">
        <f t="shared" si="17"/>
        <v>37104</v>
      </c>
      <c r="B182" s="26">
        <f>213</f>
        <v>213</v>
      </c>
      <c r="C182" s="21">
        <v>0.672916651</v>
      </c>
      <c r="D182" s="62">
        <v>0.672916651</v>
      </c>
      <c r="E182" s="22">
        <v>1724</v>
      </c>
      <c r="F182" s="29">
        <v>0</v>
      </c>
      <c r="G182" s="21">
        <v>39.54789239</v>
      </c>
      <c r="H182" s="21">
        <v>-78.82736626</v>
      </c>
      <c r="I182" s="27">
        <v>782.9</v>
      </c>
      <c r="J182" s="24">
        <f t="shared" si="16"/>
        <v>768.6999999999999</v>
      </c>
      <c r="K182" s="23">
        <f t="shared" si="12"/>
        <v>2293.6965980252044</v>
      </c>
      <c r="L182" s="23">
        <f t="shared" si="13"/>
        <v>2677.4965980252045</v>
      </c>
      <c r="M182" s="23">
        <f t="shared" si="14"/>
        <v>2694.896598025204</v>
      </c>
      <c r="N182" s="25">
        <f t="shared" si="15"/>
        <v>2686.1965980252044</v>
      </c>
      <c r="O182" s="24">
        <v>9.8</v>
      </c>
      <c r="P182" s="24">
        <v>66.5</v>
      </c>
      <c r="Q182" s="24">
        <v>56.4</v>
      </c>
      <c r="Z182" s="28">
        <v>4.551</v>
      </c>
      <c r="AA182" s="52">
        <v>150.536</v>
      </c>
      <c r="AB182" s="52">
        <f t="shared" si="18"/>
        <v>106.657</v>
      </c>
      <c r="AC182" s="28">
        <v>0.141</v>
      </c>
      <c r="AD182" s="55">
        <v>0</v>
      </c>
      <c r="AE182" s="55">
        <f t="shared" si="19"/>
        <v>0.18500000000000003</v>
      </c>
      <c r="AF182" s="30">
        <v>10</v>
      </c>
      <c r="AG182" s="25">
        <v>2686.1965980252044</v>
      </c>
    </row>
    <row r="183" spans="1:33" ht="12.75">
      <c r="A183" s="18">
        <f t="shared" si="17"/>
        <v>37104</v>
      </c>
      <c r="B183" s="26">
        <f>213</f>
        <v>213</v>
      </c>
      <c r="C183" s="21">
        <v>0.673032403</v>
      </c>
      <c r="D183" s="62">
        <v>0.673032403</v>
      </c>
      <c r="E183" s="22">
        <v>1734</v>
      </c>
      <c r="F183" s="29">
        <v>0</v>
      </c>
      <c r="G183" s="21">
        <v>39.55172484</v>
      </c>
      <c r="H183" s="21">
        <v>-78.83520942</v>
      </c>
      <c r="I183" s="27">
        <v>782.4</v>
      </c>
      <c r="J183" s="24">
        <f t="shared" si="16"/>
        <v>768.1999999999999</v>
      </c>
      <c r="K183" s="23">
        <f t="shared" si="12"/>
        <v>2299.099650705901</v>
      </c>
      <c r="L183" s="23">
        <f t="shared" si="13"/>
        <v>2682.899650705901</v>
      </c>
      <c r="M183" s="23">
        <f t="shared" si="14"/>
        <v>2700.2996507059006</v>
      </c>
      <c r="N183" s="25">
        <f t="shared" si="15"/>
        <v>2691.599650705901</v>
      </c>
      <c r="O183" s="24">
        <v>9.7</v>
      </c>
      <c r="P183" s="24">
        <v>66.8</v>
      </c>
      <c r="Q183" s="24">
        <v>52</v>
      </c>
      <c r="Z183" s="28">
        <v>4.483</v>
      </c>
      <c r="AA183" s="52">
        <v>102.618</v>
      </c>
      <c r="AB183" s="52">
        <f t="shared" si="18"/>
        <v>116.00583333333334</v>
      </c>
      <c r="AC183" s="28">
        <v>0.141</v>
      </c>
      <c r="AD183" s="55">
        <v>0</v>
      </c>
      <c r="AE183" s="55">
        <f t="shared" si="19"/>
        <v>0.18500000000000003</v>
      </c>
      <c r="AF183" s="30">
        <v>10</v>
      </c>
      <c r="AG183" s="25">
        <v>2691.599650705901</v>
      </c>
    </row>
    <row r="184" spans="1:33" ht="12.75">
      <c r="A184" s="18">
        <f t="shared" si="17"/>
        <v>37104</v>
      </c>
      <c r="B184" s="26">
        <f>213</f>
        <v>213</v>
      </c>
      <c r="C184" s="21">
        <v>0.673148155</v>
      </c>
      <c r="D184" s="62">
        <v>0.673148155</v>
      </c>
      <c r="E184" s="22">
        <v>1744</v>
      </c>
      <c r="F184" s="29">
        <v>0</v>
      </c>
      <c r="G184" s="21">
        <v>39.55557167</v>
      </c>
      <c r="H184" s="21">
        <v>-78.84315294</v>
      </c>
      <c r="I184" s="27">
        <v>782.7</v>
      </c>
      <c r="J184" s="24">
        <f t="shared" si="16"/>
        <v>768.5</v>
      </c>
      <c r="K184" s="23">
        <f t="shared" si="12"/>
        <v>2295.85739724947</v>
      </c>
      <c r="L184" s="23">
        <f t="shared" si="13"/>
        <v>2679.6573972494703</v>
      </c>
      <c r="M184" s="23">
        <f t="shared" si="14"/>
        <v>2697.05739724947</v>
      </c>
      <c r="N184" s="25">
        <f t="shared" si="15"/>
        <v>2688.35739724947</v>
      </c>
      <c r="O184" s="24">
        <v>9.8</v>
      </c>
      <c r="P184" s="24">
        <v>66.5</v>
      </c>
      <c r="Q184" s="24">
        <v>55.9</v>
      </c>
      <c r="S184" s="19">
        <v>3.313E-05</v>
      </c>
      <c r="T184" s="19">
        <v>2.222E-05</v>
      </c>
      <c r="U184" s="19">
        <v>1.207E-05</v>
      </c>
      <c r="V184" s="54">
        <v>722.7</v>
      </c>
      <c r="W184" s="54">
        <v>309.8</v>
      </c>
      <c r="X184" s="54">
        <v>303.1</v>
      </c>
      <c r="Y184" s="54">
        <v>9.6</v>
      </c>
      <c r="Z184" s="28">
        <v>4.57</v>
      </c>
      <c r="AA184" s="52">
        <v>152.82</v>
      </c>
      <c r="AB184" s="52">
        <f t="shared" si="18"/>
        <v>125.35466666666666</v>
      </c>
      <c r="AC184" s="28">
        <v>0.141</v>
      </c>
      <c r="AD184" s="55">
        <v>0</v>
      </c>
      <c r="AE184" s="55">
        <f t="shared" si="19"/>
        <v>0.18500000000000003</v>
      </c>
      <c r="AF184" s="30">
        <v>10</v>
      </c>
      <c r="AG184" s="25">
        <v>2688.35739724947</v>
      </c>
    </row>
    <row r="185" spans="1:33" ht="12.75">
      <c r="A185" s="18">
        <f t="shared" si="17"/>
        <v>37104</v>
      </c>
      <c r="B185" s="26">
        <f>213</f>
        <v>213</v>
      </c>
      <c r="C185" s="21">
        <v>0.673263907</v>
      </c>
      <c r="D185" s="62">
        <v>0.673263907</v>
      </c>
      <c r="E185" s="22">
        <v>1754</v>
      </c>
      <c r="F185" s="29">
        <v>0</v>
      </c>
      <c r="G185" s="21">
        <v>39.55943782</v>
      </c>
      <c r="H185" s="21">
        <v>-78.85112491</v>
      </c>
      <c r="I185" s="27">
        <v>782.8</v>
      </c>
      <c r="J185" s="24">
        <f t="shared" si="16"/>
        <v>768.5999999999999</v>
      </c>
      <c r="K185" s="23">
        <f t="shared" si="12"/>
        <v>2294.77692735373</v>
      </c>
      <c r="L185" s="23">
        <f t="shared" si="13"/>
        <v>2678.5769273537303</v>
      </c>
      <c r="M185" s="23">
        <f t="shared" si="14"/>
        <v>2695.97692735373</v>
      </c>
      <c r="N185" s="25">
        <f t="shared" si="15"/>
        <v>2687.27692735373</v>
      </c>
      <c r="O185" s="24">
        <v>9.9</v>
      </c>
      <c r="P185" s="24">
        <v>65.9</v>
      </c>
      <c r="Q185" s="24">
        <v>54.5</v>
      </c>
      <c r="R185" s="19">
        <v>-2.58E-06</v>
      </c>
      <c r="Z185" s="28">
        <v>4.484</v>
      </c>
      <c r="AA185" s="52">
        <v>105.143</v>
      </c>
      <c r="AB185" s="52">
        <f t="shared" si="18"/>
        <v>126.577</v>
      </c>
      <c r="AC185" s="28">
        <v>0.153</v>
      </c>
      <c r="AD185" s="55">
        <v>1.11</v>
      </c>
      <c r="AE185" s="55">
        <f t="shared" si="19"/>
        <v>0.37000000000000005</v>
      </c>
      <c r="AF185" s="30">
        <v>10</v>
      </c>
      <c r="AG185" s="25">
        <v>2687.27692735373</v>
      </c>
    </row>
    <row r="186" spans="1:33" ht="12.75">
      <c r="A186" s="18">
        <f t="shared" si="17"/>
        <v>37104</v>
      </c>
      <c r="B186" s="26">
        <f>213</f>
        <v>213</v>
      </c>
      <c r="C186" s="21">
        <v>0.6733796</v>
      </c>
      <c r="D186" s="62">
        <v>0.6733796</v>
      </c>
      <c r="E186" s="22">
        <v>1764</v>
      </c>
      <c r="F186" s="29">
        <v>0</v>
      </c>
      <c r="G186" s="21">
        <v>39.56338336</v>
      </c>
      <c r="H186" s="21">
        <v>-78.85912673</v>
      </c>
      <c r="I186" s="27">
        <v>782.2</v>
      </c>
      <c r="J186" s="24">
        <f t="shared" si="16"/>
        <v>768</v>
      </c>
      <c r="K186" s="23">
        <f t="shared" si="12"/>
        <v>2301.261856517361</v>
      </c>
      <c r="L186" s="23">
        <f t="shared" si="13"/>
        <v>2685.0618565173613</v>
      </c>
      <c r="M186" s="23">
        <f t="shared" si="14"/>
        <v>2702.461856517361</v>
      </c>
      <c r="N186" s="25">
        <f t="shared" si="15"/>
        <v>2693.761856517361</v>
      </c>
      <c r="O186" s="24">
        <v>9.9</v>
      </c>
      <c r="P186" s="24">
        <v>63.9</v>
      </c>
      <c r="Q186" s="24">
        <v>56.3</v>
      </c>
      <c r="Z186" s="28">
        <v>4.561</v>
      </c>
      <c r="AA186" s="52">
        <v>155.345</v>
      </c>
      <c r="AB186" s="52">
        <f t="shared" si="18"/>
        <v>127.79933333333334</v>
      </c>
      <c r="AC186" s="28">
        <v>0.132</v>
      </c>
      <c r="AD186" s="55">
        <v>0</v>
      </c>
      <c r="AE186" s="55">
        <f t="shared" si="19"/>
        <v>0.18500000000000003</v>
      </c>
      <c r="AF186" s="30">
        <v>10</v>
      </c>
      <c r="AG186" s="25">
        <v>2693.761856517361</v>
      </c>
    </row>
    <row r="187" spans="1:33" ht="12.75">
      <c r="A187" s="18">
        <f t="shared" si="17"/>
        <v>37104</v>
      </c>
      <c r="B187" s="26">
        <f>213</f>
        <v>213</v>
      </c>
      <c r="C187" s="21">
        <v>0.673495352</v>
      </c>
      <c r="D187" s="62">
        <v>0.673495352</v>
      </c>
      <c r="E187" s="22">
        <v>1774</v>
      </c>
      <c r="F187" s="29">
        <v>0</v>
      </c>
      <c r="G187" s="21">
        <v>39.56733395</v>
      </c>
      <c r="H187" s="21">
        <v>-78.86705452</v>
      </c>
      <c r="I187" s="27">
        <v>782.5</v>
      </c>
      <c r="J187" s="24">
        <f t="shared" si="16"/>
        <v>768.3</v>
      </c>
      <c r="K187" s="23">
        <f t="shared" si="12"/>
        <v>2298.018758888949</v>
      </c>
      <c r="L187" s="23">
        <f t="shared" si="13"/>
        <v>2681.818758888949</v>
      </c>
      <c r="M187" s="23">
        <f t="shared" si="14"/>
        <v>2699.2187588889487</v>
      </c>
      <c r="N187" s="25">
        <f t="shared" si="15"/>
        <v>2690.518758888949</v>
      </c>
      <c r="O187" s="24">
        <v>9.9</v>
      </c>
      <c r="P187" s="24">
        <v>62.5</v>
      </c>
      <c r="Q187" s="24">
        <v>55.4</v>
      </c>
      <c r="S187" s="19">
        <v>3.188E-05</v>
      </c>
      <c r="T187" s="19">
        <v>2.192E-05</v>
      </c>
      <c r="U187" s="19">
        <v>1.232E-05</v>
      </c>
      <c r="V187" s="54">
        <v>722.2</v>
      </c>
      <c r="W187" s="54">
        <v>309.8</v>
      </c>
      <c r="X187" s="54">
        <v>302.9</v>
      </c>
      <c r="Y187" s="54">
        <v>9.6</v>
      </c>
      <c r="Z187" s="28">
        <v>4.551</v>
      </c>
      <c r="AA187" s="52">
        <v>156.427</v>
      </c>
      <c r="AB187" s="52">
        <f t="shared" si="18"/>
        <v>137.14816666666667</v>
      </c>
      <c r="AC187" s="28">
        <v>0.141</v>
      </c>
      <c r="AD187" s="55">
        <v>0</v>
      </c>
      <c r="AE187" s="55">
        <f t="shared" si="19"/>
        <v>0.18500000000000003</v>
      </c>
      <c r="AF187" s="30">
        <v>10</v>
      </c>
      <c r="AG187" s="25">
        <v>2690.518758888949</v>
      </c>
    </row>
    <row r="188" spans="1:33" ht="12.75">
      <c r="A188" s="18">
        <f t="shared" si="17"/>
        <v>37104</v>
      </c>
      <c r="B188" s="26">
        <f>213</f>
        <v>213</v>
      </c>
      <c r="C188" s="21">
        <v>0.673611104</v>
      </c>
      <c r="D188" s="62">
        <v>0.673611104</v>
      </c>
      <c r="E188" s="22">
        <v>1784</v>
      </c>
      <c r="F188" s="29">
        <v>0</v>
      </c>
      <c r="G188" s="21">
        <v>39.57128564</v>
      </c>
      <c r="H188" s="21">
        <v>-78.87507303</v>
      </c>
      <c r="I188" s="27">
        <v>783.3</v>
      </c>
      <c r="J188" s="24">
        <f t="shared" si="16"/>
        <v>769.0999999999999</v>
      </c>
      <c r="K188" s="23">
        <f t="shared" si="12"/>
        <v>2289.3766856520597</v>
      </c>
      <c r="L188" s="23">
        <f t="shared" si="13"/>
        <v>2673.17668565206</v>
      </c>
      <c r="M188" s="23">
        <f t="shared" si="14"/>
        <v>2690.5766856520595</v>
      </c>
      <c r="N188" s="25">
        <f t="shared" si="15"/>
        <v>2681.8766856520597</v>
      </c>
      <c r="O188" s="24">
        <v>10</v>
      </c>
      <c r="P188" s="24">
        <v>62.3</v>
      </c>
      <c r="Q188" s="24">
        <v>57.9</v>
      </c>
      <c r="Z188" s="28">
        <v>4.551</v>
      </c>
      <c r="AA188" s="52">
        <v>157.629</v>
      </c>
      <c r="AB188" s="52">
        <f t="shared" si="18"/>
        <v>138.33033333333336</v>
      </c>
      <c r="AC188" s="28">
        <v>0.162</v>
      </c>
      <c r="AD188" s="55">
        <v>1.11</v>
      </c>
      <c r="AE188" s="55">
        <f t="shared" si="19"/>
        <v>0.37000000000000005</v>
      </c>
      <c r="AF188" s="30">
        <v>10</v>
      </c>
      <c r="AG188" s="25">
        <v>2681.8766856520597</v>
      </c>
    </row>
    <row r="189" spans="1:33" ht="12.75">
      <c r="A189" s="18">
        <f t="shared" si="17"/>
        <v>37104</v>
      </c>
      <c r="B189" s="26">
        <f>213</f>
        <v>213</v>
      </c>
      <c r="C189" s="21">
        <v>0.673726857</v>
      </c>
      <c r="D189" s="62">
        <v>0.673726857</v>
      </c>
      <c r="E189" s="22">
        <v>1794</v>
      </c>
      <c r="F189" s="29">
        <v>0</v>
      </c>
      <c r="G189" s="21">
        <v>39.57524318</v>
      </c>
      <c r="H189" s="21">
        <v>-78.88312458</v>
      </c>
      <c r="I189" s="27">
        <v>782.9</v>
      </c>
      <c r="J189" s="24">
        <f t="shared" si="16"/>
        <v>768.6999999999999</v>
      </c>
      <c r="K189" s="23">
        <f t="shared" si="12"/>
        <v>2293.6965980252044</v>
      </c>
      <c r="L189" s="23">
        <f t="shared" si="13"/>
        <v>2677.4965980252045</v>
      </c>
      <c r="M189" s="23">
        <f t="shared" si="14"/>
        <v>2694.896598025204</v>
      </c>
      <c r="N189" s="25">
        <f t="shared" si="15"/>
        <v>2686.1965980252044</v>
      </c>
      <c r="O189" s="24">
        <v>10.1</v>
      </c>
      <c r="P189" s="24">
        <v>62.5</v>
      </c>
      <c r="Q189" s="24">
        <v>57.4</v>
      </c>
      <c r="Z189" s="28">
        <v>4.461</v>
      </c>
      <c r="AA189" s="52">
        <v>109.952</v>
      </c>
      <c r="AB189" s="52">
        <f t="shared" si="18"/>
        <v>139.55266666666668</v>
      </c>
      <c r="AC189" s="28">
        <v>0.131</v>
      </c>
      <c r="AD189" s="55">
        <v>0</v>
      </c>
      <c r="AE189" s="55">
        <f t="shared" si="19"/>
        <v>0.37000000000000005</v>
      </c>
      <c r="AF189" s="30">
        <v>10</v>
      </c>
      <c r="AG189" s="25">
        <v>2686.1965980252044</v>
      </c>
    </row>
    <row r="190" spans="1:33" ht="12.75">
      <c r="A190" s="18">
        <f t="shared" si="17"/>
        <v>37104</v>
      </c>
      <c r="B190" s="26">
        <f>213</f>
        <v>213</v>
      </c>
      <c r="C190" s="21">
        <v>0.673842609</v>
      </c>
      <c r="D190" s="62">
        <v>0.673842609</v>
      </c>
      <c r="E190" s="22">
        <v>1804</v>
      </c>
      <c r="F190" s="29">
        <v>0</v>
      </c>
      <c r="G190" s="21">
        <v>39.57921593</v>
      </c>
      <c r="H190" s="21">
        <v>-78.8913765</v>
      </c>
      <c r="I190" s="27">
        <v>781.9</v>
      </c>
      <c r="J190" s="24">
        <f t="shared" si="16"/>
        <v>767.6999999999999</v>
      </c>
      <c r="K190" s="23">
        <f t="shared" si="12"/>
        <v>2304.5062212282946</v>
      </c>
      <c r="L190" s="23">
        <f t="shared" si="13"/>
        <v>2688.306221228295</v>
      </c>
      <c r="M190" s="23">
        <f t="shared" si="14"/>
        <v>2705.7062212282945</v>
      </c>
      <c r="N190" s="25">
        <f t="shared" si="15"/>
        <v>2697.0062212282946</v>
      </c>
      <c r="O190" s="24">
        <v>10</v>
      </c>
      <c r="P190" s="24">
        <v>61.8</v>
      </c>
      <c r="Q190" s="24">
        <v>57.5</v>
      </c>
      <c r="Z190" s="28">
        <v>4.483</v>
      </c>
      <c r="AA190" s="52">
        <v>111.154</v>
      </c>
      <c r="AB190" s="52">
        <f t="shared" si="18"/>
        <v>132.60833333333332</v>
      </c>
      <c r="AC190" s="28">
        <v>0.142</v>
      </c>
      <c r="AD190" s="55">
        <v>0</v>
      </c>
      <c r="AE190" s="55">
        <f t="shared" si="19"/>
        <v>0.37000000000000005</v>
      </c>
      <c r="AF190" s="30">
        <v>10</v>
      </c>
      <c r="AG190" s="25">
        <v>2697.0062212282946</v>
      </c>
    </row>
    <row r="191" spans="1:33" ht="12.75">
      <c r="A191" s="18">
        <f t="shared" si="17"/>
        <v>37104</v>
      </c>
      <c r="B191" s="26">
        <f>213</f>
        <v>213</v>
      </c>
      <c r="C191" s="21">
        <v>0.673958361</v>
      </c>
      <c r="D191" s="62">
        <v>0.673958361</v>
      </c>
      <c r="E191" s="22">
        <v>1814</v>
      </c>
      <c r="F191" s="29">
        <v>0</v>
      </c>
      <c r="G191" s="21">
        <v>39.5830379</v>
      </c>
      <c r="H191" s="21">
        <v>-78.89961189</v>
      </c>
      <c r="I191" s="27">
        <v>781.3</v>
      </c>
      <c r="J191" s="24">
        <f t="shared" si="16"/>
        <v>767.0999999999999</v>
      </c>
      <c r="K191" s="23">
        <f t="shared" si="12"/>
        <v>2310.9987558608364</v>
      </c>
      <c r="L191" s="23">
        <f t="shared" si="13"/>
        <v>2694.7987558608365</v>
      </c>
      <c r="M191" s="23">
        <f t="shared" si="14"/>
        <v>2712.198755860836</v>
      </c>
      <c r="N191" s="25">
        <f t="shared" si="15"/>
        <v>2703.4987558608364</v>
      </c>
      <c r="O191" s="24">
        <v>9.9</v>
      </c>
      <c r="P191" s="24">
        <v>60.9</v>
      </c>
      <c r="Q191" s="24">
        <v>55</v>
      </c>
      <c r="R191" s="19">
        <v>-7.85E-06</v>
      </c>
      <c r="S191" s="19">
        <v>3.289E-05</v>
      </c>
      <c r="T191" s="19">
        <v>2.205E-05</v>
      </c>
      <c r="U191" s="19">
        <v>1.279E-05</v>
      </c>
      <c r="V191" s="54">
        <v>722.6</v>
      </c>
      <c r="W191" s="54">
        <v>309.7</v>
      </c>
      <c r="X191" s="54">
        <v>302.8</v>
      </c>
      <c r="Y191" s="54">
        <v>9.4</v>
      </c>
      <c r="Z191" s="28">
        <v>4.601</v>
      </c>
      <c r="AA191" s="52">
        <v>161.236</v>
      </c>
      <c r="AB191" s="52">
        <f t="shared" si="18"/>
        <v>141.95716666666667</v>
      </c>
      <c r="AC191" s="28">
        <v>0.153</v>
      </c>
      <c r="AD191" s="55">
        <v>1.11</v>
      </c>
      <c r="AE191" s="55">
        <f t="shared" si="19"/>
        <v>0.37000000000000005</v>
      </c>
      <c r="AF191" s="30">
        <v>10</v>
      </c>
      <c r="AG191" s="25">
        <v>2703.4987558608364</v>
      </c>
    </row>
    <row r="192" spans="1:33" ht="12.75">
      <c r="A192" s="18">
        <f t="shared" si="17"/>
        <v>37104</v>
      </c>
      <c r="B192" s="26">
        <f>213</f>
        <v>213</v>
      </c>
      <c r="C192" s="21">
        <v>0.674074054</v>
      </c>
      <c r="D192" s="62">
        <v>0.674074054</v>
      </c>
      <c r="E192" s="22">
        <v>1824</v>
      </c>
      <c r="F192" s="29">
        <v>0</v>
      </c>
      <c r="G192" s="21">
        <v>39.58681077</v>
      </c>
      <c r="H192" s="21">
        <v>-78.90780717</v>
      </c>
      <c r="I192" s="27">
        <v>782.5</v>
      </c>
      <c r="J192" s="24">
        <f t="shared" si="16"/>
        <v>768.3</v>
      </c>
      <c r="K192" s="23">
        <f t="shared" si="12"/>
        <v>2298.018758888949</v>
      </c>
      <c r="L192" s="23">
        <f t="shared" si="13"/>
        <v>2681.818758888949</v>
      </c>
      <c r="M192" s="23">
        <f t="shared" si="14"/>
        <v>2699.2187588889487</v>
      </c>
      <c r="N192" s="25">
        <f t="shared" si="15"/>
        <v>2690.518758888949</v>
      </c>
      <c r="O192" s="24">
        <v>10</v>
      </c>
      <c r="P192" s="24">
        <v>60.8</v>
      </c>
      <c r="Q192" s="24">
        <v>57.9</v>
      </c>
      <c r="Z192" s="28">
        <v>4.59</v>
      </c>
      <c r="AA192" s="52">
        <v>162.439</v>
      </c>
      <c r="AB192" s="52">
        <f t="shared" si="18"/>
        <v>143.1395</v>
      </c>
      <c r="AC192" s="28">
        <v>0.112</v>
      </c>
      <c r="AD192" s="55">
        <v>0</v>
      </c>
      <c r="AE192" s="55">
        <f t="shared" si="19"/>
        <v>0.37000000000000005</v>
      </c>
      <c r="AF192" s="30">
        <v>10</v>
      </c>
      <c r="AG192" s="25">
        <v>2690.518758888949</v>
      </c>
    </row>
    <row r="193" spans="1:33" ht="12.75">
      <c r="A193" s="18">
        <f t="shared" si="17"/>
        <v>37104</v>
      </c>
      <c r="B193" s="26">
        <f>213</f>
        <v>213</v>
      </c>
      <c r="C193" s="21">
        <v>0.674189806</v>
      </c>
      <c r="D193" s="62">
        <v>0.674189806</v>
      </c>
      <c r="E193" s="22">
        <v>1834</v>
      </c>
      <c r="F193" s="29">
        <v>0</v>
      </c>
      <c r="G193" s="21">
        <v>39.59061437</v>
      </c>
      <c r="H193" s="21">
        <v>-78.91592777</v>
      </c>
      <c r="I193" s="27">
        <v>782.8</v>
      </c>
      <c r="J193" s="24">
        <f t="shared" si="16"/>
        <v>768.5999999999999</v>
      </c>
      <c r="K193" s="23">
        <f t="shared" si="12"/>
        <v>2294.77692735373</v>
      </c>
      <c r="L193" s="23">
        <f t="shared" si="13"/>
        <v>2678.5769273537303</v>
      </c>
      <c r="M193" s="23">
        <f t="shared" si="14"/>
        <v>2695.97692735373</v>
      </c>
      <c r="N193" s="25">
        <f t="shared" si="15"/>
        <v>2687.27692735373</v>
      </c>
      <c r="O193" s="24">
        <v>10.1</v>
      </c>
      <c r="P193" s="24">
        <v>60.4</v>
      </c>
      <c r="Q193" s="24">
        <v>54.5</v>
      </c>
      <c r="Z193" s="28">
        <v>4.502</v>
      </c>
      <c r="AA193" s="52">
        <v>114.761</v>
      </c>
      <c r="AB193" s="52">
        <f t="shared" si="18"/>
        <v>136.19516666666667</v>
      </c>
      <c r="AC193" s="28">
        <v>0.172</v>
      </c>
      <c r="AD193" s="55">
        <v>1.11</v>
      </c>
      <c r="AE193" s="55">
        <f t="shared" si="19"/>
        <v>0.555</v>
      </c>
      <c r="AF193" s="30">
        <v>10</v>
      </c>
      <c r="AG193" s="25">
        <v>2687.27692735373</v>
      </c>
    </row>
    <row r="194" spans="1:33" ht="12.75">
      <c r="A194" s="18">
        <f t="shared" si="17"/>
        <v>37104</v>
      </c>
      <c r="B194" s="26">
        <f>213</f>
        <v>213</v>
      </c>
      <c r="C194" s="21">
        <v>0.674305558</v>
      </c>
      <c r="D194" s="62">
        <v>0.674305558</v>
      </c>
      <c r="E194" s="22">
        <v>1844</v>
      </c>
      <c r="F194" s="29">
        <v>0</v>
      </c>
      <c r="G194" s="21">
        <v>39.59449327</v>
      </c>
      <c r="H194" s="21">
        <v>-78.92412195</v>
      </c>
      <c r="I194" s="27">
        <v>781.2</v>
      </c>
      <c r="J194" s="24">
        <f t="shared" si="16"/>
        <v>767</v>
      </c>
      <c r="K194" s="23">
        <f t="shared" si="12"/>
        <v>2312.081338662968</v>
      </c>
      <c r="L194" s="23">
        <f t="shared" si="13"/>
        <v>2695.881338662968</v>
      </c>
      <c r="M194" s="23">
        <f t="shared" si="14"/>
        <v>2713.2813386629678</v>
      </c>
      <c r="N194" s="25">
        <f t="shared" si="15"/>
        <v>2704.581338662968</v>
      </c>
      <c r="O194" s="24">
        <v>9.8</v>
      </c>
      <c r="P194" s="24">
        <v>58.4</v>
      </c>
      <c r="Q194" s="24">
        <v>56.5</v>
      </c>
      <c r="S194" s="19">
        <v>3.531E-05</v>
      </c>
      <c r="T194" s="19">
        <v>2.441E-05</v>
      </c>
      <c r="U194" s="19">
        <v>1.483E-05</v>
      </c>
      <c r="V194" s="54">
        <v>721.9</v>
      </c>
      <c r="W194" s="54">
        <v>309.7</v>
      </c>
      <c r="X194" s="54">
        <v>302.6</v>
      </c>
      <c r="Y194" s="54">
        <v>9.1</v>
      </c>
      <c r="Z194" s="28">
        <v>4.492</v>
      </c>
      <c r="AA194" s="52">
        <v>115.963</v>
      </c>
      <c r="AB194" s="52">
        <f t="shared" si="18"/>
        <v>129.2508333333333</v>
      </c>
      <c r="AC194" s="28">
        <v>0.151</v>
      </c>
      <c r="AD194" s="55">
        <v>1.11</v>
      </c>
      <c r="AE194" s="55">
        <f t="shared" si="19"/>
        <v>0.555</v>
      </c>
      <c r="AF194" s="30">
        <v>10</v>
      </c>
      <c r="AG194" s="25">
        <v>2704.581338662968</v>
      </c>
    </row>
    <row r="195" spans="1:33" ht="12.75">
      <c r="A195" s="18">
        <f t="shared" si="17"/>
        <v>37104</v>
      </c>
      <c r="B195" s="26">
        <f>213</f>
        <v>213</v>
      </c>
      <c r="C195" s="21">
        <v>0.67442131</v>
      </c>
      <c r="D195" s="62">
        <v>0.67442131</v>
      </c>
      <c r="E195" s="22">
        <v>1854</v>
      </c>
      <c r="F195" s="29">
        <v>0</v>
      </c>
      <c r="G195" s="21">
        <v>39.59833647</v>
      </c>
      <c r="H195" s="21">
        <v>-78.93232832</v>
      </c>
      <c r="I195" s="27">
        <v>781.5</v>
      </c>
      <c r="J195" s="24">
        <f t="shared" si="16"/>
        <v>767.3</v>
      </c>
      <c r="K195" s="23">
        <f t="shared" si="12"/>
        <v>2308.834013572247</v>
      </c>
      <c r="L195" s="23">
        <f t="shared" si="13"/>
        <v>2692.634013572247</v>
      </c>
      <c r="M195" s="23">
        <f t="shared" si="14"/>
        <v>2710.0340135722467</v>
      </c>
      <c r="N195" s="25">
        <f t="shared" si="15"/>
        <v>2701.334013572247</v>
      </c>
      <c r="O195" s="24">
        <v>9.8</v>
      </c>
      <c r="P195" s="24">
        <v>57.9</v>
      </c>
      <c r="Q195" s="24">
        <v>53.9</v>
      </c>
      <c r="Z195" s="28">
        <v>4.413</v>
      </c>
      <c r="AA195" s="52">
        <v>68.045</v>
      </c>
      <c r="AB195" s="52">
        <f t="shared" si="18"/>
        <v>122.26633333333331</v>
      </c>
      <c r="AC195" s="28">
        <v>0.152</v>
      </c>
      <c r="AD195" s="55">
        <v>1.11</v>
      </c>
      <c r="AE195" s="55">
        <f t="shared" si="19"/>
        <v>0.7400000000000001</v>
      </c>
      <c r="AF195" s="30">
        <v>10</v>
      </c>
      <c r="AG195" s="25">
        <v>2701.334013572247</v>
      </c>
    </row>
    <row r="196" spans="1:33" ht="12.75">
      <c r="A196" s="18">
        <f t="shared" si="17"/>
        <v>37104</v>
      </c>
      <c r="B196" s="26">
        <f>213</f>
        <v>213</v>
      </c>
      <c r="C196" s="21">
        <v>0.674537063</v>
      </c>
      <c r="D196" s="62">
        <v>0.674537063</v>
      </c>
      <c r="E196" s="22">
        <v>1864</v>
      </c>
      <c r="F196" s="29">
        <v>0</v>
      </c>
      <c r="G196" s="21">
        <v>39.6020853</v>
      </c>
      <c r="H196" s="21">
        <v>-78.94040759</v>
      </c>
      <c r="I196" s="27">
        <v>783.4</v>
      </c>
      <c r="J196" s="24">
        <f t="shared" si="16"/>
        <v>769.1999999999999</v>
      </c>
      <c r="K196" s="23">
        <f t="shared" si="12"/>
        <v>2288.2970586113397</v>
      </c>
      <c r="L196" s="23">
        <f t="shared" si="13"/>
        <v>2672.09705861134</v>
      </c>
      <c r="M196" s="23">
        <f t="shared" si="14"/>
        <v>2689.4970586113395</v>
      </c>
      <c r="N196" s="25">
        <f t="shared" si="15"/>
        <v>2680.7970586113397</v>
      </c>
      <c r="O196" s="24">
        <v>10.2</v>
      </c>
      <c r="P196" s="24">
        <v>57.2</v>
      </c>
      <c r="Q196" s="24">
        <v>55.5</v>
      </c>
      <c r="Z196" s="28">
        <v>4.433</v>
      </c>
      <c r="AA196" s="52">
        <v>69.248</v>
      </c>
      <c r="AB196" s="52">
        <f t="shared" si="18"/>
        <v>115.28199999999998</v>
      </c>
      <c r="AC196" s="28">
        <v>0.141</v>
      </c>
      <c r="AD196" s="55">
        <v>0</v>
      </c>
      <c r="AE196" s="55">
        <f t="shared" si="19"/>
        <v>0.7400000000000001</v>
      </c>
      <c r="AF196" s="30">
        <v>10</v>
      </c>
      <c r="AG196" s="25">
        <v>2680.7970586113397</v>
      </c>
    </row>
    <row r="197" spans="1:33" ht="12.75">
      <c r="A197" s="18">
        <f t="shared" si="17"/>
        <v>37104</v>
      </c>
      <c r="B197" s="26">
        <f>213</f>
        <v>213</v>
      </c>
      <c r="C197" s="21">
        <v>0.674652755</v>
      </c>
      <c r="D197" s="62">
        <v>0.674652755</v>
      </c>
      <c r="E197" s="22">
        <v>1874</v>
      </c>
      <c r="F197" s="29">
        <v>0</v>
      </c>
      <c r="G197" s="21">
        <v>39.60592497</v>
      </c>
      <c r="H197" s="21">
        <v>-78.94844988</v>
      </c>
      <c r="I197" s="27">
        <v>783.8</v>
      </c>
      <c r="J197" s="24">
        <f t="shared" si="16"/>
        <v>769.5999999999999</v>
      </c>
      <c r="K197" s="23">
        <f t="shared" si="12"/>
        <v>2283.979953563753</v>
      </c>
      <c r="L197" s="23">
        <f t="shared" si="13"/>
        <v>2667.779953563753</v>
      </c>
      <c r="M197" s="23">
        <f t="shared" si="14"/>
        <v>2685.179953563753</v>
      </c>
      <c r="N197" s="25">
        <f t="shared" si="15"/>
        <v>2676.479953563753</v>
      </c>
      <c r="O197" s="24">
        <v>10.2</v>
      </c>
      <c r="P197" s="24">
        <v>56.5</v>
      </c>
      <c r="Q197" s="24">
        <v>59</v>
      </c>
      <c r="R197" s="19">
        <v>-1.42E-05</v>
      </c>
      <c r="S197" s="19">
        <v>3.301E-05</v>
      </c>
      <c r="T197" s="19">
        <v>2.217E-05</v>
      </c>
      <c r="U197" s="19">
        <v>1.256E-05</v>
      </c>
      <c r="V197" s="54">
        <v>722</v>
      </c>
      <c r="W197" s="54">
        <v>309.6</v>
      </c>
      <c r="X197" s="54">
        <v>302.5</v>
      </c>
      <c r="Y197" s="54">
        <v>8.7</v>
      </c>
      <c r="Z197" s="28">
        <v>4.462</v>
      </c>
      <c r="AA197" s="52">
        <v>119.57</v>
      </c>
      <c r="AB197" s="52">
        <f t="shared" si="18"/>
        <v>108.33766666666668</v>
      </c>
      <c r="AC197" s="28">
        <v>0.153</v>
      </c>
      <c r="AD197" s="55">
        <v>1.11</v>
      </c>
      <c r="AE197" s="55">
        <f t="shared" si="19"/>
        <v>0.7400000000000001</v>
      </c>
      <c r="AF197" s="30">
        <v>10</v>
      </c>
      <c r="AG197" s="25">
        <v>2676.479953563753</v>
      </c>
    </row>
    <row r="198" spans="1:33" ht="12.75">
      <c r="A198" s="18">
        <f t="shared" si="17"/>
        <v>37104</v>
      </c>
      <c r="B198" s="26">
        <f>213</f>
        <v>213</v>
      </c>
      <c r="C198" s="21">
        <v>0.674768507</v>
      </c>
      <c r="D198" s="62">
        <v>0.674768507</v>
      </c>
      <c r="E198" s="22">
        <v>1884</v>
      </c>
      <c r="F198" s="29">
        <v>0</v>
      </c>
      <c r="G198" s="21">
        <v>39.60994275</v>
      </c>
      <c r="H198" s="21">
        <v>-78.95662382</v>
      </c>
      <c r="I198" s="27">
        <v>783.8</v>
      </c>
      <c r="J198" s="24">
        <f t="shared" si="16"/>
        <v>769.5999999999999</v>
      </c>
      <c r="K198" s="23">
        <f t="shared" si="12"/>
        <v>2283.979953563753</v>
      </c>
      <c r="L198" s="23">
        <f t="shared" si="13"/>
        <v>2667.779953563753</v>
      </c>
      <c r="M198" s="23">
        <f t="shared" si="14"/>
        <v>2685.179953563753</v>
      </c>
      <c r="N198" s="25">
        <f t="shared" si="15"/>
        <v>2676.479953563753</v>
      </c>
      <c r="O198" s="24">
        <v>10.2</v>
      </c>
      <c r="P198" s="24">
        <v>55.8</v>
      </c>
      <c r="Q198" s="24">
        <v>60.5</v>
      </c>
      <c r="Z198" s="28">
        <v>4.403</v>
      </c>
      <c r="AA198" s="52">
        <v>71.772</v>
      </c>
      <c r="AB198" s="52">
        <f t="shared" si="18"/>
        <v>93.2265</v>
      </c>
      <c r="AC198" s="28">
        <v>0.162</v>
      </c>
      <c r="AD198" s="55">
        <v>1.11</v>
      </c>
      <c r="AE198" s="55">
        <f t="shared" si="19"/>
        <v>0.9250000000000002</v>
      </c>
      <c r="AF198" s="30">
        <v>10</v>
      </c>
      <c r="AG198" s="25">
        <v>2676.479953563753</v>
      </c>
    </row>
    <row r="199" spans="1:33" ht="12.75">
      <c r="A199" s="18">
        <f t="shared" si="17"/>
        <v>37104</v>
      </c>
      <c r="B199" s="26">
        <f>213</f>
        <v>213</v>
      </c>
      <c r="C199" s="21">
        <v>0.67488426</v>
      </c>
      <c r="D199" s="62">
        <v>0.67488426</v>
      </c>
      <c r="E199" s="22">
        <v>1894</v>
      </c>
      <c r="F199" s="29">
        <v>0</v>
      </c>
      <c r="G199" s="21">
        <v>39.61389116</v>
      </c>
      <c r="H199" s="21">
        <v>-78.96487172</v>
      </c>
      <c r="I199" s="27">
        <v>785.6</v>
      </c>
      <c r="J199" s="24">
        <f t="shared" si="16"/>
        <v>771.4</v>
      </c>
      <c r="K199" s="23">
        <f t="shared" si="12"/>
        <v>2264.580707272355</v>
      </c>
      <c r="L199" s="23">
        <f t="shared" si="13"/>
        <v>2648.3807072723553</v>
      </c>
      <c r="M199" s="23">
        <f t="shared" si="14"/>
        <v>2665.780707272355</v>
      </c>
      <c r="N199" s="25">
        <f t="shared" si="15"/>
        <v>2657.080707272355</v>
      </c>
      <c r="O199" s="24">
        <v>10.5</v>
      </c>
      <c r="P199" s="24">
        <v>55.2</v>
      </c>
      <c r="Q199" s="24">
        <v>53.6</v>
      </c>
      <c r="Z199" s="28">
        <v>4.483</v>
      </c>
      <c r="AA199" s="52">
        <v>121.854</v>
      </c>
      <c r="AB199" s="52">
        <f t="shared" si="18"/>
        <v>94.40866666666666</v>
      </c>
      <c r="AC199" s="28">
        <v>0.132</v>
      </c>
      <c r="AD199" s="55">
        <v>0</v>
      </c>
      <c r="AE199" s="55">
        <f t="shared" si="19"/>
        <v>0.7400000000000001</v>
      </c>
      <c r="AF199" s="30">
        <v>10</v>
      </c>
      <c r="AG199" s="25">
        <v>2657.080707272355</v>
      </c>
    </row>
    <row r="200" spans="1:33" ht="12.75">
      <c r="A200" s="18">
        <f t="shared" si="17"/>
        <v>37104</v>
      </c>
      <c r="B200" s="26">
        <f>213</f>
        <v>213</v>
      </c>
      <c r="C200" s="21">
        <v>0.675000012</v>
      </c>
      <c r="D200" s="62">
        <v>0.675000012</v>
      </c>
      <c r="E200" s="22">
        <v>1904</v>
      </c>
      <c r="F200" s="29">
        <v>0</v>
      </c>
      <c r="G200" s="21">
        <v>39.6178365</v>
      </c>
      <c r="H200" s="21">
        <v>-78.973227</v>
      </c>
      <c r="I200" s="27">
        <v>786</v>
      </c>
      <c r="J200" s="24">
        <f t="shared" si="16"/>
        <v>771.8</v>
      </c>
      <c r="K200" s="23">
        <f t="shared" si="12"/>
        <v>2260.2759112340104</v>
      </c>
      <c r="L200" s="23">
        <f t="shared" si="13"/>
        <v>2644.0759112340106</v>
      </c>
      <c r="M200" s="23">
        <f t="shared" si="14"/>
        <v>2661.4759112340103</v>
      </c>
      <c r="N200" s="25">
        <f t="shared" si="15"/>
        <v>2652.7759112340104</v>
      </c>
      <c r="O200" s="24">
        <v>10.5</v>
      </c>
      <c r="P200" s="24">
        <v>52.7</v>
      </c>
      <c r="Q200" s="24">
        <v>54.6</v>
      </c>
      <c r="S200" s="19">
        <v>2.722E-05</v>
      </c>
      <c r="T200" s="19">
        <v>1.906E-05</v>
      </c>
      <c r="U200" s="19">
        <v>1.098E-05</v>
      </c>
      <c r="V200" s="54">
        <v>724.4</v>
      </c>
      <c r="W200" s="54">
        <v>309.6</v>
      </c>
      <c r="X200" s="54">
        <v>302.3</v>
      </c>
      <c r="Y200" s="54">
        <v>8.3</v>
      </c>
      <c r="Z200" s="28">
        <v>4.452</v>
      </c>
      <c r="AA200" s="52">
        <v>123.177</v>
      </c>
      <c r="AB200" s="52">
        <f t="shared" si="18"/>
        <v>95.61099999999999</v>
      </c>
      <c r="AC200" s="28">
        <v>0.142</v>
      </c>
      <c r="AD200" s="55">
        <v>0</v>
      </c>
      <c r="AE200" s="55">
        <f t="shared" si="19"/>
        <v>0.555</v>
      </c>
      <c r="AF200" s="30">
        <v>10</v>
      </c>
      <c r="AG200" s="25">
        <v>2652.7759112340104</v>
      </c>
    </row>
    <row r="201" spans="1:33" ht="12.75">
      <c r="A201" s="18">
        <f t="shared" si="17"/>
        <v>37104</v>
      </c>
      <c r="B201" s="26">
        <f>213</f>
        <v>213</v>
      </c>
      <c r="C201" s="21">
        <v>0.675115764</v>
      </c>
      <c r="D201" s="62">
        <v>0.675115764</v>
      </c>
      <c r="E201" s="22">
        <v>1914</v>
      </c>
      <c r="F201" s="29">
        <v>0</v>
      </c>
      <c r="G201" s="21">
        <v>39.62186028</v>
      </c>
      <c r="H201" s="21">
        <v>-78.9816058</v>
      </c>
      <c r="I201" s="27">
        <v>784.4</v>
      </c>
      <c r="J201" s="24">
        <f t="shared" si="16"/>
        <v>770.1999999999999</v>
      </c>
      <c r="K201" s="23">
        <f aca="true" t="shared" si="20" ref="K201:K264">(8303.951372*(LN(1013.25/J201)))</f>
        <v>2277.508501329219</v>
      </c>
      <c r="L201" s="23">
        <f aca="true" t="shared" si="21" ref="L201:L264">K201+383.8</f>
        <v>2661.3085013292193</v>
      </c>
      <c r="M201" s="23">
        <f aca="true" t="shared" si="22" ref="M201:M264">K201+401.2</f>
        <v>2678.708501329219</v>
      </c>
      <c r="N201" s="25">
        <f aca="true" t="shared" si="23" ref="N201:N264">AVERAGE(L201:M201)</f>
        <v>2670.008501329219</v>
      </c>
      <c r="O201" s="24">
        <v>10.2</v>
      </c>
      <c r="P201" s="24">
        <v>54.1</v>
      </c>
      <c r="Q201" s="24">
        <v>55.9</v>
      </c>
      <c r="Z201" s="28">
        <v>4.292</v>
      </c>
      <c r="AA201" s="52">
        <v>26.379</v>
      </c>
      <c r="AB201" s="52">
        <f t="shared" si="18"/>
        <v>88.66666666666667</v>
      </c>
      <c r="AC201" s="28">
        <v>0.131</v>
      </c>
      <c r="AD201" s="55">
        <v>0</v>
      </c>
      <c r="AE201" s="55">
        <f t="shared" si="19"/>
        <v>0.37000000000000005</v>
      </c>
      <c r="AF201" s="30">
        <v>10</v>
      </c>
      <c r="AG201" s="25">
        <v>2670.008501329219</v>
      </c>
    </row>
    <row r="202" spans="1:33" ht="12.75">
      <c r="A202" s="18">
        <f t="shared" si="17"/>
        <v>37104</v>
      </c>
      <c r="B202" s="26">
        <f>213</f>
        <v>213</v>
      </c>
      <c r="C202" s="21">
        <v>0.675231457</v>
      </c>
      <c r="D202" s="62">
        <v>0.675231457</v>
      </c>
      <c r="E202" s="22">
        <v>1924</v>
      </c>
      <c r="F202" s="29">
        <v>0</v>
      </c>
      <c r="G202" s="21">
        <v>39.62592745</v>
      </c>
      <c r="H202" s="21">
        <v>-78.98990751</v>
      </c>
      <c r="I202" s="27">
        <v>785</v>
      </c>
      <c r="J202" s="24">
        <f aca="true" t="shared" si="24" ref="J202:J265">I202-14.2</f>
        <v>770.8</v>
      </c>
      <c r="K202" s="23">
        <f t="shared" si="20"/>
        <v>2271.0420885128988</v>
      </c>
      <c r="L202" s="23">
        <f t="shared" si="21"/>
        <v>2654.842088512899</v>
      </c>
      <c r="M202" s="23">
        <f t="shared" si="22"/>
        <v>2672.2420885128986</v>
      </c>
      <c r="N202" s="25">
        <f t="shared" si="23"/>
        <v>2663.5420885128988</v>
      </c>
      <c r="O202" s="24">
        <v>10.3</v>
      </c>
      <c r="P202" s="24">
        <v>54.6</v>
      </c>
      <c r="Q202" s="24">
        <v>55.5</v>
      </c>
      <c r="Z202" s="28">
        <v>4.423</v>
      </c>
      <c r="AA202" s="52">
        <v>76.461</v>
      </c>
      <c r="AB202" s="52">
        <f t="shared" si="18"/>
        <v>89.86883333333333</v>
      </c>
      <c r="AC202" s="28">
        <v>0.131</v>
      </c>
      <c r="AD202" s="55">
        <v>0</v>
      </c>
      <c r="AE202" s="55">
        <f t="shared" si="19"/>
        <v>0.37000000000000005</v>
      </c>
      <c r="AF202" s="30">
        <v>10</v>
      </c>
      <c r="AG202" s="25">
        <v>2663.5420885128988</v>
      </c>
    </row>
    <row r="203" spans="1:33" ht="12.75">
      <c r="A203" s="18">
        <f aca="true" t="shared" si="25" ref="A203:A266">A202</f>
        <v>37104</v>
      </c>
      <c r="B203" s="26">
        <f>213</f>
        <v>213</v>
      </c>
      <c r="C203" s="21">
        <v>0.675347209</v>
      </c>
      <c r="D203" s="62">
        <v>0.675347209</v>
      </c>
      <c r="E203" s="22">
        <v>1934</v>
      </c>
      <c r="F203" s="29">
        <v>0</v>
      </c>
      <c r="G203" s="21">
        <v>39.62995007</v>
      </c>
      <c r="H203" s="21">
        <v>-78.99813716</v>
      </c>
      <c r="I203" s="27">
        <v>787.2</v>
      </c>
      <c r="J203" s="24">
        <f t="shared" si="24"/>
        <v>773</v>
      </c>
      <c r="K203" s="23">
        <f t="shared" si="20"/>
        <v>2247.3748966681096</v>
      </c>
      <c r="L203" s="23">
        <f t="shared" si="21"/>
        <v>2631.17489666811</v>
      </c>
      <c r="M203" s="23">
        <f t="shared" si="22"/>
        <v>2648.5748966681094</v>
      </c>
      <c r="N203" s="25">
        <f t="shared" si="23"/>
        <v>2639.8748966681096</v>
      </c>
      <c r="O203" s="24">
        <v>10.8</v>
      </c>
      <c r="P203" s="24">
        <v>53.3</v>
      </c>
      <c r="Q203" s="24">
        <v>54.6</v>
      </c>
      <c r="R203" s="19">
        <v>-4.6E-06</v>
      </c>
      <c r="S203" s="19">
        <v>2.745E-05</v>
      </c>
      <c r="T203" s="19">
        <v>1.836E-05</v>
      </c>
      <c r="U203" s="19">
        <v>1.121E-05</v>
      </c>
      <c r="V203" s="54">
        <v>724.9</v>
      </c>
      <c r="W203" s="54">
        <v>309.5</v>
      </c>
      <c r="X203" s="54">
        <v>302.2</v>
      </c>
      <c r="Y203" s="54">
        <v>7.8</v>
      </c>
      <c r="Z203" s="28">
        <v>4.452</v>
      </c>
      <c r="AA203" s="52">
        <v>126.664</v>
      </c>
      <c r="AB203" s="52">
        <f t="shared" si="18"/>
        <v>91.05116666666667</v>
      </c>
      <c r="AC203" s="28">
        <v>0.152</v>
      </c>
      <c r="AD203" s="55">
        <v>1.11</v>
      </c>
      <c r="AE203" s="55">
        <f t="shared" si="19"/>
        <v>0.37000000000000005</v>
      </c>
      <c r="AF203" s="30">
        <v>10</v>
      </c>
      <c r="AG203" s="25">
        <v>2639.8748966681096</v>
      </c>
    </row>
    <row r="204" spans="1:33" ht="12.75">
      <c r="A204" s="18">
        <f t="shared" si="25"/>
        <v>37104</v>
      </c>
      <c r="B204" s="26">
        <f>213</f>
        <v>213</v>
      </c>
      <c r="C204" s="21">
        <v>0.675462961</v>
      </c>
      <c r="D204" s="62">
        <v>0.675462961</v>
      </c>
      <c r="E204" s="22">
        <v>1944</v>
      </c>
      <c r="F204" s="29">
        <v>0</v>
      </c>
      <c r="G204" s="21">
        <v>39.63408343</v>
      </c>
      <c r="H204" s="21">
        <v>-79.00632226</v>
      </c>
      <c r="I204" s="27">
        <v>785.9</v>
      </c>
      <c r="J204" s="24">
        <f t="shared" si="24"/>
        <v>771.6999999999999</v>
      </c>
      <c r="K204" s="23">
        <f t="shared" si="20"/>
        <v>2261.3519010472423</v>
      </c>
      <c r="L204" s="23">
        <f t="shared" si="21"/>
        <v>2645.1519010472425</v>
      </c>
      <c r="M204" s="23">
        <f t="shared" si="22"/>
        <v>2662.551901047242</v>
      </c>
      <c r="N204" s="25">
        <f t="shared" si="23"/>
        <v>2653.8519010472423</v>
      </c>
      <c r="O204" s="24">
        <v>10.6</v>
      </c>
      <c r="P204" s="24">
        <v>53.6</v>
      </c>
      <c r="Q204" s="24">
        <v>56.9</v>
      </c>
      <c r="Z204" s="28">
        <v>4.513</v>
      </c>
      <c r="AA204" s="52">
        <v>127.986</v>
      </c>
      <c r="AB204" s="52">
        <f aca="true" t="shared" si="26" ref="AB204:AB267">AVERAGE(AA199:AA204)</f>
        <v>100.42016666666667</v>
      </c>
      <c r="AC204" s="28">
        <v>0.132</v>
      </c>
      <c r="AD204" s="55">
        <v>0</v>
      </c>
      <c r="AE204" s="55">
        <f aca="true" t="shared" si="27" ref="AE204:AE267">AVERAGE(AD199:AD204)</f>
        <v>0.18500000000000003</v>
      </c>
      <c r="AF204" s="30">
        <v>10</v>
      </c>
      <c r="AG204" s="25">
        <v>2653.8519010472423</v>
      </c>
    </row>
    <row r="205" spans="1:33" ht="12.75">
      <c r="A205" s="18">
        <f t="shared" si="25"/>
        <v>37104</v>
      </c>
      <c r="B205" s="26">
        <f>213</f>
        <v>213</v>
      </c>
      <c r="C205" s="21">
        <v>0.675578713</v>
      </c>
      <c r="D205" s="62">
        <v>0.675578713</v>
      </c>
      <c r="E205" s="22">
        <v>1954</v>
      </c>
      <c r="F205" s="29">
        <v>0</v>
      </c>
      <c r="G205" s="21">
        <v>39.63832264</v>
      </c>
      <c r="H205" s="21">
        <v>-79.01465735</v>
      </c>
      <c r="I205" s="27">
        <v>786.4</v>
      </c>
      <c r="J205" s="24">
        <f t="shared" si="24"/>
        <v>772.1999999999999</v>
      </c>
      <c r="K205" s="23">
        <f t="shared" si="20"/>
        <v>2255.9733456600325</v>
      </c>
      <c r="L205" s="23">
        <f t="shared" si="21"/>
        <v>2639.7733456600326</v>
      </c>
      <c r="M205" s="23">
        <f t="shared" si="22"/>
        <v>2657.1733456600323</v>
      </c>
      <c r="N205" s="25">
        <f t="shared" si="23"/>
        <v>2648.4733456600325</v>
      </c>
      <c r="O205" s="24">
        <v>10.5</v>
      </c>
      <c r="P205" s="24">
        <v>54.3</v>
      </c>
      <c r="Q205" s="24">
        <v>53.9</v>
      </c>
      <c r="Z205" s="28">
        <v>4.403</v>
      </c>
      <c r="AA205" s="52">
        <v>80.188</v>
      </c>
      <c r="AB205" s="52">
        <f t="shared" si="26"/>
        <v>93.47583333333334</v>
      </c>
      <c r="AC205" s="28">
        <v>0.152</v>
      </c>
      <c r="AD205" s="55">
        <v>1.11</v>
      </c>
      <c r="AE205" s="55">
        <f t="shared" si="27"/>
        <v>0.37000000000000005</v>
      </c>
      <c r="AF205" s="30">
        <v>10</v>
      </c>
      <c r="AG205" s="25">
        <v>2648.4733456600325</v>
      </c>
    </row>
    <row r="206" spans="1:33" ht="12.75">
      <c r="A206" s="18">
        <f t="shared" si="25"/>
        <v>37104</v>
      </c>
      <c r="B206" s="26">
        <f>213</f>
        <v>213</v>
      </c>
      <c r="C206" s="21">
        <v>0.675694466</v>
      </c>
      <c r="D206" s="62">
        <v>0.675694466</v>
      </c>
      <c r="E206" s="22">
        <v>1964</v>
      </c>
      <c r="F206" s="29">
        <v>0</v>
      </c>
      <c r="G206" s="21">
        <v>39.64243135</v>
      </c>
      <c r="H206" s="21">
        <v>-79.02288511</v>
      </c>
      <c r="I206" s="27">
        <v>787.9</v>
      </c>
      <c r="J206" s="24">
        <f t="shared" si="24"/>
        <v>773.6999999999999</v>
      </c>
      <c r="K206" s="23">
        <f t="shared" si="20"/>
        <v>2239.858550437727</v>
      </c>
      <c r="L206" s="23">
        <f t="shared" si="21"/>
        <v>2623.658550437727</v>
      </c>
      <c r="M206" s="23">
        <f t="shared" si="22"/>
        <v>2641.058550437727</v>
      </c>
      <c r="N206" s="25">
        <f t="shared" si="23"/>
        <v>2632.358550437727</v>
      </c>
      <c r="O206" s="24">
        <v>10.7</v>
      </c>
      <c r="P206" s="24">
        <v>55.7</v>
      </c>
      <c r="Q206" s="24">
        <v>57.4</v>
      </c>
      <c r="S206" s="19">
        <v>2.739E-05</v>
      </c>
      <c r="T206" s="19">
        <v>1.83E-05</v>
      </c>
      <c r="U206" s="19">
        <v>1.006E-05</v>
      </c>
      <c r="V206" s="54">
        <v>726.4</v>
      </c>
      <c r="W206" s="54">
        <v>309.5</v>
      </c>
      <c r="X206" s="54">
        <v>302.1</v>
      </c>
      <c r="Y206" s="54">
        <v>7.6</v>
      </c>
      <c r="Z206" s="28">
        <v>4.422</v>
      </c>
      <c r="AA206" s="52">
        <v>81.27</v>
      </c>
      <c r="AB206" s="52">
        <f t="shared" si="26"/>
        <v>86.49133333333333</v>
      </c>
      <c r="AC206" s="28">
        <v>0.141</v>
      </c>
      <c r="AD206" s="55">
        <v>0</v>
      </c>
      <c r="AE206" s="55">
        <f t="shared" si="27"/>
        <v>0.37000000000000005</v>
      </c>
      <c r="AF206" s="30">
        <v>10</v>
      </c>
      <c r="AG206" s="25">
        <v>2632.358550437727</v>
      </c>
    </row>
    <row r="207" spans="1:33" ht="12.75">
      <c r="A207" s="18">
        <f t="shared" si="25"/>
        <v>37104</v>
      </c>
      <c r="B207" s="26">
        <f>213</f>
        <v>213</v>
      </c>
      <c r="C207" s="21">
        <v>0.675810158</v>
      </c>
      <c r="D207" s="62">
        <v>0.675810158</v>
      </c>
      <c r="E207" s="22">
        <v>1974</v>
      </c>
      <c r="F207" s="29">
        <v>0</v>
      </c>
      <c r="G207" s="21">
        <v>39.64639035</v>
      </c>
      <c r="H207" s="21">
        <v>-79.03118442</v>
      </c>
      <c r="I207" s="27">
        <v>788.9</v>
      </c>
      <c r="J207" s="24">
        <f t="shared" si="24"/>
        <v>774.6999999999999</v>
      </c>
      <c r="K207" s="23">
        <f t="shared" si="20"/>
        <v>2229.13270113973</v>
      </c>
      <c r="L207" s="23">
        <f t="shared" si="21"/>
        <v>2612.9327011397304</v>
      </c>
      <c r="M207" s="23">
        <f t="shared" si="22"/>
        <v>2630.33270113973</v>
      </c>
      <c r="N207" s="25">
        <f t="shared" si="23"/>
        <v>2621.63270113973</v>
      </c>
      <c r="O207" s="24">
        <v>10.8</v>
      </c>
      <c r="P207" s="24">
        <v>54.1</v>
      </c>
      <c r="Q207" s="24">
        <v>55.5</v>
      </c>
      <c r="Z207" s="28">
        <v>4.283</v>
      </c>
      <c r="AA207" s="52">
        <v>33.473</v>
      </c>
      <c r="AB207" s="52">
        <f t="shared" si="26"/>
        <v>87.67366666666665</v>
      </c>
      <c r="AC207" s="28">
        <v>0.162</v>
      </c>
      <c r="AD207" s="55">
        <v>1.11</v>
      </c>
      <c r="AE207" s="55">
        <f t="shared" si="27"/>
        <v>0.555</v>
      </c>
      <c r="AF207" s="30">
        <v>10</v>
      </c>
      <c r="AG207" s="25">
        <v>2621.63270113973</v>
      </c>
    </row>
    <row r="208" spans="1:33" ht="12.75">
      <c r="A208" s="18">
        <f t="shared" si="25"/>
        <v>37104</v>
      </c>
      <c r="B208" s="26">
        <f>213</f>
        <v>213</v>
      </c>
      <c r="C208" s="21">
        <v>0.67592591</v>
      </c>
      <c r="D208" s="62">
        <v>0.67592591</v>
      </c>
      <c r="E208" s="22">
        <v>1984</v>
      </c>
      <c r="F208" s="29">
        <v>0</v>
      </c>
      <c r="G208" s="21">
        <v>39.65047628</v>
      </c>
      <c r="H208" s="21">
        <v>-79.03961972</v>
      </c>
      <c r="I208" s="27">
        <v>788.3</v>
      </c>
      <c r="J208" s="24">
        <f t="shared" si="24"/>
        <v>774.0999999999999</v>
      </c>
      <c r="K208" s="23">
        <f t="shared" si="20"/>
        <v>2235.5665480824546</v>
      </c>
      <c r="L208" s="23">
        <f t="shared" si="21"/>
        <v>2619.3665480824548</v>
      </c>
      <c r="M208" s="23">
        <f t="shared" si="22"/>
        <v>2636.7665480824544</v>
      </c>
      <c r="N208" s="25">
        <f t="shared" si="23"/>
        <v>2628.0665480824546</v>
      </c>
      <c r="O208" s="24">
        <v>10.7</v>
      </c>
      <c r="P208" s="24">
        <v>53.5</v>
      </c>
      <c r="Q208" s="24">
        <v>54.5</v>
      </c>
      <c r="Z208" s="28">
        <v>4.521</v>
      </c>
      <c r="AA208" s="52">
        <v>132.795</v>
      </c>
      <c r="AB208" s="52">
        <f t="shared" si="26"/>
        <v>97.06266666666666</v>
      </c>
      <c r="AC208" s="28">
        <v>0.132</v>
      </c>
      <c r="AD208" s="55">
        <v>0</v>
      </c>
      <c r="AE208" s="55">
        <f t="shared" si="27"/>
        <v>0.555</v>
      </c>
      <c r="AF208" s="30">
        <v>10</v>
      </c>
      <c r="AG208" s="25">
        <v>2628.0665480824546</v>
      </c>
    </row>
    <row r="209" spans="1:33" ht="12.75">
      <c r="A209" s="18">
        <f t="shared" si="25"/>
        <v>37104</v>
      </c>
      <c r="B209" s="26">
        <f>213</f>
        <v>213</v>
      </c>
      <c r="C209" s="21">
        <v>0.676041663</v>
      </c>
      <c r="D209" s="62">
        <v>0.676041663</v>
      </c>
      <c r="E209" s="22">
        <v>1994</v>
      </c>
      <c r="F209" s="29">
        <v>0</v>
      </c>
      <c r="G209" s="21">
        <v>39.65454278</v>
      </c>
      <c r="H209" s="21">
        <v>-79.04817817</v>
      </c>
      <c r="I209" s="27">
        <v>789.1</v>
      </c>
      <c r="J209" s="24">
        <f t="shared" si="24"/>
        <v>774.9</v>
      </c>
      <c r="K209" s="23">
        <f t="shared" si="20"/>
        <v>2226.989192771606</v>
      </c>
      <c r="L209" s="23">
        <f t="shared" si="21"/>
        <v>2610.7891927716064</v>
      </c>
      <c r="M209" s="23">
        <f t="shared" si="22"/>
        <v>2628.189192771606</v>
      </c>
      <c r="N209" s="25">
        <f t="shared" si="23"/>
        <v>2619.489192771606</v>
      </c>
      <c r="O209" s="24">
        <v>10.7</v>
      </c>
      <c r="P209" s="24">
        <v>54.3</v>
      </c>
      <c r="Q209" s="24">
        <v>53.4</v>
      </c>
      <c r="R209" s="19">
        <v>-7.87E-07</v>
      </c>
      <c r="Z209" s="28">
        <v>4.353</v>
      </c>
      <c r="AA209" s="52">
        <v>84.997</v>
      </c>
      <c r="AB209" s="52">
        <f t="shared" si="26"/>
        <v>90.11816666666665</v>
      </c>
      <c r="AC209" s="28">
        <v>0.123</v>
      </c>
      <c r="AD209" s="55">
        <v>0</v>
      </c>
      <c r="AE209" s="55">
        <f t="shared" si="27"/>
        <v>0.37000000000000005</v>
      </c>
      <c r="AF209" s="30">
        <v>10</v>
      </c>
      <c r="AG209" s="25">
        <v>2619.489192771606</v>
      </c>
    </row>
    <row r="210" spans="1:33" ht="12.75">
      <c r="A210" s="18">
        <f t="shared" si="25"/>
        <v>37104</v>
      </c>
      <c r="B210" s="26">
        <f>213</f>
        <v>213</v>
      </c>
      <c r="C210" s="21">
        <v>0.676157415</v>
      </c>
      <c r="D210" s="62">
        <v>0.676157415</v>
      </c>
      <c r="E210" s="22">
        <v>2004</v>
      </c>
      <c r="F210" s="29">
        <v>0</v>
      </c>
      <c r="G210" s="21">
        <v>39.65853558</v>
      </c>
      <c r="H210" s="21">
        <v>-79.05657379</v>
      </c>
      <c r="I210" s="27">
        <v>789.8</v>
      </c>
      <c r="J210" s="24">
        <f t="shared" si="24"/>
        <v>775.5999999999999</v>
      </c>
      <c r="K210" s="23">
        <f t="shared" si="20"/>
        <v>2219.4912677728007</v>
      </c>
      <c r="L210" s="23">
        <f t="shared" si="21"/>
        <v>2603.291267772801</v>
      </c>
      <c r="M210" s="23">
        <f t="shared" si="22"/>
        <v>2620.6912677728005</v>
      </c>
      <c r="N210" s="25">
        <f t="shared" si="23"/>
        <v>2611.9912677728007</v>
      </c>
      <c r="O210" s="24">
        <v>10.8</v>
      </c>
      <c r="P210" s="24">
        <v>53.4</v>
      </c>
      <c r="Q210" s="24">
        <v>56.5</v>
      </c>
      <c r="S210" s="19">
        <v>2.602E-05</v>
      </c>
      <c r="T210" s="19">
        <v>1.778E-05</v>
      </c>
      <c r="U210" s="19">
        <v>1.028E-05</v>
      </c>
      <c r="V210" s="54">
        <v>728.3</v>
      </c>
      <c r="W210" s="54">
        <v>309.4</v>
      </c>
      <c r="X210" s="54">
        <v>302</v>
      </c>
      <c r="Y210" s="54">
        <v>7.6</v>
      </c>
      <c r="Z210" s="28">
        <v>4.291</v>
      </c>
      <c r="AA210" s="52">
        <v>37.079</v>
      </c>
      <c r="AB210" s="52">
        <f t="shared" si="26"/>
        <v>74.967</v>
      </c>
      <c r="AC210" s="28">
        <v>0.142</v>
      </c>
      <c r="AD210" s="55">
        <v>0</v>
      </c>
      <c r="AE210" s="55">
        <f t="shared" si="27"/>
        <v>0.37000000000000005</v>
      </c>
      <c r="AF210" s="30">
        <v>10</v>
      </c>
      <c r="AG210" s="25">
        <v>2611.9912677728007</v>
      </c>
    </row>
    <row r="211" spans="1:33" ht="12.75">
      <c r="A211" s="18">
        <f t="shared" si="25"/>
        <v>37104</v>
      </c>
      <c r="B211" s="26">
        <f>213</f>
        <v>213</v>
      </c>
      <c r="C211" s="21">
        <v>0.676273167</v>
      </c>
      <c r="D211" s="62">
        <v>0.676273167</v>
      </c>
      <c r="E211" s="22">
        <v>2014</v>
      </c>
      <c r="F211" s="29">
        <v>0</v>
      </c>
      <c r="G211" s="21">
        <v>39.66268111</v>
      </c>
      <c r="H211" s="21">
        <v>-79.06497934</v>
      </c>
      <c r="I211" s="27">
        <v>790.2</v>
      </c>
      <c r="J211" s="24">
        <f t="shared" si="24"/>
        <v>776</v>
      </c>
      <c r="K211" s="23">
        <f t="shared" si="20"/>
        <v>2215.209776895789</v>
      </c>
      <c r="L211" s="23">
        <f t="shared" si="21"/>
        <v>2599.0097768957894</v>
      </c>
      <c r="M211" s="23">
        <f t="shared" si="22"/>
        <v>2616.409776895789</v>
      </c>
      <c r="N211" s="25">
        <f t="shared" si="23"/>
        <v>2607.709776895789</v>
      </c>
      <c r="O211" s="24">
        <v>10.8</v>
      </c>
      <c r="P211" s="24">
        <v>52.5</v>
      </c>
      <c r="Q211" s="24">
        <v>53.9</v>
      </c>
      <c r="Z211" s="28">
        <v>4.57</v>
      </c>
      <c r="AA211" s="52">
        <v>185.282</v>
      </c>
      <c r="AB211" s="52">
        <f t="shared" si="26"/>
        <v>92.48266666666666</v>
      </c>
      <c r="AC211" s="28">
        <v>0.131</v>
      </c>
      <c r="AD211" s="55">
        <v>0</v>
      </c>
      <c r="AE211" s="55">
        <f t="shared" si="27"/>
        <v>0.18500000000000003</v>
      </c>
      <c r="AF211" s="30">
        <v>10</v>
      </c>
      <c r="AG211" s="25">
        <v>2607.709776895789</v>
      </c>
    </row>
    <row r="212" spans="1:33" ht="12.75">
      <c r="A212" s="18">
        <f t="shared" si="25"/>
        <v>37104</v>
      </c>
      <c r="B212" s="26">
        <f>213</f>
        <v>213</v>
      </c>
      <c r="C212" s="21">
        <v>0.67638886</v>
      </c>
      <c r="D212" s="62">
        <v>0.67638886</v>
      </c>
      <c r="E212" s="22">
        <v>2024</v>
      </c>
      <c r="F212" s="29">
        <v>0</v>
      </c>
      <c r="G212" s="21">
        <v>39.66686498</v>
      </c>
      <c r="H212" s="21">
        <v>-79.0733822</v>
      </c>
      <c r="I212" s="27">
        <v>790.5</v>
      </c>
      <c r="J212" s="24">
        <f t="shared" si="24"/>
        <v>776.3</v>
      </c>
      <c r="K212" s="23">
        <f t="shared" si="20"/>
        <v>2212.000106802876</v>
      </c>
      <c r="L212" s="23">
        <f t="shared" si="21"/>
        <v>2595.800106802876</v>
      </c>
      <c r="M212" s="23">
        <f t="shared" si="22"/>
        <v>2613.200106802876</v>
      </c>
      <c r="N212" s="25">
        <f t="shared" si="23"/>
        <v>2604.500106802876</v>
      </c>
      <c r="O212" s="24">
        <v>10.8</v>
      </c>
      <c r="P212" s="24">
        <v>50.1</v>
      </c>
      <c r="Q212" s="24">
        <v>54.5</v>
      </c>
      <c r="Z212" s="28">
        <v>4.393</v>
      </c>
      <c r="AA212" s="52">
        <v>88.604</v>
      </c>
      <c r="AB212" s="52">
        <f t="shared" si="26"/>
        <v>93.705</v>
      </c>
      <c r="AC212" s="28">
        <v>0.122</v>
      </c>
      <c r="AD212" s="55">
        <v>0</v>
      </c>
      <c r="AE212" s="55">
        <f t="shared" si="27"/>
        <v>0.18500000000000003</v>
      </c>
      <c r="AF212" s="30">
        <v>10</v>
      </c>
      <c r="AG212" s="25">
        <v>2604.500106802876</v>
      </c>
    </row>
    <row r="213" spans="1:33" ht="12.75">
      <c r="A213" s="18">
        <f t="shared" si="25"/>
        <v>37104</v>
      </c>
      <c r="B213" s="26">
        <f>213</f>
        <v>213</v>
      </c>
      <c r="C213" s="21">
        <v>0.676504612</v>
      </c>
      <c r="D213" s="62">
        <v>0.676504612</v>
      </c>
      <c r="E213" s="22">
        <v>2034</v>
      </c>
      <c r="F213" s="29">
        <v>0</v>
      </c>
      <c r="G213" s="21">
        <v>39.67104884</v>
      </c>
      <c r="H213" s="21">
        <v>-79.08176191</v>
      </c>
      <c r="I213" s="27">
        <v>791.7</v>
      </c>
      <c r="J213" s="24">
        <f t="shared" si="24"/>
        <v>777.5</v>
      </c>
      <c r="K213" s="23">
        <f t="shared" si="20"/>
        <v>2199.1738181845863</v>
      </c>
      <c r="L213" s="23">
        <f t="shared" si="21"/>
        <v>2582.9738181845864</v>
      </c>
      <c r="M213" s="23">
        <f t="shared" si="22"/>
        <v>2600.373818184586</v>
      </c>
      <c r="N213" s="25">
        <f t="shared" si="23"/>
        <v>2591.6738181845863</v>
      </c>
      <c r="O213" s="24">
        <v>10.9</v>
      </c>
      <c r="P213" s="24">
        <v>49</v>
      </c>
      <c r="Q213" s="24">
        <v>54.4</v>
      </c>
      <c r="S213" s="19">
        <v>2.657E-05</v>
      </c>
      <c r="T213" s="19">
        <v>1.81E-05</v>
      </c>
      <c r="U213" s="19">
        <v>1.06E-05</v>
      </c>
      <c r="V213" s="54">
        <v>729.7</v>
      </c>
      <c r="W213" s="54">
        <v>309.4</v>
      </c>
      <c r="X213" s="54">
        <v>301.9</v>
      </c>
      <c r="Y213" s="54">
        <v>7.6</v>
      </c>
      <c r="Z213" s="28">
        <v>4.363</v>
      </c>
      <c r="AA213" s="52">
        <v>89.806</v>
      </c>
      <c r="AB213" s="52">
        <f t="shared" si="26"/>
        <v>103.09383333333335</v>
      </c>
      <c r="AC213" s="28">
        <v>0.141</v>
      </c>
      <c r="AD213" s="55">
        <v>0</v>
      </c>
      <c r="AE213" s="55">
        <f t="shared" si="27"/>
        <v>0</v>
      </c>
      <c r="AF213" s="30">
        <v>10</v>
      </c>
      <c r="AG213" s="25">
        <v>2591.6738181845863</v>
      </c>
    </row>
    <row r="214" spans="1:33" ht="12.75">
      <c r="A214" s="18">
        <f t="shared" si="25"/>
        <v>37104</v>
      </c>
      <c r="B214" s="26">
        <f>213</f>
        <v>213</v>
      </c>
      <c r="C214" s="21">
        <v>0.676620364</v>
      </c>
      <c r="D214" s="62">
        <v>0.676620364</v>
      </c>
      <c r="E214" s="22">
        <v>2044</v>
      </c>
      <c r="F214" s="29">
        <v>0</v>
      </c>
      <c r="G214" s="21">
        <v>39.67527208</v>
      </c>
      <c r="H214" s="21">
        <v>-79.0900042</v>
      </c>
      <c r="I214" s="27">
        <v>792.2</v>
      </c>
      <c r="J214" s="24">
        <f t="shared" si="24"/>
        <v>778</v>
      </c>
      <c r="K214" s="23">
        <f t="shared" si="20"/>
        <v>2193.8353728885413</v>
      </c>
      <c r="L214" s="23">
        <f t="shared" si="21"/>
        <v>2577.6353728885415</v>
      </c>
      <c r="M214" s="23">
        <f t="shared" si="22"/>
        <v>2595.035372888541</v>
      </c>
      <c r="N214" s="25">
        <f t="shared" si="23"/>
        <v>2586.3353728885413</v>
      </c>
      <c r="O214" s="24">
        <v>11</v>
      </c>
      <c r="P214" s="24">
        <v>48.3</v>
      </c>
      <c r="Q214" s="24">
        <v>55.5</v>
      </c>
      <c r="Z214" s="28">
        <v>4.451</v>
      </c>
      <c r="AA214" s="52">
        <v>139.888</v>
      </c>
      <c r="AB214" s="52">
        <f t="shared" si="26"/>
        <v>104.276</v>
      </c>
      <c r="AC214" s="28">
        <v>0.122</v>
      </c>
      <c r="AD214" s="55">
        <v>0</v>
      </c>
      <c r="AE214" s="55">
        <f t="shared" si="27"/>
        <v>0</v>
      </c>
      <c r="AF214" s="30">
        <v>10</v>
      </c>
      <c r="AG214" s="25">
        <v>2586.3353728885413</v>
      </c>
    </row>
    <row r="215" spans="1:33" ht="12.75">
      <c r="A215" s="18">
        <f t="shared" si="25"/>
        <v>37104</v>
      </c>
      <c r="B215" s="26">
        <f>213</f>
        <v>213</v>
      </c>
      <c r="C215" s="21">
        <v>0.676736116</v>
      </c>
      <c r="D215" s="62">
        <v>0.676736116</v>
      </c>
      <c r="E215" s="22">
        <v>2054</v>
      </c>
      <c r="F215" s="29">
        <v>0</v>
      </c>
      <c r="G215" s="21">
        <v>39.67961143</v>
      </c>
      <c r="H215" s="21">
        <v>-79.09831502</v>
      </c>
      <c r="I215" s="27">
        <v>791.9</v>
      </c>
      <c r="J215" s="24">
        <f t="shared" si="24"/>
        <v>777.6999999999999</v>
      </c>
      <c r="K215" s="23">
        <f t="shared" si="20"/>
        <v>2197.0380282108795</v>
      </c>
      <c r="L215" s="23">
        <f t="shared" si="21"/>
        <v>2580.8380282108797</v>
      </c>
      <c r="M215" s="23">
        <f t="shared" si="22"/>
        <v>2598.2380282108793</v>
      </c>
      <c r="N215" s="25">
        <f t="shared" si="23"/>
        <v>2589.5380282108795</v>
      </c>
      <c r="O215" s="24">
        <v>10.9</v>
      </c>
      <c r="P215" s="24">
        <v>48.3</v>
      </c>
      <c r="Q215" s="24">
        <v>55.9</v>
      </c>
      <c r="R215" s="19">
        <v>-1.23E-05</v>
      </c>
      <c r="Z215" s="28">
        <v>4.271</v>
      </c>
      <c r="AA215" s="52">
        <v>43.091</v>
      </c>
      <c r="AB215" s="52">
        <f t="shared" si="26"/>
        <v>97.29166666666667</v>
      </c>
      <c r="AC215" s="28">
        <v>0.141</v>
      </c>
      <c r="AD215" s="55">
        <v>0</v>
      </c>
      <c r="AE215" s="55">
        <f t="shared" si="27"/>
        <v>0</v>
      </c>
      <c r="AF215" s="30">
        <v>10</v>
      </c>
      <c r="AG215" s="25">
        <v>2589.5380282108795</v>
      </c>
    </row>
    <row r="216" spans="1:33" ht="12.75">
      <c r="A216" s="18">
        <f t="shared" si="25"/>
        <v>37104</v>
      </c>
      <c r="B216" s="26">
        <f>213</f>
        <v>213</v>
      </c>
      <c r="C216" s="21">
        <v>0.676851869</v>
      </c>
      <c r="D216" s="62">
        <v>0.676851869</v>
      </c>
      <c r="E216" s="22">
        <v>2064</v>
      </c>
      <c r="F216" s="29">
        <v>0</v>
      </c>
      <c r="G216" s="21">
        <v>39.68389832</v>
      </c>
      <c r="H216" s="21">
        <v>-79.10672761</v>
      </c>
      <c r="I216" s="27">
        <v>791.5</v>
      </c>
      <c r="J216" s="24">
        <f t="shared" si="24"/>
        <v>777.3</v>
      </c>
      <c r="K216" s="23">
        <f t="shared" si="20"/>
        <v>2201.310157628322</v>
      </c>
      <c r="L216" s="23">
        <f t="shared" si="21"/>
        <v>2585.110157628322</v>
      </c>
      <c r="M216" s="23">
        <f t="shared" si="22"/>
        <v>2602.510157628322</v>
      </c>
      <c r="N216" s="25">
        <f t="shared" si="23"/>
        <v>2593.810157628322</v>
      </c>
      <c r="O216" s="24">
        <v>10.8</v>
      </c>
      <c r="P216" s="24">
        <v>49</v>
      </c>
      <c r="Q216" s="24">
        <v>55.9</v>
      </c>
      <c r="S216" s="19">
        <v>2.383E-05</v>
      </c>
      <c r="T216" s="19">
        <v>1.63E-05</v>
      </c>
      <c r="U216" s="19">
        <v>9.509E-06</v>
      </c>
      <c r="V216" s="54">
        <v>731.3</v>
      </c>
      <c r="W216" s="54">
        <v>309.3</v>
      </c>
      <c r="X216" s="54">
        <v>301.7</v>
      </c>
      <c r="Y216" s="54">
        <v>7.3</v>
      </c>
      <c r="Z216" s="28">
        <v>4.323</v>
      </c>
      <c r="AA216" s="52">
        <v>44.413</v>
      </c>
      <c r="AB216" s="52">
        <f t="shared" si="26"/>
        <v>98.51400000000001</v>
      </c>
      <c r="AC216" s="28">
        <v>0.121</v>
      </c>
      <c r="AD216" s="55">
        <v>0</v>
      </c>
      <c r="AE216" s="55">
        <f t="shared" si="27"/>
        <v>0</v>
      </c>
      <c r="AF216" s="30">
        <v>10</v>
      </c>
      <c r="AG216" s="25">
        <v>2593.810157628322</v>
      </c>
    </row>
    <row r="217" spans="1:33" ht="12.75">
      <c r="A217" s="18">
        <f t="shared" si="25"/>
        <v>37104</v>
      </c>
      <c r="B217" s="26">
        <f>213</f>
        <v>213</v>
      </c>
      <c r="C217" s="21">
        <v>0.676967621</v>
      </c>
      <c r="D217" s="62">
        <v>0.676967621</v>
      </c>
      <c r="E217" s="22">
        <v>2074</v>
      </c>
      <c r="F217" s="29">
        <v>0</v>
      </c>
      <c r="G217" s="21">
        <v>39.6881549</v>
      </c>
      <c r="H217" s="21">
        <v>-79.1151573</v>
      </c>
      <c r="I217" s="27">
        <v>792.9</v>
      </c>
      <c r="J217" s="24">
        <f t="shared" si="24"/>
        <v>778.6999999999999</v>
      </c>
      <c r="K217" s="23">
        <f t="shared" si="20"/>
        <v>2186.3673105101966</v>
      </c>
      <c r="L217" s="23">
        <f t="shared" si="21"/>
        <v>2570.167310510197</v>
      </c>
      <c r="M217" s="23">
        <f t="shared" si="22"/>
        <v>2587.5673105101964</v>
      </c>
      <c r="N217" s="25">
        <f t="shared" si="23"/>
        <v>2578.8673105101966</v>
      </c>
      <c r="O217" s="24">
        <v>10.8</v>
      </c>
      <c r="P217" s="24">
        <v>49.9</v>
      </c>
      <c r="Q217" s="24">
        <v>55.4</v>
      </c>
      <c r="Z217" s="28">
        <v>4.261</v>
      </c>
      <c r="AA217" s="52">
        <v>45.616</v>
      </c>
      <c r="AB217" s="52">
        <f t="shared" si="26"/>
        <v>75.23633333333333</v>
      </c>
      <c r="AC217" s="28">
        <v>0.141</v>
      </c>
      <c r="AD217" s="55">
        <v>0</v>
      </c>
      <c r="AE217" s="55">
        <f t="shared" si="27"/>
        <v>0</v>
      </c>
      <c r="AF217" s="30">
        <v>10</v>
      </c>
      <c r="AG217" s="25">
        <v>2578.8673105101966</v>
      </c>
    </row>
    <row r="218" spans="1:33" ht="12.75">
      <c r="A218" s="18">
        <f t="shared" si="25"/>
        <v>37104</v>
      </c>
      <c r="B218" s="26">
        <f>213</f>
        <v>213</v>
      </c>
      <c r="C218" s="21">
        <v>0.677083313</v>
      </c>
      <c r="D218" s="62">
        <v>0.677083313</v>
      </c>
      <c r="E218" s="22">
        <v>2084</v>
      </c>
      <c r="F218" s="29">
        <v>0</v>
      </c>
      <c r="G218" s="21">
        <v>39.69230834</v>
      </c>
      <c r="H218" s="21">
        <v>-79.12349808</v>
      </c>
      <c r="I218" s="27">
        <v>793.6</v>
      </c>
      <c r="J218" s="24">
        <f t="shared" si="24"/>
        <v>779.4</v>
      </c>
      <c r="K218" s="23">
        <f t="shared" si="20"/>
        <v>2178.9059584127936</v>
      </c>
      <c r="L218" s="23">
        <f t="shared" si="21"/>
        <v>2562.7059584127937</v>
      </c>
      <c r="M218" s="23">
        <f t="shared" si="22"/>
        <v>2580.1059584127934</v>
      </c>
      <c r="N218" s="25">
        <f t="shared" si="23"/>
        <v>2571.4059584127936</v>
      </c>
      <c r="O218" s="24">
        <v>10.7</v>
      </c>
      <c r="P218" s="24">
        <v>52.1</v>
      </c>
      <c r="Q218" s="24">
        <v>56.4</v>
      </c>
      <c r="Z218" s="28">
        <v>4.292</v>
      </c>
      <c r="AA218" s="52">
        <v>46.698</v>
      </c>
      <c r="AB218" s="52">
        <f t="shared" si="26"/>
        <v>68.252</v>
      </c>
      <c r="AC218" s="28">
        <v>0.122</v>
      </c>
      <c r="AD218" s="55">
        <v>0</v>
      </c>
      <c r="AE218" s="55">
        <f t="shared" si="27"/>
        <v>0</v>
      </c>
      <c r="AF218" s="30">
        <v>10</v>
      </c>
      <c r="AG218" s="25">
        <v>2571.4059584127936</v>
      </c>
    </row>
    <row r="219" spans="1:33" ht="12.75">
      <c r="A219" s="18">
        <f t="shared" si="25"/>
        <v>37104</v>
      </c>
      <c r="B219" s="26">
        <f>213</f>
        <v>213</v>
      </c>
      <c r="C219" s="21">
        <v>0.677199066</v>
      </c>
      <c r="D219" s="62">
        <v>0.677199066</v>
      </c>
      <c r="E219" s="22">
        <v>2094</v>
      </c>
      <c r="F219" s="29">
        <v>0</v>
      </c>
      <c r="G219" s="21">
        <v>39.69633675</v>
      </c>
      <c r="H219" s="21">
        <v>-79.13197881</v>
      </c>
      <c r="I219" s="27">
        <v>792.8</v>
      </c>
      <c r="J219" s="24">
        <f t="shared" si="24"/>
        <v>778.5999999999999</v>
      </c>
      <c r="K219" s="23">
        <f t="shared" si="20"/>
        <v>2187.4337654493115</v>
      </c>
      <c r="L219" s="23">
        <f t="shared" si="21"/>
        <v>2571.2337654493117</v>
      </c>
      <c r="M219" s="23">
        <f t="shared" si="22"/>
        <v>2588.6337654493113</v>
      </c>
      <c r="N219" s="25">
        <f t="shared" si="23"/>
        <v>2579.9337654493115</v>
      </c>
      <c r="O219" s="24">
        <v>10.3</v>
      </c>
      <c r="P219" s="24">
        <v>54.5</v>
      </c>
      <c r="Q219" s="24">
        <v>55.5</v>
      </c>
      <c r="S219" s="19">
        <v>2.088E-05</v>
      </c>
      <c r="T219" s="19">
        <v>1.46E-05</v>
      </c>
      <c r="U219" s="19">
        <v>9.3E-06</v>
      </c>
      <c r="V219" s="54">
        <v>732.2</v>
      </c>
      <c r="W219" s="54">
        <v>309.2</v>
      </c>
      <c r="X219" s="54">
        <v>301.6</v>
      </c>
      <c r="Y219" s="54">
        <v>6.9</v>
      </c>
      <c r="Z219" s="28">
        <v>4.353</v>
      </c>
      <c r="AA219" s="52">
        <v>96.9</v>
      </c>
      <c r="AB219" s="52">
        <f t="shared" si="26"/>
        <v>69.43433333333333</v>
      </c>
      <c r="AC219" s="28">
        <v>0.112</v>
      </c>
      <c r="AD219" s="55">
        <v>0</v>
      </c>
      <c r="AE219" s="55">
        <f t="shared" si="27"/>
        <v>0</v>
      </c>
      <c r="AF219" s="30">
        <v>10</v>
      </c>
      <c r="AG219" s="25">
        <v>2579.9337654493115</v>
      </c>
    </row>
    <row r="220" spans="1:33" ht="12.75">
      <c r="A220" s="18">
        <f t="shared" si="25"/>
        <v>37104</v>
      </c>
      <c r="B220" s="26">
        <f>213</f>
        <v>213</v>
      </c>
      <c r="C220" s="21">
        <v>0.677314818</v>
      </c>
      <c r="D220" s="62">
        <v>0.677314818</v>
      </c>
      <c r="E220" s="22">
        <v>2104</v>
      </c>
      <c r="F220" s="29">
        <v>0</v>
      </c>
      <c r="G220" s="21">
        <v>39.70047661</v>
      </c>
      <c r="H220" s="21">
        <v>-79.14052731</v>
      </c>
      <c r="I220" s="27">
        <v>791.5</v>
      </c>
      <c r="J220" s="24">
        <f t="shared" si="24"/>
        <v>777.3</v>
      </c>
      <c r="K220" s="23">
        <f t="shared" si="20"/>
        <v>2201.310157628322</v>
      </c>
      <c r="L220" s="23">
        <f t="shared" si="21"/>
        <v>2585.110157628322</v>
      </c>
      <c r="M220" s="23">
        <f t="shared" si="22"/>
        <v>2602.510157628322</v>
      </c>
      <c r="N220" s="25">
        <f t="shared" si="23"/>
        <v>2593.810157628322</v>
      </c>
      <c r="O220" s="24">
        <v>10.1</v>
      </c>
      <c r="P220" s="24">
        <v>55.3</v>
      </c>
      <c r="Q220" s="24">
        <v>55.9</v>
      </c>
      <c r="Z220" s="28">
        <v>4.393</v>
      </c>
      <c r="AA220" s="52">
        <v>98.222</v>
      </c>
      <c r="AB220" s="52">
        <f t="shared" si="26"/>
        <v>62.49</v>
      </c>
      <c r="AC220" s="28">
        <v>0.122</v>
      </c>
      <c r="AD220" s="55">
        <v>0</v>
      </c>
      <c r="AE220" s="55">
        <f t="shared" si="27"/>
        <v>0</v>
      </c>
      <c r="AF220" s="30">
        <v>10</v>
      </c>
      <c r="AG220" s="25">
        <v>2593.810157628322</v>
      </c>
    </row>
    <row r="221" spans="1:33" ht="12.75">
      <c r="A221" s="18">
        <f t="shared" si="25"/>
        <v>37104</v>
      </c>
      <c r="B221" s="26">
        <f>213</f>
        <v>213</v>
      </c>
      <c r="C221" s="21">
        <v>0.67743057</v>
      </c>
      <c r="D221" s="62">
        <v>0.67743057</v>
      </c>
      <c r="E221" s="22">
        <v>2114</v>
      </c>
      <c r="F221" s="29">
        <v>0</v>
      </c>
      <c r="G221" s="21">
        <v>39.70466058</v>
      </c>
      <c r="H221" s="21">
        <v>-79.14878211</v>
      </c>
      <c r="I221" s="27">
        <v>791.9</v>
      </c>
      <c r="J221" s="24">
        <f t="shared" si="24"/>
        <v>777.6999999999999</v>
      </c>
      <c r="K221" s="23">
        <f t="shared" si="20"/>
        <v>2197.0380282108795</v>
      </c>
      <c r="L221" s="23">
        <f t="shared" si="21"/>
        <v>2580.8380282108797</v>
      </c>
      <c r="M221" s="23">
        <f t="shared" si="22"/>
        <v>2598.2380282108793</v>
      </c>
      <c r="N221" s="25">
        <f t="shared" si="23"/>
        <v>2589.5380282108795</v>
      </c>
      <c r="O221" s="24">
        <v>10.2</v>
      </c>
      <c r="P221" s="24">
        <v>54.8</v>
      </c>
      <c r="Q221" s="24">
        <v>54</v>
      </c>
      <c r="R221" s="19">
        <v>1.91E-05</v>
      </c>
      <c r="Z221" s="28">
        <v>4.333</v>
      </c>
      <c r="AA221" s="52">
        <v>50.425</v>
      </c>
      <c r="AB221" s="52">
        <f t="shared" si="26"/>
        <v>63.71233333333333</v>
      </c>
      <c r="AC221" s="28">
        <v>0.113</v>
      </c>
      <c r="AD221" s="55">
        <v>0</v>
      </c>
      <c r="AE221" s="55">
        <f t="shared" si="27"/>
        <v>0</v>
      </c>
      <c r="AF221" s="30">
        <v>10</v>
      </c>
      <c r="AG221" s="25">
        <v>2589.5380282108795</v>
      </c>
    </row>
    <row r="222" spans="1:33" ht="12.75">
      <c r="A222" s="18">
        <f t="shared" si="25"/>
        <v>37104</v>
      </c>
      <c r="B222" s="26">
        <f>213</f>
        <v>213</v>
      </c>
      <c r="C222" s="21">
        <v>0.677546322</v>
      </c>
      <c r="D222" s="62">
        <v>0.677546322</v>
      </c>
      <c r="E222" s="22">
        <v>2124</v>
      </c>
      <c r="F222" s="29">
        <v>0</v>
      </c>
      <c r="G222" s="21">
        <v>39.7087769</v>
      </c>
      <c r="H222" s="21">
        <v>-79.1567755</v>
      </c>
      <c r="I222" s="27">
        <v>791.6</v>
      </c>
      <c r="J222" s="24">
        <f t="shared" si="24"/>
        <v>777.4</v>
      </c>
      <c r="K222" s="23">
        <f t="shared" si="20"/>
        <v>2200.2419192050315</v>
      </c>
      <c r="L222" s="23">
        <f t="shared" si="21"/>
        <v>2584.0419192050317</v>
      </c>
      <c r="M222" s="23">
        <f t="shared" si="22"/>
        <v>2601.4419192050314</v>
      </c>
      <c r="N222" s="25">
        <f t="shared" si="23"/>
        <v>2592.7419192050315</v>
      </c>
      <c r="O222" s="24">
        <v>10.2</v>
      </c>
      <c r="P222" s="24">
        <v>55</v>
      </c>
      <c r="Q222" s="24">
        <v>54.8</v>
      </c>
      <c r="S222" s="19">
        <v>2.577E-05</v>
      </c>
      <c r="T222" s="19">
        <v>1.835E-05</v>
      </c>
      <c r="U222" s="19">
        <v>1.103E-05</v>
      </c>
      <c r="V222" s="54">
        <v>731</v>
      </c>
      <c r="W222" s="54">
        <v>309.2</v>
      </c>
      <c r="X222" s="54">
        <v>301.5</v>
      </c>
      <c r="Y222" s="54">
        <v>6.9</v>
      </c>
      <c r="Z222" s="28">
        <v>4.45</v>
      </c>
      <c r="AA222" s="52">
        <v>100.507</v>
      </c>
      <c r="AB222" s="52">
        <f t="shared" si="26"/>
        <v>73.06133333333334</v>
      </c>
      <c r="AC222" s="28">
        <v>0.121</v>
      </c>
      <c r="AD222" s="55">
        <v>0</v>
      </c>
      <c r="AE222" s="55">
        <f t="shared" si="27"/>
        <v>0</v>
      </c>
      <c r="AF222" s="30">
        <v>10</v>
      </c>
      <c r="AG222" s="25">
        <v>2592.7419192050315</v>
      </c>
    </row>
    <row r="223" spans="1:33" ht="12.75">
      <c r="A223" s="18">
        <f t="shared" si="25"/>
        <v>37104</v>
      </c>
      <c r="B223" s="26">
        <f>213</f>
        <v>213</v>
      </c>
      <c r="C223" s="21">
        <v>0.677662015</v>
      </c>
      <c r="D223" s="62">
        <v>0.677662015</v>
      </c>
      <c r="E223" s="22">
        <v>2134</v>
      </c>
      <c r="F223" s="29">
        <v>0</v>
      </c>
      <c r="G223" s="21">
        <v>39.7129365</v>
      </c>
      <c r="H223" s="21">
        <v>-79.16490509</v>
      </c>
      <c r="I223" s="27">
        <v>790.6</v>
      </c>
      <c r="J223" s="24">
        <f t="shared" si="24"/>
        <v>776.4</v>
      </c>
      <c r="K223" s="23">
        <f t="shared" si="20"/>
        <v>2210.9304924042826</v>
      </c>
      <c r="L223" s="23">
        <f t="shared" si="21"/>
        <v>2594.730492404283</v>
      </c>
      <c r="M223" s="23">
        <f t="shared" si="22"/>
        <v>2612.1304924042824</v>
      </c>
      <c r="N223" s="25">
        <f t="shared" si="23"/>
        <v>2603.4304924042826</v>
      </c>
      <c r="O223" s="24">
        <v>10.2</v>
      </c>
      <c r="P223" s="24">
        <v>54.4</v>
      </c>
      <c r="Q223" s="24">
        <v>54</v>
      </c>
      <c r="Z223" s="28">
        <v>4.302</v>
      </c>
      <c r="AA223" s="52">
        <v>52.829</v>
      </c>
      <c r="AB223" s="52">
        <f t="shared" si="26"/>
        <v>74.26350000000001</v>
      </c>
      <c r="AC223" s="28">
        <v>0.101</v>
      </c>
      <c r="AD223" s="55">
        <v>0</v>
      </c>
      <c r="AE223" s="55">
        <f t="shared" si="27"/>
        <v>0</v>
      </c>
      <c r="AF223" s="30">
        <v>10</v>
      </c>
      <c r="AG223" s="25">
        <v>2603.4304924042826</v>
      </c>
    </row>
    <row r="224" spans="1:33" ht="12.75">
      <c r="A224" s="18">
        <f t="shared" si="25"/>
        <v>37104</v>
      </c>
      <c r="B224" s="26">
        <f>213</f>
        <v>213</v>
      </c>
      <c r="C224" s="21">
        <v>0.677777767</v>
      </c>
      <c r="D224" s="62">
        <v>0.677777767</v>
      </c>
      <c r="E224" s="22">
        <v>2144</v>
      </c>
      <c r="F224" s="29">
        <v>0</v>
      </c>
      <c r="G224" s="21">
        <v>39.71709497</v>
      </c>
      <c r="H224" s="21">
        <v>-79.1730313</v>
      </c>
      <c r="I224" s="27">
        <v>789.2</v>
      </c>
      <c r="J224" s="24">
        <f t="shared" si="24"/>
        <v>775</v>
      </c>
      <c r="K224" s="23">
        <f t="shared" si="20"/>
        <v>2225.9176460416847</v>
      </c>
      <c r="L224" s="23">
        <f t="shared" si="21"/>
        <v>2609.717646041685</v>
      </c>
      <c r="M224" s="23">
        <f t="shared" si="22"/>
        <v>2627.1176460416846</v>
      </c>
      <c r="N224" s="25">
        <f t="shared" si="23"/>
        <v>2618.4176460416847</v>
      </c>
      <c r="O224" s="24">
        <v>10.1</v>
      </c>
      <c r="P224" s="24">
        <v>54.4</v>
      </c>
      <c r="Q224" s="24">
        <v>55.5</v>
      </c>
      <c r="Z224" s="28">
        <v>4.412</v>
      </c>
      <c r="AA224" s="52">
        <v>103.031</v>
      </c>
      <c r="AB224" s="52">
        <f t="shared" si="26"/>
        <v>83.65233333333335</v>
      </c>
      <c r="AC224" s="28">
        <v>0.142</v>
      </c>
      <c r="AD224" s="55">
        <v>0</v>
      </c>
      <c r="AE224" s="55">
        <f t="shared" si="27"/>
        <v>0</v>
      </c>
      <c r="AF224" s="30">
        <v>10</v>
      </c>
      <c r="AG224" s="25">
        <v>2618.4176460416847</v>
      </c>
    </row>
    <row r="225" spans="1:33" ht="12.75">
      <c r="A225" s="18">
        <f t="shared" si="25"/>
        <v>37104</v>
      </c>
      <c r="B225" s="26">
        <f>213</f>
        <v>213</v>
      </c>
      <c r="C225" s="21">
        <v>0.677893519</v>
      </c>
      <c r="D225" s="62">
        <v>0.677893519</v>
      </c>
      <c r="E225" s="22">
        <v>2154</v>
      </c>
      <c r="F225" s="29">
        <v>0</v>
      </c>
      <c r="G225" s="21">
        <v>39.7212151</v>
      </c>
      <c r="H225" s="21">
        <v>-79.18107684</v>
      </c>
      <c r="I225" s="27">
        <v>789.1</v>
      </c>
      <c r="J225" s="24">
        <f t="shared" si="24"/>
        <v>774.9</v>
      </c>
      <c r="K225" s="23">
        <f t="shared" si="20"/>
        <v>2226.989192771606</v>
      </c>
      <c r="L225" s="23">
        <f t="shared" si="21"/>
        <v>2610.7891927716064</v>
      </c>
      <c r="M225" s="23">
        <f t="shared" si="22"/>
        <v>2628.189192771606</v>
      </c>
      <c r="N225" s="25">
        <f t="shared" si="23"/>
        <v>2619.489192771606</v>
      </c>
      <c r="O225" s="24">
        <v>10</v>
      </c>
      <c r="P225" s="24">
        <v>54.9</v>
      </c>
      <c r="Q225" s="24">
        <v>54.3</v>
      </c>
      <c r="S225" s="19">
        <v>2.662E-05</v>
      </c>
      <c r="T225" s="19">
        <v>1.844E-05</v>
      </c>
      <c r="U225" s="19">
        <v>1.073E-05</v>
      </c>
      <c r="V225" s="54">
        <v>729.2</v>
      </c>
      <c r="W225" s="54">
        <v>309.1</v>
      </c>
      <c r="X225" s="54">
        <v>301.4</v>
      </c>
      <c r="Y225" s="54">
        <v>7.4</v>
      </c>
      <c r="Z225" s="28">
        <v>4.282</v>
      </c>
      <c r="AA225" s="52">
        <v>55.234</v>
      </c>
      <c r="AB225" s="52">
        <f t="shared" si="26"/>
        <v>76.708</v>
      </c>
      <c r="AC225" s="28">
        <v>0.11</v>
      </c>
      <c r="AD225" s="55">
        <v>0</v>
      </c>
      <c r="AE225" s="55">
        <f t="shared" si="27"/>
        <v>0</v>
      </c>
      <c r="AF225" s="30">
        <v>10</v>
      </c>
      <c r="AG225" s="25">
        <v>2619.489192771606</v>
      </c>
    </row>
    <row r="226" spans="1:33" ht="12.75">
      <c r="A226" s="18">
        <f t="shared" si="25"/>
        <v>37104</v>
      </c>
      <c r="B226" s="26">
        <f>213</f>
        <v>213</v>
      </c>
      <c r="C226" s="21">
        <v>0.678009272</v>
      </c>
      <c r="D226" s="62">
        <v>0.678009272</v>
      </c>
      <c r="E226" s="22">
        <v>2164</v>
      </c>
      <c r="F226" s="29">
        <v>0</v>
      </c>
      <c r="G226" s="21">
        <v>39.72523266</v>
      </c>
      <c r="H226" s="21">
        <v>-79.18902748</v>
      </c>
      <c r="I226" s="27">
        <v>789</v>
      </c>
      <c r="J226" s="24">
        <f t="shared" si="24"/>
        <v>774.8</v>
      </c>
      <c r="K226" s="23">
        <f t="shared" si="20"/>
        <v>2228.060877792388</v>
      </c>
      <c r="L226" s="23">
        <f t="shared" si="21"/>
        <v>2611.8608777923882</v>
      </c>
      <c r="M226" s="23">
        <f t="shared" si="22"/>
        <v>2629.260877792388</v>
      </c>
      <c r="N226" s="25">
        <f t="shared" si="23"/>
        <v>2620.560877792388</v>
      </c>
      <c r="O226" s="24">
        <v>10.1</v>
      </c>
      <c r="P226" s="24">
        <v>55.1</v>
      </c>
      <c r="Q226" s="24">
        <v>55.5</v>
      </c>
      <c r="Z226" s="28">
        <v>4.302</v>
      </c>
      <c r="AA226" s="52">
        <v>56.316</v>
      </c>
      <c r="AB226" s="52">
        <f t="shared" si="26"/>
        <v>69.72366666666666</v>
      </c>
      <c r="AC226" s="28">
        <v>0.111</v>
      </c>
      <c r="AD226" s="55">
        <v>0</v>
      </c>
      <c r="AE226" s="55">
        <f t="shared" si="27"/>
        <v>0</v>
      </c>
      <c r="AF226" s="30">
        <v>10</v>
      </c>
      <c r="AG226" s="25">
        <v>2620.560877792388</v>
      </c>
    </row>
    <row r="227" spans="1:33" ht="12.75">
      <c r="A227" s="18">
        <f t="shared" si="25"/>
        <v>37104</v>
      </c>
      <c r="B227" s="26">
        <f>213</f>
        <v>213</v>
      </c>
      <c r="C227" s="21">
        <v>0.678125024</v>
      </c>
      <c r="D227" s="62">
        <v>0.678125024</v>
      </c>
      <c r="E227" s="22">
        <v>2174</v>
      </c>
      <c r="F227" s="29">
        <v>0</v>
      </c>
      <c r="G227" s="21">
        <v>39.72921982</v>
      </c>
      <c r="H227" s="21">
        <v>-79.19711174</v>
      </c>
      <c r="I227" s="27">
        <v>787.9</v>
      </c>
      <c r="J227" s="24">
        <f t="shared" si="24"/>
        <v>773.6999999999999</v>
      </c>
      <c r="K227" s="23">
        <f t="shared" si="20"/>
        <v>2239.858550437727</v>
      </c>
      <c r="L227" s="23">
        <f t="shared" si="21"/>
        <v>2623.658550437727</v>
      </c>
      <c r="M227" s="23">
        <f t="shared" si="22"/>
        <v>2641.058550437727</v>
      </c>
      <c r="N227" s="25">
        <f t="shared" si="23"/>
        <v>2632.358550437727</v>
      </c>
      <c r="O227" s="24">
        <v>10</v>
      </c>
      <c r="P227" s="24">
        <v>52.9</v>
      </c>
      <c r="Q227" s="24">
        <v>54.5</v>
      </c>
      <c r="R227" s="19">
        <v>-1.14E-05</v>
      </c>
      <c r="Z227" s="28">
        <v>4.382</v>
      </c>
      <c r="AA227" s="52">
        <v>106.638</v>
      </c>
      <c r="AB227" s="52">
        <f t="shared" si="26"/>
        <v>79.09250000000002</v>
      </c>
      <c r="AC227" s="28">
        <v>0.112</v>
      </c>
      <c r="AD227" s="55">
        <v>0</v>
      </c>
      <c r="AE227" s="55">
        <f t="shared" si="27"/>
        <v>0</v>
      </c>
      <c r="AF227" s="30">
        <v>10</v>
      </c>
      <c r="AG227" s="25">
        <v>2632.358550437727</v>
      </c>
    </row>
    <row r="228" spans="1:33" ht="12.75">
      <c r="A228" s="18">
        <f t="shared" si="25"/>
        <v>37104</v>
      </c>
      <c r="B228" s="26">
        <f>213</f>
        <v>213</v>
      </c>
      <c r="C228" s="21">
        <v>0.678240716</v>
      </c>
      <c r="D228" s="62">
        <v>0.678240716</v>
      </c>
      <c r="E228" s="22">
        <v>2184</v>
      </c>
      <c r="F228" s="29">
        <v>0</v>
      </c>
      <c r="G228" s="21">
        <v>39.73332551</v>
      </c>
      <c r="H228" s="21">
        <v>-79.2052106</v>
      </c>
      <c r="I228" s="27">
        <v>787.2</v>
      </c>
      <c r="J228" s="24">
        <f t="shared" si="24"/>
        <v>773</v>
      </c>
      <c r="K228" s="23">
        <f t="shared" si="20"/>
        <v>2247.3748966681096</v>
      </c>
      <c r="L228" s="23">
        <f t="shared" si="21"/>
        <v>2631.17489666811</v>
      </c>
      <c r="M228" s="23">
        <f t="shared" si="22"/>
        <v>2648.5748966681094</v>
      </c>
      <c r="N228" s="25">
        <f t="shared" si="23"/>
        <v>2639.8748966681096</v>
      </c>
      <c r="O228" s="24">
        <v>10</v>
      </c>
      <c r="P228" s="24">
        <v>49.6</v>
      </c>
      <c r="Q228" s="24">
        <v>53.5</v>
      </c>
      <c r="Z228" s="28">
        <v>4.314</v>
      </c>
      <c r="AA228" s="52">
        <v>58.841</v>
      </c>
      <c r="AB228" s="52">
        <f t="shared" si="26"/>
        <v>72.14816666666667</v>
      </c>
      <c r="AC228" s="28">
        <v>0.112</v>
      </c>
      <c r="AD228" s="55">
        <v>0</v>
      </c>
      <c r="AE228" s="55">
        <f t="shared" si="27"/>
        <v>0</v>
      </c>
      <c r="AF228" s="30">
        <v>10</v>
      </c>
      <c r="AG228" s="25">
        <v>2639.8748966681096</v>
      </c>
    </row>
    <row r="229" spans="1:33" ht="12.75">
      <c r="A229" s="18">
        <f t="shared" si="25"/>
        <v>37104</v>
      </c>
      <c r="B229" s="26">
        <f>213</f>
        <v>213</v>
      </c>
      <c r="C229" s="21">
        <v>0.678356469</v>
      </c>
      <c r="D229" s="62">
        <v>0.678356469</v>
      </c>
      <c r="E229" s="22">
        <v>2194</v>
      </c>
      <c r="F229" s="29">
        <v>0</v>
      </c>
      <c r="G229" s="21">
        <v>39.73725886</v>
      </c>
      <c r="H229" s="21">
        <v>-79.213211</v>
      </c>
      <c r="I229" s="27">
        <v>787.3</v>
      </c>
      <c r="J229" s="24">
        <f t="shared" si="24"/>
        <v>773.0999999999999</v>
      </c>
      <c r="K229" s="23">
        <f t="shared" si="20"/>
        <v>2246.3007162938043</v>
      </c>
      <c r="L229" s="23">
        <f t="shared" si="21"/>
        <v>2630.1007162938045</v>
      </c>
      <c r="M229" s="23">
        <f t="shared" si="22"/>
        <v>2647.500716293804</v>
      </c>
      <c r="N229" s="25">
        <f t="shared" si="23"/>
        <v>2638.8007162938043</v>
      </c>
      <c r="O229" s="24">
        <v>10</v>
      </c>
      <c r="P229" s="24">
        <v>49</v>
      </c>
      <c r="Q229" s="24">
        <v>53.4</v>
      </c>
      <c r="S229" s="19">
        <v>2.668E-05</v>
      </c>
      <c r="T229" s="19">
        <v>1.857E-05</v>
      </c>
      <c r="U229" s="19">
        <v>1.082E-05</v>
      </c>
      <c r="V229" s="54">
        <v>727.3</v>
      </c>
      <c r="W229" s="54">
        <v>309.1</v>
      </c>
      <c r="X229" s="54">
        <v>301.3</v>
      </c>
      <c r="Y229" s="54">
        <v>7.4</v>
      </c>
      <c r="Z229" s="28">
        <v>4.372</v>
      </c>
      <c r="AA229" s="52">
        <v>108.923</v>
      </c>
      <c r="AB229" s="52">
        <f t="shared" si="26"/>
        <v>81.49716666666667</v>
      </c>
      <c r="AC229" s="28">
        <v>0.131</v>
      </c>
      <c r="AD229" s="55">
        <v>0</v>
      </c>
      <c r="AE229" s="55">
        <f t="shared" si="27"/>
        <v>0</v>
      </c>
      <c r="AF229" s="30">
        <v>10</v>
      </c>
      <c r="AG229" s="25">
        <v>2638.8007162938043</v>
      </c>
    </row>
    <row r="230" spans="1:33" ht="12.75">
      <c r="A230" s="18">
        <f t="shared" si="25"/>
        <v>37104</v>
      </c>
      <c r="B230" s="26">
        <f>213</f>
        <v>213</v>
      </c>
      <c r="C230" s="21">
        <v>0.678472221</v>
      </c>
      <c r="D230" s="62">
        <v>0.678472221</v>
      </c>
      <c r="E230" s="22">
        <v>2204</v>
      </c>
      <c r="F230" s="29">
        <v>0</v>
      </c>
      <c r="G230" s="21">
        <v>39.74129538</v>
      </c>
      <c r="H230" s="21">
        <v>-79.22107929</v>
      </c>
      <c r="I230" s="27">
        <v>787.6</v>
      </c>
      <c r="J230" s="24">
        <f t="shared" si="24"/>
        <v>773.4</v>
      </c>
      <c r="K230" s="23">
        <f t="shared" si="20"/>
        <v>2243.079008640588</v>
      </c>
      <c r="L230" s="23">
        <f t="shared" si="21"/>
        <v>2626.8790086405884</v>
      </c>
      <c r="M230" s="23">
        <f t="shared" si="22"/>
        <v>2644.279008640588</v>
      </c>
      <c r="N230" s="25">
        <f t="shared" si="23"/>
        <v>2635.579008640588</v>
      </c>
      <c r="O230" s="24">
        <v>10.1</v>
      </c>
      <c r="P230" s="24">
        <v>49.3</v>
      </c>
      <c r="Q230" s="24">
        <v>55</v>
      </c>
      <c r="Z230" s="28">
        <v>4.382</v>
      </c>
      <c r="AA230" s="52">
        <v>110.125</v>
      </c>
      <c r="AB230" s="52">
        <f t="shared" si="26"/>
        <v>82.6795</v>
      </c>
      <c r="AC230" s="28">
        <v>0.132</v>
      </c>
      <c r="AD230" s="55">
        <v>0</v>
      </c>
      <c r="AE230" s="55">
        <f t="shared" si="27"/>
        <v>0</v>
      </c>
      <c r="AF230" s="30">
        <v>10</v>
      </c>
      <c r="AG230" s="25">
        <v>2635.579008640588</v>
      </c>
    </row>
    <row r="231" spans="1:33" ht="12.75">
      <c r="A231" s="18">
        <f t="shared" si="25"/>
        <v>37104</v>
      </c>
      <c r="B231" s="26">
        <f>213</f>
        <v>213</v>
      </c>
      <c r="C231" s="21">
        <v>0.678587973</v>
      </c>
      <c r="D231" s="62">
        <v>0.678587973</v>
      </c>
      <c r="E231" s="22">
        <v>2214</v>
      </c>
      <c r="F231" s="29">
        <v>0</v>
      </c>
      <c r="G231" s="21">
        <v>39.74540158</v>
      </c>
      <c r="H231" s="21">
        <v>-79.22898833</v>
      </c>
      <c r="I231" s="27">
        <v>786.9</v>
      </c>
      <c r="J231" s="24">
        <f t="shared" si="24"/>
        <v>772.6999999999999</v>
      </c>
      <c r="K231" s="23">
        <f t="shared" si="20"/>
        <v>2250.5982717640286</v>
      </c>
      <c r="L231" s="23">
        <f t="shared" si="21"/>
        <v>2634.398271764029</v>
      </c>
      <c r="M231" s="23">
        <f t="shared" si="22"/>
        <v>2651.7982717640284</v>
      </c>
      <c r="N231" s="25">
        <f t="shared" si="23"/>
        <v>2643.0982717640286</v>
      </c>
      <c r="O231" s="24">
        <v>10.1</v>
      </c>
      <c r="P231" s="24">
        <v>48.9</v>
      </c>
      <c r="Q231" s="24">
        <v>54.9</v>
      </c>
      <c r="Z231" s="28">
        <v>4.491</v>
      </c>
      <c r="AA231" s="52">
        <v>160.447</v>
      </c>
      <c r="AB231" s="52">
        <f t="shared" si="26"/>
        <v>100.21499999999999</v>
      </c>
      <c r="AC231" s="28">
        <v>0.122</v>
      </c>
      <c r="AD231" s="55">
        <v>0</v>
      </c>
      <c r="AE231" s="55">
        <f t="shared" si="27"/>
        <v>0</v>
      </c>
      <c r="AF231" s="30">
        <v>10</v>
      </c>
      <c r="AG231" s="25">
        <v>2643.0982717640286</v>
      </c>
    </row>
    <row r="232" spans="1:33" ht="12.75">
      <c r="A232" s="18">
        <f t="shared" si="25"/>
        <v>37104</v>
      </c>
      <c r="B232" s="26">
        <f>213</f>
        <v>213</v>
      </c>
      <c r="C232" s="21">
        <v>0.678703725</v>
      </c>
      <c r="D232" s="62">
        <v>0.678703725</v>
      </c>
      <c r="E232" s="22">
        <v>2224</v>
      </c>
      <c r="F232" s="29">
        <v>0</v>
      </c>
      <c r="G232" s="21">
        <v>39.74953462</v>
      </c>
      <c r="H232" s="21">
        <v>-79.23704205</v>
      </c>
      <c r="I232" s="27">
        <v>785.7</v>
      </c>
      <c r="J232" s="24">
        <f t="shared" si="24"/>
        <v>771.5</v>
      </c>
      <c r="K232" s="23">
        <f t="shared" si="20"/>
        <v>2263.5042990302613</v>
      </c>
      <c r="L232" s="23">
        <f t="shared" si="21"/>
        <v>2647.3042990302615</v>
      </c>
      <c r="M232" s="23">
        <f t="shared" si="22"/>
        <v>2664.704299030261</v>
      </c>
      <c r="N232" s="25">
        <f t="shared" si="23"/>
        <v>2656.0042990302613</v>
      </c>
      <c r="O232" s="24">
        <v>10</v>
      </c>
      <c r="P232" s="24">
        <v>48.8</v>
      </c>
      <c r="Q232" s="24">
        <v>54.9</v>
      </c>
      <c r="S232" s="19">
        <v>2.08E-05</v>
      </c>
      <c r="T232" s="19">
        <v>1.414E-05</v>
      </c>
      <c r="U232" s="19">
        <v>8.89E-06</v>
      </c>
      <c r="V232" s="54">
        <v>726.5</v>
      </c>
      <c r="W232" s="54">
        <v>309</v>
      </c>
      <c r="X232" s="54">
        <v>301.2</v>
      </c>
      <c r="Y232" s="54">
        <v>7.1</v>
      </c>
      <c r="Z232" s="28">
        <v>4.272</v>
      </c>
      <c r="AA232" s="52">
        <v>63.65</v>
      </c>
      <c r="AB232" s="52">
        <f t="shared" si="26"/>
        <v>101.43733333333334</v>
      </c>
      <c r="AC232" s="28">
        <v>0.093</v>
      </c>
      <c r="AD232" s="55">
        <v>0</v>
      </c>
      <c r="AE232" s="55">
        <f t="shared" si="27"/>
        <v>0</v>
      </c>
      <c r="AF232" s="30">
        <v>10</v>
      </c>
      <c r="AG232" s="25">
        <v>2656.0042990302613</v>
      </c>
    </row>
    <row r="233" spans="1:33" ht="12.75">
      <c r="A233" s="18">
        <f t="shared" si="25"/>
        <v>37104</v>
      </c>
      <c r="B233" s="26">
        <f>213</f>
        <v>213</v>
      </c>
      <c r="C233" s="21">
        <v>0.678819418</v>
      </c>
      <c r="D233" s="62">
        <v>0.678819418</v>
      </c>
      <c r="E233" s="22">
        <v>2234</v>
      </c>
      <c r="F233" s="29">
        <v>0</v>
      </c>
      <c r="G233" s="21">
        <v>39.75361668</v>
      </c>
      <c r="H233" s="21">
        <v>-79.24504899</v>
      </c>
      <c r="I233" s="27">
        <v>784.9</v>
      </c>
      <c r="J233" s="24">
        <f t="shared" si="24"/>
        <v>770.6999999999999</v>
      </c>
      <c r="K233" s="23">
        <f t="shared" si="20"/>
        <v>2272.119474355734</v>
      </c>
      <c r="L233" s="23">
        <f t="shared" si="21"/>
        <v>2655.919474355734</v>
      </c>
      <c r="M233" s="23">
        <f t="shared" si="22"/>
        <v>2673.3194743557337</v>
      </c>
      <c r="N233" s="25">
        <f t="shared" si="23"/>
        <v>2664.619474355734</v>
      </c>
      <c r="O233" s="24">
        <v>9.9</v>
      </c>
      <c r="P233" s="24">
        <v>48.8</v>
      </c>
      <c r="Q233" s="24">
        <v>53.1</v>
      </c>
      <c r="R233" s="19">
        <v>-1.38E-05</v>
      </c>
      <c r="Z233" s="28">
        <v>4.451</v>
      </c>
      <c r="AA233" s="52">
        <v>162.732</v>
      </c>
      <c r="AB233" s="52">
        <f t="shared" si="26"/>
        <v>110.78633333333333</v>
      </c>
      <c r="AC233" s="28">
        <v>0.112</v>
      </c>
      <c r="AD233" s="55">
        <v>0</v>
      </c>
      <c r="AE233" s="55">
        <f t="shared" si="27"/>
        <v>0</v>
      </c>
      <c r="AF233" s="30">
        <v>10</v>
      </c>
      <c r="AG233" s="25">
        <v>2664.619474355734</v>
      </c>
    </row>
    <row r="234" spans="1:33" ht="12.75">
      <c r="A234" s="18">
        <f t="shared" si="25"/>
        <v>37104</v>
      </c>
      <c r="B234" s="26">
        <f>213</f>
        <v>213</v>
      </c>
      <c r="C234" s="21">
        <v>0.67893517</v>
      </c>
      <c r="D234" s="62">
        <v>0.67893517</v>
      </c>
      <c r="E234" s="22">
        <v>2244</v>
      </c>
      <c r="F234" s="29">
        <v>0</v>
      </c>
      <c r="G234" s="21">
        <v>39.75761453</v>
      </c>
      <c r="H234" s="21">
        <v>-79.25304704</v>
      </c>
      <c r="I234" s="27">
        <v>785.1</v>
      </c>
      <c r="J234" s="24">
        <f t="shared" si="24"/>
        <v>770.9</v>
      </c>
      <c r="K234" s="23">
        <f t="shared" si="20"/>
        <v>2269.9648424360166</v>
      </c>
      <c r="L234" s="23">
        <f t="shared" si="21"/>
        <v>2653.764842436017</v>
      </c>
      <c r="M234" s="23">
        <f t="shared" si="22"/>
        <v>2671.1648424360164</v>
      </c>
      <c r="N234" s="25">
        <f t="shared" si="23"/>
        <v>2662.4648424360166</v>
      </c>
      <c r="O234" s="24">
        <v>9.8</v>
      </c>
      <c r="P234" s="24">
        <v>48.9</v>
      </c>
      <c r="Q234" s="24">
        <v>52.5</v>
      </c>
      <c r="Z234" s="28">
        <v>4.301</v>
      </c>
      <c r="AA234" s="52">
        <v>65.934</v>
      </c>
      <c r="AB234" s="52">
        <f t="shared" si="26"/>
        <v>111.96849999999999</v>
      </c>
      <c r="AC234" s="28">
        <v>0.101</v>
      </c>
      <c r="AD234" s="55">
        <v>0</v>
      </c>
      <c r="AE234" s="55">
        <f t="shared" si="27"/>
        <v>0</v>
      </c>
      <c r="AF234" s="30">
        <v>10</v>
      </c>
      <c r="AG234" s="25">
        <v>2662.4648424360166</v>
      </c>
    </row>
    <row r="235" spans="1:33" ht="12.75">
      <c r="A235" s="18">
        <f t="shared" si="25"/>
        <v>37104</v>
      </c>
      <c r="B235" s="26">
        <f>213</f>
        <v>213</v>
      </c>
      <c r="C235" s="21">
        <v>0.679050922</v>
      </c>
      <c r="D235" s="62">
        <v>0.679050922</v>
      </c>
      <c r="E235" s="22">
        <v>2254</v>
      </c>
      <c r="F235" s="29">
        <v>0</v>
      </c>
      <c r="G235" s="21">
        <v>39.76154495</v>
      </c>
      <c r="H235" s="21">
        <v>-79.26098661</v>
      </c>
      <c r="I235" s="27">
        <v>784.1</v>
      </c>
      <c r="J235" s="24">
        <f t="shared" si="24"/>
        <v>769.9</v>
      </c>
      <c r="K235" s="23">
        <f t="shared" si="20"/>
        <v>2280.7435970283414</v>
      </c>
      <c r="L235" s="23">
        <f t="shared" si="21"/>
        <v>2664.5435970283415</v>
      </c>
      <c r="M235" s="23">
        <f t="shared" si="22"/>
        <v>2681.943597028341</v>
      </c>
      <c r="N235" s="25">
        <f t="shared" si="23"/>
        <v>2673.2435970283414</v>
      </c>
      <c r="O235" s="24">
        <v>9.9</v>
      </c>
      <c r="P235" s="24">
        <v>51.3</v>
      </c>
      <c r="Q235" s="24">
        <v>50.9</v>
      </c>
      <c r="S235" s="19">
        <v>1.743E-05</v>
      </c>
      <c r="T235" s="19">
        <v>1.213E-05</v>
      </c>
      <c r="U235" s="19">
        <v>7.533E-06</v>
      </c>
      <c r="V235" s="54">
        <v>724.6</v>
      </c>
      <c r="W235" s="54">
        <v>309</v>
      </c>
      <c r="X235" s="54">
        <v>301.1</v>
      </c>
      <c r="Y235" s="54">
        <v>6.5</v>
      </c>
      <c r="Z235" s="28">
        <v>4.284</v>
      </c>
      <c r="AA235" s="52">
        <v>67.256</v>
      </c>
      <c r="AB235" s="52">
        <f t="shared" si="26"/>
        <v>105.02399999999999</v>
      </c>
      <c r="AC235" s="28">
        <v>0.123</v>
      </c>
      <c r="AD235" s="55">
        <v>0</v>
      </c>
      <c r="AE235" s="55">
        <f t="shared" si="27"/>
        <v>0</v>
      </c>
      <c r="AF235" s="30">
        <v>10</v>
      </c>
      <c r="AG235" s="25">
        <v>2673.2435970283414</v>
      </c>
    </row>
    <row r="236" spans="1:33" ht="12.75">
      <c r="A236" s="18">
        <f t="shared" si="25"/>
        <v>37104</v>
      </c>
      <c r="B236" s="26">
        <f>213</f>
        <v>213</v>
      </c>
      <c r="C236" s="21">
        <v>0.679166675</v>
      </c>
      <c r="D236" s="62">
        <v>0.679166675</v>
      </c>
      <c r="E236" s="22">
        <v>2264</v>
      </c>
      <c r="F236" s="29">
        <v>0</v>
      </c>
      <c r="G236" s="21">
        <v>39.76558647</v>
      </c>
      <c r="H236" s="21">
        <v>-79.26897934</v>
      </c>
      <c r="I236" s="27">
        <v>785.1</v>
      </c>
      <c r="J236" s="24">
        <f t="shared" si="24"/>
        <v>770.9</v>
      </c>
      <c r="K236" s="23">
        <f t="shared" si="20"/>
        <v>2269.9648424360166</v>
      </c>
      <c r="L236" s="23">
        <f t="shared" si="21"/>
        <v>2653.764842436017</v>
      </c>
      <c r="M236" s="23">
        <f t="shared" si="22"/>
        <v>2671.1648424360164</v>
      </c>
      <c r="N236" s="25">
        <f t="shared" si="23"/>
        <v>2662.4648424360166</v>
      </c>
      <c r="O236" s="24">
        <v>10.1</v>
      </c>
      <c r="P236" s="24">
        <v>48.9</v>
      </c>
      <c r="Q236" s="24">
        <v>52.5</v>
      </c>
      <c r="Z236" s="28">
        <v>4.273</v>
      </c>
      <c r="AA236" s="52">
        <v>68.459</v>
      </c>
      <c r="AB236" s="52">
        <f t="shared" si="26"/>
        <v>98.07966666666668</v>
      </c>
      <c r="AC236" s="28">
        <v>0.103</v>
      </c>
      <c r="AD236" s="55">
        <v>0</v>
      </c>
      <c r="AE236" s="55">
        <f t="shared" si="27"/>
        <v>0</v>
      </c>
      <c r="AF236" s="30">
        <v>10</v>
      </c>
      <c r="AG236" s="25">
        <v>2662.4648424360166</v>
      </c>
    </row>
    <row r="237" spans="1:33" ht="12.75">
      <c r="A237" s="18">
        <f t="shared" si="25"/>
        <v>37104</v>
      </c>
      <c r="B237" s="26">
        <f>213</f>
        <v>213</v>
      </c>
      <c r="C237" s="21">
        <v>0.679282427</v>
      </c>
      <c r="D237" s="62">
        <v>0.679282427</v>
      </c>
      <c r="E237" s="22">
        <v>2274</v>
      </c>
      <c r="F237" s="29">
        <v>0</v>
      </c>
      <c r="G237" s="21">
        <v>39.76963727</v>
      </c>
      <c r="H237" s="21">
        <v>-79.27698587</v>
      </c>
      <c r="I237" s="27">
        <v>783.8</v>
      </c>
      <c r="J237" s="24">
        <f t="shared" si="24"/>
        <v>769.5999999999999</v>
      </c>
      <c r="K237" s="23">
        <f t="shared" si="20"/>
        <v>2283.979953563753</v>
      </c>
      <c r="L237" s="23">
        <f t="shared" si="21"/>
        <v>2667.779953563753</v>
      </c>
      <c r="M237" s="23">
        <f t="shared" si="22"/>
        <v>2685.179953563753</v>
      </c>
      <c r="N237" s="25">
        <f t="shared" si="23"/>
        <v>2676.479953563753</v>
      </c>
      <c r="O237" s="24">
        <v>9.8</v>
      </c>
      <c r="P237" s="24">
        <v>48.5</v>
      </c>
      <c r="Q237" s="24">
        <v>53.9</v>
      </c>
      <c r="Z237" s="28">
        <v>4.324</v>
      </c>
      <c r="AA237" s="52">
        <v>69.541</v>
      </c>
      <c r="AB237" s="52">
        <f t="shared" si="26"/>
        <v>82.92866666666667</v>
      </c>
      <c r="AC237" s="28">
        <v>0.091</v>
      </c>
      <c r="AD237" s="55">
        <v>0</v>
      </c>
      <c r="AE237" s="55">
        <f t="shared" si="27"/>
        <v>0</v>
      </c>
      <c r="AF237" s="30">
        <v>10</v>
      </c>
      <c r="AG237" s="25">
        <v>2676.479953563753</v>
      </c>
    </row>
    <row r="238" spans="1:33" ht="12.75">
      <c r="A238" s="18">
        <f t="shared" si="25"/>
        <v>37104</v>
      </c>
      <c r="B238" s="26">
        <f>213</f>
        <v>213</v>
      </c>
      <c r="C238" s="21">
        <v>0.679398119</v>
      </c>
      <c r="D238" s="62">
        <v>0.679398119</v>
      </c>
      <c r="E238" s="22">
        <v>2284</v>
      </c>
      <c r="F238" s="29">
        <v>0</v>
      </c>
      <c r="G238" s="21">
        <v>39.77367129</v>
      </c>
      <c r="H238" s="21">
        <v>-79.28505022</v>
      </c>
      <c r="I238" s="27">
        <v>783.3</v>
      </c>
      <c r="J238" s="24">
        <f t="shared" si="24"/>
        <v>769.0999999999999</v>
      </c>
      <c r="K238" s="23">
        <f t="shared" si="20"/>
        <v>2289.3766856520597</v>
      </c>
      <c r="L238" s="23">
        <f t="shared" si="21"/>
        <v>2673.17668565206</v>
      </c>
      <c r="M238" s="23">
        <f t="shared" si="22"/>
        <v>2690.5766856520595</v>
      </c>
      <c r="N238" s="25">
        <f t="shared" si="23"/>
        <v>2681.8766856520597</v>
      </c>
      <c r="O238" s="24">
        <v>9.7</v>
      </c>
      <c r="P238" s="24">
        <v>49.2</v>
      </c>
      <c r="Q238" s="24">
        <v>54.5</v>
      </c>
      <c r="S238" s="19">
        <v>1.713E-05</v>
      </c>
      <c r="T238" s="19">
        <v>1.196E-05</v>
      </c>
      <c r="U238" s="19">
        <v>7.16E-06</v>
      </c>
      <c r="V238" s="54">
        <v>723.7</v>
      </c>
      <c r="W238" s="54">
        <v>308.9</v>
      </c>
      <c r="X238" s="54">
        <v>301</v>
      </c>
      <c r="Y238" s="54">
        <v>6.3</v>
      </c>
      <c r="Z238" s="28">
        <v>4.372</v>
      </c>
      <c r="AA238" s="52">
        <v>119.743</v>
      </c>
      <c r="AB238" s="52">
        <f t="shared" si="26"/>
        <v>92.27749999999999</v>
      </c>
      <c r="AC238" s="28">
        <v>0.133</v>
      </c>
      <c r="AD238" s="55">
        <v>0</v>
      </c>
      <c r="AE238" s="55">
        <f t="shared" si="27"/>
        <v>0</v>
      </c>
      <c r="AF238" s="30">
        <v>10</v>
      </c>
      <c r="AG238" s="25">
        <v>2681.8766856520597</v>
      </c>
    </row>
    <row r="239" spans="1:33" ht="12.75">
      <c r="A239" s="18">
        <f t="shared" si="25"/>
        <v>37104</v>
      </c>
      <c r="B239" s="26">
        <f>213</f>
        <v>213</v>
      </c>
      <c r="C239" s="21">
        <v>0.679513872</v>
      </c>
      <c r="D239" s="62">
        <v>0.679513872</v>
      </c>
      <c r="E239" s="22">
        <v>2294</v>
      </c>
      <c r="F239" s="29">
        <v>0</v>
      </c>
      <c r="G239" s="21">
        <v>39.77763029</v>
      </c>
      <c r="H239" s="21">
        <v>-79.29297809</v>
      </c>
      <c r="I239" s="27">
        <v>781.4</v>
      </c>
      <c r="J239" s="24">
        <f t="shared" si="24"/>
        <v>767.1999999999999</v>
      </c>
      <c r="K239" s="23">
        <f t="shared" si="20"/>
        <v>2309.916314176191</v>
      </c>
      <c r="L239" s="23">
        <f t="shared" si="21"/>
        <v>2693.716314176191</v>
      </c>
      <c r="M239" s="23">
        <f t="shared" si="22"/>
        <v>2711.116314176191</v>
      </c>
      <c r="N239" s="25">
        <f t="shared" si="23"/>
        <v>2702.416314176191</v>
      </c>
      <c r="O239" s="24">
        <v>9.7</v>
      </c>
      <c r="P239" s="24">
        <v>51.5</v>
      </c>
      <c r="Q239" s="24">
        <v>51.2</v>
      </c>
      <c r="R239" s="19">
        <v>8.01E-07</v>
      </c>
      <c r="Z239" s="28">
        <v>4.249</v>
      </c>
      <c r="AA239" s="52">
        <v>23.065</v>
      </c>
      <c r="AB239" s="52">
        <f t="shared" si="26"/>
        <v>68.99966666666667</v>
      </c>
      <c r="AC239" s="28">
        <v>0.096</v>
      </c>
      <c r="AD239" s="55">
        <v>0</v>
      </c>
      <c r="AE239" s="55">
        <f t="shared" si="27"/>
        <v>0</v>
      </c>
      <c r="AF239" s="30">
        <v>10</v>
      </c>
      <c r="AG239" s="25">
        <v>2702.416314176191</v>
      </c>
    </row>
    <row r="240" spans="1:33" ht="12.75">
      <c r="A240" s="18">
        <f t="shared" si="25"/>
        <v>37104</v>
      </c>
      <c r="B240" s="26">
        <f>213</f>
        <v>213</v>
      </c>
      <c r="C240" s="21">
        <v>0.679629624</v>
      </c>
      <c r="D240" s="62">
        <v>0.679629624</v>
      </c>
      <c r="E240" s="22">
        <v>2304</v>
      </c>
      <c r="F240" s="29">
        <v>0</v>
      </c>
      <c r="G240" s="21">
        <v>39.78157941</v>
      </c>
      <c r="H240" s="21">
        <v>-79.30084714</v>
      </c>
      <c r="I240" s="27">
        <v>780.1</v>
      </c>
      <c r="J240" s="24">
        <f t="shared" si="24"/>
        <v>765.9</v>
      </c>
      <c r="K240" s="23">
        <f t="shared" si="20"/>
        <v>2323.9990737756116</v>
      </c>
      <c r="L240" s="23">
        <f t="shared" si="21"/>
        <v>2707.7990737756118</v>
      </c>
      <c r="M240" s="23">
        <f t="shared" si="22"/>
        <v>2725.1990737756114</v>
      </c>
      <c r="N240" s="25">
        <f t="shared" si="23"/>
        <v>2716.4990737756116</v>
      </c>
      <c r="O240" s="24">
        <v>10.8</v>
      </c>
      <c r="P240" s="24">
        <v>51.3</v>
      </c>
      <c r="Q240" s="24">
        <v>48.1</v>
      </c>
      <c r="Z240" s="28">
        <v>4.209</v>
      </c>
      <c r="AA240" s="52">
        <v>24.268</v>
      </c>
      <c r="AB240" s="52">
        <f t="shared" si="26"/>
        <v>62.05533333333333</v>
      </c>
      <c r="AC240" s="28">
        <v>0.099</v>
      </c>
      <c r="AD240" s="55">
        <v>0</v>
      </c>
      <c r="AE240" s="55">
        <f t="shared" si="27"/>
        <v>0</v>
      </c>
      <c r="AF240" s="30">
        <v>10</v>
      </c>
      <c r="AG240" s="25">
        <v>2716.4990737756116</v>
      </c>
    </row>
    <row r="241" spans="1:33" ht="12.75">
      <c r="A241" s="18">
        <f t="shared" si="25"/>
        <v>37104</v>
      </c>
      <c r="B241" s="26">
        <f>213</f>
        <v>213</v>
      </c>
      <c r="C241" s="21">
        <v>0.679745376</v>
      </c>
      <c r="D241" s="62">
        <v>0.679745376</v>
      </c>
      <c r="E241" s="22">
        <v>2314</v>
      </c>
      <c r="F241" s="29">
        <v>0</v>
      </c>
      <c r="G241" s="21">
        <v>39.78559992</v>
      </c>
      <c r="H241" s="21">
        <v>-79.30869285</v>
      </c>
      <c r="I241" s="27">
        <v>780.5</v>
      </c>
      <c r="J241" s="24">
        <f t="shared" si="24"/>
        <v>766.3</v>
      </c>
      <c r="K241" s="23">
        <f t="shared" si="20"/>
        <v>2319.663372660536</v>
      </c>
      <c r="L241" s="23">
        <f t="shared" si="21"/>
        <v>2703.463372660536</v>
      </c>
      <c r="M241" s="23">
        <f t="shared" si="22"/>
        <v>2720.863372660536</v>
      </c>
      <c r="N241" s="25">
        <f t="shared" si="23"/>
        <v>2712.163372660536</v>
      </c>
      <c r="O241" s="24">
        <v>9.4</v>
      </c>
      <c r="P241" s="24">
        <v>50.5</v>
      </c>
      <c r="Q241" s="24">
        <v>51.4</v>
      </c>
      <c r="S241" s="19">
        <v>1.796E-05</v>
      </c>
      <c r="T241" s="19">
        <v>1.24E-05</v>
      </c>
      <c r="U241" s="19">
        <v>7.427E-06</v>
      </c>
      <c r="V241" s="54">
        <v>722.1</v>
      </c>
      <c r="W241" s="54">
        <v>308.8</v>
      </c>
      <c r="X241" s="54">
        <v>300.9</v>
      </c>
      <c r="Y241" s="54">
        <v>6.3</v>
      </c>
      <c r="Z241" s="28">
        <v>4.319</v>
      </c>
      <c r="AA241" s="52">
        <v>74.35</v>
      </c>
      <c r="AB241" s="52">
        <f t="shared" si="26"/>
        <v>63.23766666666668</v>
      </c>
      <c r="AC241" s="28">
        <v>0.119</v>
      </c>
      <c r="AD241" s="55">
        <v>0</v>
      </c>
      <c r="AE241" s="55">
        <f t="shared" si="27"/>
        <v>0</v>
      </c>
      <c r="AF241" s="30">
        <v>10</v>
      </c>
      <c r="AG241" s="25">
        <v>2712.163372660536</v>
      </c>
    </row>
    <row r="242" spans="1:33" ht="12.75">
      <c r="A242" s="18">
        <f t="shared" si="25"/>
        <v>37104</v>
      </c>
      <c r="B242" s="26">
        <f>213</f>
        <v>213</v>
      </c>
      <c r="C242" s="21">
        <v>0.679861128</v>
      </c>
      <c r="D242" s="62">
        <v>0.679861128</v>
      </c>
      <c r="E242" s="22">
        <v>2324</v>
      </c>
      <c r="F242" s="29">
        <v>0</v>
      </c>
      <c r="G242" s="21">
        <v>39.78970536</v>
      </c>
      <c r="H242" s="21">
        <v>-79.31654593</v>
      </c>
      <c r="I242" s="27">
        <v>781.4</v>
      </c>
      <c r="J242" s="24">
        <f t="shared" si="24"/>
        <v>767.1999999999999</v>
      </c>
      <c r="K242" s="23">
        <f t="shared" si="20"/>
        <v>2309.916314176191</v>
      </c>
      <c r="L242" s="23">
        <f t="shared" si="21"/>
        <v>2693.716314176191</v>
      </c>
      <c r="M242" s="23">
        <f t="shared" si="22"/>
        <v>2711.116314176191</v>
      </c>
      <c r="N242" s="25">
        <f t="shared" si="23"/>
        <v>2702.416314176191</v>
      </c>
      <c r="O242" s="24">
        <v>9.5</v>
      </c>
      <c r="P242" s="24">
        <v>49.3</v>
      </c>
      <c r="Q242" s="24">
        <v>53.5</v>
      </c>
      <c r="Z242" s="28">
        <v>4.215</v>
      </c>
      <c r="AA242" s="52">
        <v>26.552</v>
      </c>
      <c r="AB242" s="52">
        <f t="shared" si="26"/>
        <v>56.253166666666665</v>
      </c>
      <c r="AC242" s="28">
        <v>0.113</v>
      </c>
      <c r="AD242" s="55">
        <v>0</v>
      </c>
      <c r="AE242" s="55">
        <f t="shared" si="27"/>
        <v>0</v>
      </c>
      <c r="AF242" s="30">
        <v>10</v>
      </c>
      <c r="AG242" s="25">
        <v>2702.416314176191</v>
      </c>
    </row>
    <row r="243" spans="1:33" ht="12.75">
      <c r="A243" s="18">
        <f t="shared" si="25"/>
        <v>37104</v>
      </c>
      <c r="B243" s="26">
        <f>213</f>
        <v>213</v>
      </c>
      <c r="C243" s="21">
        <v>0.679976881</v>
      </c>
      <c r="D243" s="62">
        <v>0.679976881</v>
      </c>
      <c r="E243" s="22">
        <v>2334</v>
      </c>
      <c r="F243" s="29">
        <v>0</v>
      </c>
      <c r="G243" s="21">
        <v>39.79383215</v>
      </c>
      <c r="H243" s="21">
        <v>-79.32433546</v>
      </c>
      <c r="I243" s="27">
        <v>781</v>
      </c>
      <c r="J243" s="24">
        <f t="shared" si="24"/>
        <v>766.8</v>
      </c>
      <c r="K243" s="23">
        <f t="shared" si="20"/>
        <v>2314.2469277669106</v>
      </c>
      <c r="L243" s="23">
        <f t="shared" si="21"/>
        <v>2698.046927766911</v>
      </c>
      <c r="M243" s="23">
        <f t="shared" si="22"/>
        <v>2715.4469277669104</v>
      </c>
      <c r="N243" s="25">
        <f t="shared" si="23"/>
        <v>2706.7469277669106</v>
      </c>
      <c r="O243" s="24">
        <v>9.5</v>
      </c>
      <c r="P243" s="24">
        <v>49.3</v>
      </c>
      <c r="Q243" s="24">
        <v>52.4</v>
      </c>
      <c r="Z243" s="28">
        <v>4.249</v>
      </c>
      <c r="AA243" s="52">
        <v>27.874</v>
      </c>
      <c r="AB243" s="52">
        <f t="shared" si="26"/>
        <v>49.308666666666674</v>
      </c>
      <c r="AC243" s="28">
        <v>0.117</v>
      </c>
      <c r="AD243" s="55">
        <v>0</v>
      </c>
      <c r="AE243" s="55">
        <f t="shared" si="27"/>
        <v>0</v>
      </c>
      <c r="AF243" s="30">
        <v>10</v>
      </c>
      <c r="AG243" s="25">
        <v>2706.7469277669106</v>
      </c>
    </row>
    <row r="244" spans="1:33" ht="12.75">
      <c r="A244" s="18">
        <f t="shared" si="25"/>
        <v>37104</v>
      </c>
      <c r="B244" s="26">
        <f>213</f>
        <v>213</v>
      </c>
      <c r="C244" s="21">
        <v>0.680092573</v>
      </c>
      <c r="D244" s="62">
        <v>0.680092573</v>
      </c>
      <c r="E244" s="22">
        <v>2344</v>
      </c>
      <c r="F244" s="29">
        <v>0</v>
      </c>
      <c r="G244" s="21">
        <v>39.79790347</v>
      </c>
      <c r="H244" s="21">
        <v>-79.33215936</v>
      </c>
      <c r="I244" s="27">
        <v>780.8</v>
      </c>
      <c r="J244" s="24">
        <f t="shared" si="24"/>
        <v>766.5999999999999</v>
      </c>
      <c r="K244" s="23">
        <f t="shared" si="20"/>
        <v>2316.4130817825862</v>
      </c>
      <c r="L244" s="23">
        <f t="shared" si="21"/>
        <v>2700.2130817825864</v>
      </c>
      <c r="M244" s="23">
        <f t="shared" si="22"/>
        <v>2717.613081782586</v>
      </c>
      <c r="N244" s="25">
        <f t="shared" si="23"/>
        <v>2708.9130817825862</v>
      </c>
      <c r="O244" s="24">
        <v>9.3</v>
      </c>
      <c r="P244" s="24">
        <v>50.8</v>
      </c>
      <c r="Q244" s="24">
        <v>52.3</v>
      </c>
      <c r="S244" s="19">
        <v>1.714E-05</v>
      </c>
      <c r="T244" s="19">
        <v>1.2E-05</v>
      </c>
      <c r="U244" s="19">
        <v>6.84E-06</v>
      </c>
      <c r="V244" s="54">
        <v>721.2</v>
      </c>
      <c r="W244" s="54">
        <v>308.8</v>
      </c>
      <c r="X244" s="54">
        <v>300.8</v>
      </c>
      <c r="Y244" s="54">
        <v>6.2</v>
      </c>
      <c r="Z244" s="28">
        <v>4.227</v>
      </c>
      <c r="AA244" s="52">
        <v>29.077</v>
      </c>
      <c r="AB244" s="52">
        <f t="shared" si="26"/>
        <v>34.19766666666666</v>
      </c>
      <c r="AC244" s="28">
        <v>0.116</v>
      </c>
      <c r="AD244" s="55">
        <v>0</v>
      </c>
      <c r="AE244" s="55">
        <f t="shared" si="27"/>
        <v>0</v>
      </c>
      <c r="AF244" s="30">
        <v>10</v>
      </c>
      <c r="AG244" s="25">
        <v>2708.9130817825862</v>
      </c>
    </row>
    <row r="245" spans="1:33" ht="12.75">
      <c r="A245" s="18">
        <f t="shared" si="25"/>
        <v>37104</v>
      </c>
      <c r="B245" s="26">
        <f>213</f>
        <v>213</v>
      </c>
      <c r="C245" s="21">
        <v>0.680208325</v>
      </c>
      <c r="D245" s="62">
        <v>0.680208325</v>
      </c>
      <c r="E245" s="22">
        <v>2354</v>
      </c>
      <c r="F245" s="29">
        <v>0</v>
      </c>
      <c r="G245" s="21">
        <v>39.80193241</v>
      </c>
      <c r="H245" s="21">
        <v>-79.34001361</v>
      </c>
      <c r="I245" s="27">
        <v>780.5</v>
      </c>
      <c r="J245" s="24">
        <f t="shared" si="24"/>
        <v>766.3</v>
      </c>
      <c r="K245" s="23">
        <f t="shared" si="20"/>
        <v>2319.663372660536</v>
      </c>
      <c r="L245" s="23">
        <f t="shared" si="21"/>
        <v>2703.463372660536</v>
      </c>
      <c r="M245" s="23">
        <f t="shared" si="22"/>
        <v>2720.863372660536</v>
      </c>
      <c r="N245" s="25">
        <f t="shared" si="23"/>
        <v>2712.163372660536</v>
      </c>
      <c r="O245" s="24">
        <v>8.9</v>
      </c>
      <c r="P245" s="24">
        <v>54.4</v>
      </c>
      <c r="Q245" s="24">
        <v>53.3</v>
      </c>
      <c r="R245" s="19">
        <v>1.38E-05</v>
      </c>
      <c r="Z245" s="28">
        <v>4.277</v>
      </c>
      <c r="AA245" s="52">
        <v>79.159</v>
      </c>
      <c r="AB245" s="52">
        <f t="shared" si="26"/>
        <v>43.54666666666666</v>
      </c>
      <c r="AC245" s="28">
        <v>0.117</v>
      </c>
      <c r="AD245" s="55">
        <v>0</v>
      </c>
      <c r="AE245" s="55">
        <f t="shared" si="27"/>
        <v>0</v>
      </c>
      <c r="AF245" s="30">
        <v>10</v>
      </c>
      <c r="AG245" s="25">
        <v>2712.163372660536</v>
      </c>
    </row>
    <row r="246" spans="1:33" ht="12.75">
      <c r="A246" s="18">
        <f t="shared" si="25"/>
        <v>37104</v>
      </c>
      <c r="B246" s="26">
        <f>213</f>
        <v>213</v>
      </c>
      <c r="C246" s="21">
        <v>0.680324078</v>
      </c>
      <c r="D246" s="62">
        <v>0.680324078</v>
      </c>
      <c r="E246" s="22">
        <v>2364</v>
      </c>
      <c r="F246" s="29">
        <v>0</v>
      </c>
      <c r="G246" s="21">
        <v>39.80608636</v>
      </c>
      <c r="H246" s="21">
        <v>-79.34807827</v>
      </c>
      <c r="I246" s="27">
        <v>781.5</v>
      </c>
      <c r="J246" s="24">
        <f t="shared" si="24"/>
        <v>767.3</v>
      </c>
      <c r="K246" s="23">
        <f t="shared" si="20"/>
        <v>2308.834013572247</v>
      </c>
      <c r="L246" s="23">
        <f t="shared" si="21"/>
        <v>2692.634013572247</v>
      </c>
      <c r="M246" s="23">
        <f t="shared" si="22"/>
        <v>2710.0340135722467</v>
      </c>
      <c r="N246" s="25">
        <f t="shared" si="23"/>
        <v>2701.334013572247</v>
      </c>
      <c r="O246" s="24">
        <v>9.1</v>
      </c>
      <c r="P246" s="24">
        <v>54.9</v>
      </c>
      <c r="Q246" s="24">
        <v>52.9</v>
      </c>
      <c r="Z246" s="28">
        <v>4.301</v>
      </c>
      <c r="AA246" s="52">
        <v>80.361</v>
      </c>
      <c r="AB246" s="52">
        <f t="shared" si="26"/>
        <v>52.8955</v>
      </c>
      <c r="AC246" s="28">
        <v>0.121</v>
      </c>
      <c r="AD246" s="55">
        <v>0</v>
      </c>
      <c r="AE246" s="55">
        <f t="shared" si="27"/>
        <v>0</v>
      </c>
      <c r="AF246" s="30">
        <v>10</v>
      </c>
      <c r="AG246" s="25">
        <v>2701.334013572247</v>
      </c>
    </row>
    <row r="247" spans="1:33" ht="12.75">
      <c r="A247" s="18">
        <f t="shared" si="25"/>
        <v>37104</v>
      </c>
      <c r="B247" s="26">
        <f>213</f>
        <v>213</v>
      </c>
      <c r="C247" s="21">
        <v>0.68043983</v>
      </c>
      <c r="D247" s="62">
        <v>0.68043983</v>
      </c>
      <c r="E247" s="22">
        <v>2374</v>
      </c>
      <c r="F247" s="29">
        <v>0</v>
      </c>
      <c r="G247" s="21">
        <v>39.81016711</v>
      </c>
      <c r="H247" s="21">
        <v>-79.356162</v>
      </c>
      <c r="I247" s="27">
        <v>780.6</v>
      </c>
      <c r="J247" s="24">
        <f t="shared" si="24"/>
        <v>766.4</v>
      </c>
      <c r="K247" s="23">
        <f t="shared" si="20"/>
        <v>2318.5798010047934</v>
      </c>
      <c r="L247" s="23">
        <f t="shared" si="21"/>
        <v>2702.3798010047935</v>
      </c>
      <c r="M247" s="23">
        <f t="shared" si="22"/>
        <v>2719.779801004793</v>
      </c>
      <c r="N247" s="25">
        <f t="shared" si="23"/>
        <v>2711.0798010047934</v>
      </c>
      <c r="O247" s="24">
        <v>8.9</v>
      </c>
      <c r="P247" s="24">
        <v>57.6</v>
      </c>
      <c r="Q247" s="24">
        <v>50.7</v>
      </c>
      <c r="Z247" s="28">
        <v>4.256</v>
      </c>
      <c r="AA247" s="52">
        <v>81.684</v>
      </c>
      <c r="AB247" s="52">
        <f t="shared" si="26"/>
        <v>54.11783333333333</v>
      </c>
      <c r="AC247" s="28">
        <v>0.116</v>
      </c>
      <c r="AD247" s="55">
        <v>0</v>
      </c>
      <c r="AE247" s="55">
        <f t="shared" si="27"/>
        <v>0</v>
      </c>
      <c r="AF247" s="30">
        <v>10</v>
      </c>
      <c r="AG247" s="25">
        <v>2711.0798010047934</v>
      </c>
    </row>
    <row r="248" spans="1:33" ht="12.75">
      <c r="A248" s="18">
        <f t="shared" si="25"/>
        <v>37104</v>
      </c>
      <c r="B248" s="26">
        <f>213</f>
        <v>213</v>
      </c>
      <c r="C248" s="21">
        <v>0.680555582</v>
      </c>
      <c r="D248" s="62">
        <v>0.680555582</v>
      </c>
      <c r="E248" s="22">
        <v>2384</v>
      </c>
      <c r="F248" s="29">
        <v>0</v>
      </c>
      <c r="G248" s="21">
        <v>39.81425848</v>
      </c>
      <c r="H248" s="21">
        <v>-79.36423337</v>
      </c>
      <c r="I248" s="27">
        <v>781.8</v>
      </c>
      <c r="J248" s="24">
        <f t="shared" si="24"/>
        <v>767.5999999999999</v>
      </c>
      <c r="K248" s="23">
        <f t="shared" si="20"/>
        <v>2305.5879578769936</v>
      </c>
      <c r="L248" s="23">
        <f t="shared" si="21"/>
        <v>2689.387957876994</v>
      </c>
      <c r="M248" s="23">
        <f t="shared" si="22"/>
        <v>2706.7879578769935</v>
      </c>
      <c r="N248" s="25">
        <f t="shared" si="23"/>
        <v>2698.0879578769936</v>
      </c>
      <c r="O248" s="24">
        <v>9.1</v>
      </c>
      <c r="P248" s="24">
        <v>56.6</v>
      </c>
      <c r="Q248" s="24">
        <v>53.4</v>
      </c>
      <c r="S248" s="19">
        <v>1.844E-05</v>
      </c>
      <c r="T248" s="19">
        <v>1.353E-05</v>
      </c>
      <c r="U248" s="19">
        <v>7.823E-06</v>
      </c>
      <c r="V248" s="54">
        <v>721</v>
      </c>
      <c r="W248" s="54">
        <v>308.7</v>
      </c>
      <c r="X248" s="54">
        <v>300.7</v>
      </c>
      <c r="Y248" s="54">
        <v>6.2</v>
      </c>
      <c r="Z248" s="28">
        <v>4.342</v>
      </c>
      <c r="AA248" s="52">
        <v>82.886</v>
      </c>
      <c r="AB248" s="52">
        <f t="shared" si="26"/>
        <v>63.506833333333326</v>
      </c>
      <c r="AC248" s="28">
        <v>0.121</v>
      </c>
      <c r="AD248" s="55">
        <v>0</v>
      </c>
      <c r="AE248" s="55">
        <f t="shared" si="27"/>
        <v>0</v>
      </c>
      <c r="AF248" s="30">
        <v>10</v>
      </c>
      <c r="AG248" s="25">
        <v>2698.0879578769936</v>
      </c>
    </row>
    <row r="249" spans="1:33" ht="12.75">
      <c r="A249" s="18">
        <f t="shared" si="25"/>
        <v>37104</v>
      </c>
      <c r="B249" s="26">
        <f>213</f>
        <v>213</v>
      </c>
      <c r="C249" s="21">
        <v>0.680671275</v>
      </c>
      <c r="D249" s="62">
        <v>0.680671275</v>
      </c>
      <c r="E249" s="22">
        <v>2394</v>
      </c>
      <c r="F249" s="29">
        <v>0</v>
      </c>
      <c r="G249" s="21">
        <v>39.81840149</v>
      </c>
      <c r="H249" s="21">
        <v>-79.37220912</v>
      </c>
      <c r="I249" s="27">
        <v>782</v>
      </c>
      <c r="J249" s="24">
        <f t="shared" si="24"/>
        <v>767.8</v>
      </c>
      <c r="K249" s="23">
        <f t="shared" si="20"/>
        <v>2303.4246254765862</v>
      </c>
      <c r="L249" s="23">
        <f t="shared" si="21"/>
        <v>2687.2246254765864</v>
      </c>
      <c r="M249" s="23">
        <f t="shared" si="22"/>
        <v>2704.624625476586</v>
      </c>
      <c r="N249" s="25">
        <f t="shared" si="23"/>
        <v>2695.9246254765862</v>
      </c>
      <c r="O249" s="24">
        <v>9</v>
      </c>
      <c r="P249" s="24">
        <v>57.2</v>
      </c>
      <c r="Q249" s="24">
        <v>53.4</v>
      </c>
      <c r="Z249" s="28">
        <v>4.352</v>
      </c>
      <c r="AA249" s="52">
        <v>132.968</v>
      </c>
      <c r="AB249" s="52">
        <f t="shared" si="26"/>
        <v>81.0225</v>
      </c>
      <c r="AC249" s="28">
        <v>0.112</v>
      </c>
      <c r="AD249" s="55">
        <v>0</v>
      </c>
      <c r="AE249" s="55">
        <f t="shared" si="27"/>
        <v>0</v>
      </c>
      <c r="AF249" s="30">
        <v>10</v>
      </c>
      <c r="AG249" s="25">
        <v>2695.9246254765862</v>
      </c>
    </row>
    <row r="250" spans="1:33" ht="12.75">
      <c r="A250" s="18">
        <f t="shared" si="25"/>
        <v>37104</v>
      </c>
      <c r="B250" s="26">
        <f>213</f>
        <v>213</v>
      </c>
      <c r="C250" s="21">
        <v>0.680787027</v>
      </c>
      <c r="D250" s="62">
        <v>0.680787027</v>
      </c>
      <c r="E250" s="22">
        <v>2404</v>
      </c>
      <c r="F250" s="29">
        <v>0</v>
      </c>
      <c r="G250" s="21">
        <v>39.82266658</v>
      </c>
      <c r="H250" s="21">
        <v>-79.38025943</v>
      </c>
      <c r="I250" s="27">
        <v>782.5</v>
      </c>
      <c r="J250" s="24">
        <f t="shared" si="24"/>
        <v>768.3</v>
      </c>
      <c r="K250" s="23">
        <f t="shared" si="20"/>
        <v>2298.018758888949</v>
      </c>
      <c r="L250" s="23">
        <f t="shared" si="21"/>
        <v>2681.818758888949</v>
      </c>
      <c r="M250" s="23">
        <f t="shared" si="22"/>
        <v>2699.2187588889487</v>
      </c>
      <c r="N250" s="25">
        <f t="shared" si="23"/>
        <v>2690.518758888949</v>
      </c>
      <c r="O250" s="24">
        <v>9.1</v>
      </c>
      <c r="P250" s="24">
        <v>57.8</v>
      </c>
      <c r="Q250" s="24">
        <v>52.4</v>
      </c>
      <c r="Z250" s="28">
        <v>4.263</v>
      </c>
      <c r="AA250" s="52">
        <v>85.17</v>
      </c>
      <c r="AB250" s="52">
        <f t="shared" si="26"/>
        <v>90.37133333333333</v>
      </c>
      <c r="AC250" s="28">
        <v>0.101</v>
      </c>
      <c r="AD250" s="55">
        <v>0</v>
      </c>
      <c r="AE250" s="55">
        <f t="shared" si="27"/>
        <v>0</v>
      </c>
      <c r="AF250" s="30">
        <v>10</v>
      </c>
      <c r="AG250" s="25">
        <v>2690.518758888949</v>
      </c>
    </row>
    <row r="251" spans="1:33" ht="12.75">
      <c r="A251" s="18">
        <f t="shared" si="25"/>
        <v>37104</v>
      </c>
      <c r="B251" s="26">
        <f>213</f>
        <v>213</v>
      </c>
      <c r="C251" s="21">
        <v>0.680902779</v>
      </c>
      <c r="D251" s="62">
        <v>0.680902779</v>
      </c>
      <c r="E251" s="22">
        <v>2414</v>
      </c>
      <c r="F251" s="29">
        <v>0</v>
      </c>
      <c r="G251" s="21">
        <v>39.82699143</v>
      </c>
      <c r="H251" s="21">
        <v>-79.38826554</v>
      </c>
      <c r="I251" s="27">
        <v>783.5</v>
      </c>
      <c r="J251" s="24">
        <f t="shared" si="24"/>
        <v>769.3</v>
      </c>
      <c r="K251" s="23">
        <f t="shared" si="20"/>
        <v>2287.217571918627</v>
      </c>
      <c r="L251" s="23">
        <f t="shared" si="21"/>
        <v>2671.0175719186273</v>
      </c>
      <c r="M251" s="23">
        <f t="shared" si="22"/>
        <v>2688.417571918627</v>
      </c>
      <c r="N251" s="25">
        <f t="shared" si="23"/>
        <v>2679.717571918627</v>
      </c>
      <c r="O251" s="24">
        <v>9.2</v>
      </c>
      <c r="P251" s="24">
        <v>58.2</v>
      </c>
      <c r="Q251" s="24">
        <v>49.4</v>
      </c>
      <c r="R251" s="19">
        <v>1.98E-05</v>
      </c>
      <c r="S251" s="19">
        <v>2.28E-05</v>
      </c>
      <c r="T251" s="19">
        <v>1.582E-05</v>
      </c>
      <c r="U251" s="19">
        <v>1.005E-05</v>
      </c>
      <c r="V251" s="54">
        <v>721.4</v>
      </c>
      <c r="W251" s="54">
        <v>308.7</v>
      </c>
      <c r="X251" s="54">
        <v>300.6</v>
      </c>
      <c r="Y251" s="54">
        <v>6.7</v>
      </c>
      <c r="Z251" s="28">
        <v>4.273</v>
      </c>
      <c r="AA251" s="52">
        <v>86.493</v>
      </c>
      <c r="AB251" s="52">
        <f t="shared" si="26"/>
        <v>91.59366666666666</v>
      </c>
      <c r="AC251" s="28">
        <v>0.131</v>
      </c>
      <c r="AD251" s="55">
        <v>0</v>
      </c>
      <c r="AE251" s="55">
        <f t="shared" si="27"/>
        <v>0</v>
      </c>
      <c r="AF251" s="30">
        <v>10</v>
      </c>
      <c r="AG251" s="25">
        <v>2679.717571918627</v>
      </c>
    </row>
    <row r="252" spans="1:33" ht="12.75">
      <c r="A252" s="18">
        <f t="shared" si="25"/>
        <v>37104</v>
      </c>
      <c r="B252" s="26">
        <f>213</f>
        <v>213</v>
      </c>
      <c r="C252" s="21">
        <v>0.681018531</v>
      </c>
      <c r="D252" s="62">
        <v>0.681018531</v>
      </c>
      <c r="E252" s="22">
        <v>2424</v>
      </c>
      <c r="F252" s="29">
        <v>0</v>
      </c>
      <c r="G252" s="21">
        <v>39.83136772</v>
      </c>
      <c r="H252" s="21">
        <v>-79.39629653</v>
      </c>
      <c r="I252" s="27">
        <v>784</v>
      </c>
      <c r="J252" s="24">
        <f t="shared" si="24"/>
        <v>769.8</v>
      </c>
      <c r="K252" s="23">
        <f t="shared" si="20"/>
        <v>2281.822242398696</v>
      </c>
      <c r="L252" s="23">
        <f t="shared" si="21"/>
        <v>2665.622242398696</v>
      </c>
      <c r="M252" s="23">
        <f t="shared" si="22"/>
        <v>2683.0222423986957</v>
      </c>
      <c r="N252" s="25">
        <f t="shared" si="23"/>
        <v>2674.322242398696</v>
      </c>
      <c r="O252" s="24">
        <v>9.2</v>
      </c>
      <c r="P252" s="24">
        <v>58.5</v>
      </c>
      <c r="Q252" s="24">
        <v>50.5</v>
      </c>
      <c r="Z252" s="28">
        <v>4.333</v>
      </c>
      <c r="AA252" s="52">
        <v>87.695</v>
      </c>
      <c r="AB252" s="52">
        <f t="shared" si="26"/>
        <v>92.81599999999999</v>
      </c>
      <c r="AC252" s="28">
        <v>0.101</v>
      </c>
      <c r="AD252" s="55">
        <v>0</v>
      </c>
      <c r="AE252" s="55">
        <f t="shared" si="27"/>
        <v>0</v>
      </c>
      <c r="AF252" s="30">
        <v>10</v>
      </c>
      <c r="AG252" s="25">
        <v>2674.322242398696</v>
      </c>
    </row>
    <row r="253" spans="1:33" ht="12.75">
      <c r="A253" s="18">
        <f t="shared" si="25"/>
        <v>37104</v>
      </c>
      <c r="B253" s="26">
        <f>213</f>
        <v>213</v>
      </c>
      <c r="C253" s="21">
        <v>0.681134284</v>
      </c>
      <c r="D253" s="62">
        <v>0.681134284</v>
      </c>
      <c r="E253" s="22">
        <v>2434</v>
      </c>
      <c r="F253" s="29">
        <v>0</v>
      </c>
      <c r="G253" s="21">
        <v>39.83569184</v>
      </c>
      <c r="H253" s="21">
        <v>-79.40439568</v>
      </c>
      <c r="I253" s="27">
        <v>783</v>
      </c>
      <c r="J253" s="24">
        <f t="shared" si="24"/>
        <v>768.8</v>
      </c>
      <c r="K253" s="23">
        <f t="shared" si="20"/>
        <v>2292.6164092273225</v>
      </c>
      <c r="L253" s="23">
        <f t="shared" si="21"/>
        <v>2676.4164092273227</v>
      </c>
      <c r="M253" s="23">
        <f t="shared" si="22"/>
        <v>2693.8164092273223</v>
      </c>
      <c r="N253" s="25">
        <f t="shared" si="23"/>
        <v>2685.1164092273225</v>
      </c>
      <c r="O253" s="24">
        <v>9.1</v>
      </c>
      <c r="P253" s="24">
        <v>58.3</v>
      </c>
      <c r="Q253" s="24">
        <v>52.5</v>
      </c>
      <c r="Z253" s="28">
        <v>4.363</v>
      </c>
      <c r="AA253" s="52">
        <v>137.777</v>
      </c>
      <c r="AB253" s="52">
        <f t="shared" si="26"/>
        <v>102.16483333333333</v>
      </c>
      <c r="AC253" s="28">
        <v>0.102</v>
      </c>
      <c r="AD253" s="55">
        <v>0</v>
      </c>
      <c r="AE253" s="55">
        <f t="shared" si="27"/>
        <v>0</v>
      </c>
      <c r="AF253" s="30">
        <v>10</v>
      </c>
      <c r="AG253" s="25">
        <v>2685.1164092273225</v>
      </c>
    </row>
    <row r="254" spans="1:33" ht="12.75">
      <c r="A254" s="18">
        <f t="shared" si="25"/>
        <v>37104</v>
      </c>
      <c r="B254" s="26">
        <f>213</f>
        <v>213</v>
      </c>
      <c r="C254" s="21">
        <v>0.681249976</v>
      </c>
      <c r="D254" s="62">
        <v>0.681249976</v>
      </c>
      <c r="E254" s="22">
        <v>2444</v>
      </c>
      <c r="F254" s="29">
        <v>0</v>
      </c>
      <c r="G254" s="21">
        <v>39.84004683</v>
      </c>
      <c r="H254" s="21">
        <v>-79.41265067</v>
      </c>
      <c r="I254" s="27">
        <v>781.9</v>
      </c>
      <c r="J254" s="24">
        <f t="shared" si="24"/>
        <v>767.6999999999999</v>
      </c>
      <c r="K254" s="23">
        <f t="shared" si="20"/>
        <v>2304.5062212282946</v>
      </c>
      <c r="L254" s="23">
        <f t="shared" si="21"/>
        <v>2688.306221228295</v>
      </c>
      <c r="M254" s="23">
        <f t="shared" si="22"/>
        <v>2705.7062212282945</v>
      </c>
      <c r="N254" s="25">
        <f t="shared" si="23"/>
        <v>2697.0062212282946</v>
      </c>
      <c r="O254" s="24">
        <v>9</v>
      </c>
      <c r="P254" s="24">
        <v>56.8</v>
      </c>
      <c r="Q254" s="24">
        <v>53</v>
      </c>
      <c r="S254" s="19">
        <v>2.187E-05</v>
      </c>
      <c r="T254" s="19">
        <v>1.498E-05</v>
      </c>
      <c r="U254" s="19">
        <v>9.256E-06</v>
      </c>
      <c r="V254" s="54">
        <v>722.5</v>
      </c>
      <c r="W254" s="54">
        <v>308.6</v>
      </c>
      <c r="X254" s="54">
        <v>300.4</v>
      </c>
      <c r="Y254" s="54">
        <v>7.3</v>
      </c>
      <c r="Z254" s="28">
        <v>4.302</v>
      </c>
      <c r="AA254" s="52">
        <v>89.979</v>
      </c>
      <c r="AB254" s="52">
        <f t="shared" si="26"/>
        <v>103.347</v>
      </c>
      <c r="AC254" s="28">
        <v>0.122</v>
      </c>
      <c r="AD254" s="55">
        <v>0</v>
      </c>
      <c r="AE254" s="55">
        <f t="shared" si="27"/>
        <v>0</v>
      </c>
      <c r="AF254" s="30">
        <v>10</v>
      </c>
      <c r="AG254" s="25">
        <v>2697.0062212282946</v>
      </c>
    </row>
    <row r="255" spans="1:33" ht="12.75">
      <c r="A255" s="18">
        <f t="shared" si="25"/>
        <v>37104</v>
      </c>
      <c r="B255" s="26">
        <f>213</f>
        <v>213</v>
      </c>
      <c r="C255" s="21">
        <v>0.681365728</v>
      </c>
      <c r="D255" s="62">
        <v>0.681365728</v>
      </c>
      <c r="E255" s="22">
        <v>2454</v>
      </c>
      <c r="F255" s="29">
        <v>0</v>
      </c>
      <c r="G255" s="21">
        <v>39.84423592</v>
      </c>
      <c r="H255" s="21">
        <v>-79.42084078</v>
      </c>
      <c r="I255" s="27">
        <v>784.1</v>
      </c>
      <c r="J255" s="24">
        <f t="shared" si="24"/>
        <v>769.9</v>
      </c>
      <c r="K255" s="23">
        <f t="shared" si="20"/>
        <v>2280.7435970283414</v>
      </c>
      <c r="L255" s="23">
        <f t="shared" si="21"/>
        <v>2664.5435970283415</v>
      </c>
      <c r="M255" s="23">
        <f t="shared" si="22"/>
        <v>2681.943597028341</v>
      </c>
      <c r="N255" s="25">
        <f t="shared" si="23"/>
        <v>2673.2435970283414</v>
      </c>
      <c r="O255" s="24">
        <v>9.2</v>
      </c>
      <c r="P255" s="24">
        <v>57.9</v>
      </c>
      <c r="Q255" s="24">
        <v>50.4</v>
      </c>
      <c r="Z255" s="28">
        <v>4.234</v>
      </c>
      <c r="AA255" s="52">
        <v>42.302</v>
      </c>
      <c r="AB255" s="52">
        <f t="shared" si="26"/>
        <v>88.23599999999999</v>
      </c>
      <c r="AC255" s="28">
        <v>0.121</v>
      </c>
      <c r="AD255" s="55">
        <v>0</v>
      </c>
      <c r="AE255" s="55">
        <f t="shared" si="27"/>
        <v>0</v>
      </c>
      <c r="AF255" s="30">
        <v>10</v>
      </c>
      <c r="AG255" s="25">
        <v>2673.2435970283414</v>
      </c>
    </row>
    <row r="256" spans="1:33" ht="12.75">
      <c r="A256" s="18">
        <f t="shared" si="25"/>
        <v>37104</v>
      </c>
      <c r="B256" s="26">
        <f>213</f>
        <v>213</v>
      </c>
      <c r="C256" s="21">
        <v>0.681481481</v>
      </c>
      <c r="D256" s="62">
        <v>0.681481481</v>
      </c>
      <c r="E256" s="22">
        <v>2464</v>
      </c>
      <c r="F256" s="29">
        <v>0</v>
      </c>
      <c r="G256" s="21">
        <v>39.84826829</v>
      </c>
      <c r="H256" s="21">
        <v>-79.4289111</v>
      </c>
      <c r="I256" s="27">
        <v>784.1</v>
      </c>
      <c r="J256" s="24">
        <f t="shared" si="24"/>
        <v>769.9</v>
      </c>
      <c r="K256" s="23">
        <f t="shared" si="20"/>
        <v>2280.7435970283414</v>
      </c>
      <c r="L256" s="23">
        <f t="shared" si="21"/>
        <v>2664.5435970283415</v>
      </c>
      <c r="M256" s="23">
        <f t="shared" si="22"/>
        <v>2681.943597028341</v>
      </c>
      <c r="N256" s="25">
        <f t="shared" si="23"/>
        <v>2673.2435970283414</v>
      </c>
      <c r="O256" s="24">
        <v>9.3</v>
      </c>
      <c r="P256" s="24">
        <v>58.2</v>
      </c>
      <c r="Q256" s="24">
        <v>51.9</v>
      </c>
      <c r="Z256" s="28">
        <v>4.362</v>
      </c>
      <c r="AA256" s="52">
        <v>141.384</v>
      </c>
      <c r="AB256" s="52">
        <f t="shared" si="26"/>
        <v>97.605</v>
      </c>
      <c r="AC256" s="28">
        <v>0.112</v>
      </c>
      <c r="AD256" s="55">
        <v>0</v>
      </c>
      <c r="AE256" s="55">
        <f t="shared" si="27"/>
        <v>0</v>
      </c>
      <c r="AF256" s="30">
        <v>10</v>
      </c>
      <c r="AG256" s="25">
        <v>2673.2435970283414</v>
      </c>
    </row>
    <row r="257" spans="1:33" ht="12.75">
      <c r="A257" s="18">
        <f t="shared" si="25"/>
        <v>37104</v>
      </c>
      <c r="B257" s="26">
        <f>213</f>
        <v>213</v>
      </c>
      <c r="C257" s="21">
        <v>0.681597233</v>
      </c>
      <c r="D257" s="62">
        <v>0.681597233</v>
      </c>
      <c r="E257" s="22">
        <v>2474</v>
      </c>
      <c r="F257" s="29">
        <v>0</v>
      </c>
      <c r="G257" s="21">
        <v>39.85248932</v>
      </c>
      <c r="H257" s="21">
        <v>-79.43719929</v>
      </c>
      <c r="I257" s="27">
        <v>782.9</v>
      </c>
      <c r="J257" s="24">
        <f t="shared" si="24"/>
        <v>768.6999999999999</v>
      </c>
      <c r="K257" s="23">
        <f t="shared" si="20"/>
        <v>2293.6965980252044</v>
      </c>
      <c r="L257" s="23">
        <f t="shared" si="21"/>
        <v>2677.4965980252045</v>
      </c>
      <c r="M257" s="23">
        <f t="shared" si="22"/>
        <v>2694.896598025204</v>
      </c>
      <c r="N257" s="25">
        <f t="shared" si="23"/>
        <v>2686.1965980252044</v>
      </c>
      <c r="O257" s="24">
        <v>9</v>
      </c>
      <c r="P257" s="24">
        <v>58.6</v>
      </c>
      <c r="Q257" s="24">
        <v>51.9</v>
      </c>
      <c r="R257" s="19">
        <v>5.6E-06</v>
      </c>
      <c r="S257" s="19">
        <v>2.133E-05</v>
      </c>
      <c r="T257" s="19">
        <v>1.506E-05</v>
      </c>
      <c r="U257" s="19">
        <v>9.093E-06</v>
      </c>
      <c r="V257" s="54">
        <v>722.8</v>
      </c>
      <c r="W257" s="54">
        <v>308.6</v>
      </c>
      <c r="X257" s="54">
        <v>300.3</v>
      </c>
      <c r="Y257" s="54">
        <v>7.4</v>
      </c>
      <c r="Z257" s="28">
        <v>4.196</v>
      </c>
      <c r="AA257" s="52">
        <v>44.586</v>
      </c>
      <c r="AB257" s="52">
        <f t="shared" si="26"/>
        <v>90.62049999999999</v>
      </c>
      <c r="AC257" s="28">
        <v>0.112</v>
      </c>
      <c r="AD257" s="55">
        <v>0</v>
      </c>
      <c r="AE257" s="55">
        <f t="shared" si="27"/>
        <v>0</v>
      </c>
      <c r="AF257" s="30">
        <v>10</v>
      </c>
      <c r="AG257" s="25">
        <v>2686.1965980252044</v>
      </c>
    </row>
    <row r="258" spans="1:33" ht="12.75">
      <c r="A258" s="18">
        <f t="shared" si="25"/>
        <v>37104</v>
      </c>
      <c r="B258" s="26">
        <f>213</f>
        <v>213</v>
      </c>
      <c r="C258" s="21">
        <v>0.681712985</v>
      </c>
      <c r="D258" s="62">
        <v>0.681712985</v>
      </c>
      <c r="E258" s="22">
        <v>2484</v>
      </c>
      <c r="F258" s="29">
        <v>0</v>
      </c>
      <c r="G258" s="21">
        <v>39.85666456</v>
      </c>
      <c r="H258" s="21">
        <v>-79.4454869</v>
      </c>
      <c r="I258" s="27">
        <v>783.7</v>
      </c>
      <c r="J258" s="24">
        <f t="shared" si="24"/>
        <v>769.5</v>
      </c>
      <c r="K258" s="23">
        <f t="shared" si="20"/>
        <v>2285.0590194312954</v>
      </c>
      <c r="L258" s="23">
        <f t="shared" si="21"/>
        <v>2668.8590194312956</v>
      </c>
      <c r="M258" s="23">
        <f t="shared" si="22"/>
        <v>2686.259019431295</v>
      </c>
      <c r="N258" s="25">
        <f t="shared" si="23"/>
        <v>2677.5590194312954</v>
      </c>
      <c r="O258" s="24">
        <v>9.1</v>
      </c>
      <c r="P258" s="24">
        <v>58.9</v>
      </c>
      <c r="Q258" s="24">
        <v>51.5</v>
      </c>
      <c r="Z258" s="28">
        <v>4.302</v>
      </c>
      <c r="AA258" s="52">
        <v>94.788</v>
      </c>
      <c r="AB258" s="52">
        <f t="shared" si="26"/>
        <v>91.80266666666667</v>
      </c>
      <c r="AC258" s="28">
        <v>0.142</v>
      </c>
      <c r="AD258" s="55">
        <v>0</v>
      </c>
      <c r="AE258" s="55">
        <f t="shared" si="27"/>
        <v>0</v>
      </c>
      <c r="AF258" s="30">
        <v>10</v>
      </c>
      <c r="AG258" s="25">
        <v>2677.5590194312954</v>
      </c>
    </row>
    <row r="259" spans="1:33" ht="12.75">
      <c r="A259" s="18">
        <f t="shared" si="25"/>
        <v>37104</v>
      </c>
      <c r="B259" s="26">
        <f>213</f>
        <v>213</v>
      </c>
      <c r="C259" s="21">
        <v>0.681828678</v>
      </c>
      <c r="D259" s="62">
        <v>0.681828678</v>
      </c>
      <c r="E259" s="22">
        <v>2494</v>
      </c>
      <c r="F259" s="29">
        <v>0</v>
      </c>
      <c r="G259" s="21">
        <v>39.86076885</v>
      </c>
      <c r="H259" s="21">
        <v>-79.45368191</v>
      </c>
      <c r="I259" s="27">
        <v>785.1</v>
      </c>
      <c r="J259" s="24">
        <f t="shared" si="24"/>
        <v>770.9</v>
      </c>
      <c r="K259" s="23">
        <f t="shared" si="20"/>
        <v>2269.9648424360166</v>
      </c>
      <c r="L259" s="23">
        <f t="shared" si="21"/>
        <v>2653.764842436017</v>
      </c>
      <c r="M259" s="23">
        <f t="shared" si="22"/>
        <v>2671.1648424360164</v>
      </c>
      <c r="N259" s="25">
        <f t="shared" si="23"/>
        <v>2662.4648424360166</v>
      </c>
      <c r="O259" s="24">
        <v>9.2</v>
      </c>
      <c r="P259" s="24">
        <v>59.6</v>
      </c>
      <c r="Q259" s="24">
        <v>50.9</v>
      </c>
      <c r="Z259" s="28">
        <v>4.185</v>
      </c>
      <c r="AA259" s="52">
        <v>47.111</v>
      </c>
      <c r="AB259" s="52">
        <f t="shared" si="26"/>
        <v>76.69166666666666</v>
      </c>
      <c r="AC259" s="28">
        <v>0.111</v>
      </c>
      <c r="AD259" s="55">
        <v>0</v>
      </c>
      <c r="AE259" s="55">
        <f t="shared" si="27"/>
        <v>0</v>
      </c>
      <c r="AF259" s="30">
        <v>10</v>
      </c>
      <c r="AG259" s="25">
        <v>2662.4648424360166</v>
      </c>
    </row>
    <row r="260" spans="1:33" ht="12.75">
      <c r="A260" s="18">
        <f t="shared" si="25"/>
        <v>37104</v>
      </c>
      <c r="B260" s="26">
        <f>213</f>
        <v>213</v>
      </c>
      <c r="C260" s="21">
        <v>0.68194443</v>
      </c>
      <c r="D260" s="62">
        <v>0.68194443</v>
      </c>
      <c r="E260" s="22">
        <v>2504</v>
      </c>
      <c r="F260" s="29">
        <v>0</v>
      </c>
      <c r="G260" s="21">
        <v>39.86488347</v>
      </c>
      <c r="H260" s="21">
        <v>-79.46178971</v>
      </c>
      <c r="I260" s="27">
        <v>785.1</v>
      </c>
      <c r="J260" s="24">
        <f t="shared" si="24"/>
        <v>770.9</v>
      </c>
      <c r="K260" s="23">
        <f t="shared" si="20"/>
        <v>2269.9648424360166</v>
      </c>
      <c r="L260" s="23">
        <f t="shared" si="21"/>
        <v>2653.764842436017</v>
      </c>
      <c r="M260" s="23">
        <f t="shared" si="22"/>
        <v>2671.1648424360164</v>
      </c>
      <c r="N260" s="25">
        <f t="shared" si="23"/>
        <v>2662.4648424360166</v>
      </c>
      <c r="O260" s="24">
        <v>9.2</v>
      </c>
      <c r="P260" s="24">
        <v>59.7</v>
      </c>
      <c r="Q260" s="24">
        <v>51</v>
      </c>
      <c r="S260" s="19">
        <v>2.075E-05</v>
      </c>
      <c r="T260" s="19">
        <v>1.427E-05</v>
      </c>
      <c r="U260" s="19">
        <v>9.07E-06</v>
      </c>
      <c r="V260" s="54">
        <v>723.6</v>
      </c>
      <c r="W260" s="54">
        <v>308.5</v>
      </c>
      <c r="X260" s="54">
        <v>300.2</v>
      </c>
      <c r="Y260" s="54">
        <v>7.6</v>
      </c>
      <c r="Z260" s="28">
        <v>4.224</v>
      </c>
      <c r="AA260" s="52">
        <v>48.193</v>
      </c>
      <c r="AB260" s="52">
        <f t="shared" si="26"/>
        <v>69.72733333333333</v>
      </c>
      <c r="AC260" s="28">
        <v>0.122</v>
      </c>
      <c r="AD260" s="55">
        <v>0</v>
      </c>
      <c r="AE260" s="55">
        <f t="shared" si="27"/>
        <v>0</v>
      </c>
      <c r="AF260" s="30">
        <v>10</v>
      </c>
      <c r="AG260" s="25">
        <v>2662.4648424360166</v>
      </c>
    </row>
    <row r="261" spans="1:33" ht="12.75">
      <c r="A261" s="18">
        <f t="shared" si="25"/>
        <v>37104</v>
      </c>
      <c r="B261" s="26">
        <f>213</f>
        <v>213</v>
      </c>
      <c r="C261" s="21">
        <v>0.682060182</v>
      </c>
      <c r="D261" s="62">
        <v>0.682060182</v>
      </c>
      <c r="E261" s="22">
        <v>2514</v>
      </c>
      <c r="F261" s="29">
        <v>0</v>
      </c>
      <c r="G261" s="21">
        <v>39.8691074</v>
      </c>
      <c r="H261" s="21">
        <v>-79.47004783</v>
      </c>
      <c r="I261" s="27">
        <v>785.3</v>
      </c>
      <c r="J261" s="24">
        <f t="shared" si="24"/>
        <v>771.0999999999999</v>
      </c>
      <c r="K261" s="23">
        <f t="shared" si="20"/>
        <v>2267.8107694350924</v>
      </c>
      <c r="L261" s="23">
        <f t="shared" si="21"/>
        <v>2651.6107694350926</v>
      </c>
      <c r="M261" s="23">
        <f t="shared" si="22"/>
        <v>2669.0107694350922</v>
      </c>
      <c r="N261" s="25">
        <f t="shared" si="23"/>
        <v>2660.3107694350924</v>
      </c>
      <c r="O261" s="24">
        <v>9.2</v>
      </c>
      <c r="P261" s="24">
        <v>59.4</v>
      </c>
      <c r="Q261" s="24">
        <v>51.5</v>
      </c>
      <c r="Z261" s="28">
        <v>4.283</v>
      </c>
      <c r="AA261" s="52">
        <v>98.395</v>
      </c>
      <c r="AB261" s="52">
        <f t="shared" si="26"/>
        <v>79.07616666666665</v>
      </c>
      <c r="AC261" s="28">
        <v>0.131</v>
      </c>
      <c r="AD261" s="55">
        <v>0</v>
      </c>
      <c r="AE261" s="55">
        <f t="shared" si="27"/>
        <v>0</v>
      </c>
      <c r="AF261" s="30">
        <v>10</v>
      </c>
      <c r="AG261" s="25">
        <v>2660.3107694350924</v>
      </c>
    </row>
    <row r="262" spans="1:33" ht="12.75">
      <c r="A262" s="18">
        <f t="shared" si="25"/>
        <v>37104</v>
      </c>
      <c r="B262" s="26">
        <f>213</f>
        <v>213</v>
      </c>
      <c r="C262" s="21">
        <v>0.682175934</v>
      </c>
      <c r="D262" s="62">
        <v>0.682175934</v>
      </c>
      <c r="E262" s="22">
        <v>2524</v>
      </c>
      <c r="F262" s="29">
        <v>0</v>
      </c>
      <c r="G262" s="21">
        <v>39.87330779</v>
      </c>
      <c r="H262" s="21">
        <v>-79.47835337</v>
      </c>
      <c r="I262" s="27">
        <v>786.3</v>
      </c>
      <c r="J262" s="24">
        <f t="shared" si="24"/>
        <v>772.0999999999999</v>
      </c>
      <c r="K262" s="23">
        <f t="shared" si="20"/>
        <v>2257.048778073892</v>
      </c>
      <c r="L262" s="23">
        <f t="shared" si="21"/>
        <v>2640.8487780738924</v>
      </c>
      <c r="M262" s="23">
        <f t="shared" si="22"/>
        <v>2658.248778073892</v>
      </c>
      <c r="N262" s="25">
        <f t="shared" si="23"/>
        <v>2649.548778073892</v>
      </c>
      <c r="O262" s="24">
        <v>9.3</v>
      </c>
      <c r="P262" s="24">
        <v>59.1</v>
      </c>
      <c r="Q262" s="24">
        <v>49.5</v>
      </c>
      <c r="Z262" s="28">
        <v>4.176</v>
      </c>
      <c r="AA262" s="52">
        <v>50.717</v>
      </c>
      <c r="AB262" s="52">
        <f t="shared" si="26"/>
        <v>63.964999999999996</v>
      </c>
      <c r="AC262" s="28">
        <v>0.082</v>
      </c>
      <c r="AD262" s="55">
        <v>0</v>
      </c>
      <c r="AE262" s="55">
        <f t="shared" si="27"/>
        <v>0</v>
      </c>
      <c r="AF262" s="30">
        <v>10</v>
      </c>
      <c r="AG262" s="25">
        <v>2649.548778073892</v>
      </c>
    </row>
    <row r="263" spans="1:33" ht="12.75">
      <c r="A263" s="18">
        <f t="shared" si="25"/>
        <v>37104</v>
      </c>
      <c r="B263" s="26">
        <f>213</f>
        <v>213</v>
      </c>
      <c r="C263" s="21">
        <v>0.682291687</v>
      </c>
      <c r="D263" s="62">
        <v>0.682291687</v>
      </c>
      <c r="E263" s="22">
        <v>2534</v>
      </c>
      <c r="F263" s="29">
        <v>0</v>
      </c>
      <c r="G263" s="21">
        <v>39.8774515</v>
      </c>
      <c r="H263" s="21">
        <v>-79.48662022</v>
      </c>
      <c r="I263" s="27">
        <v>786.1</v>
      </c>
      <c r="J263" s="24">
        <f t="shared" si="24"/>
        <v>771.9</v>
      </c>
      <c r="K263" s="23">
        <f t="shared" si="20"/>
        <v>2259.200060824783</v>
      </c>
      <c r="L263" s="23">
        <f t="shared" si="21"/>
        <v>2643.0000608247833</v>
      </c>
      <c r="M263" s="23">
        <f t="shared" si="22"/>
        <v>2660.400060824783</v>
      </c>
      <c r="N263" s="25">
        <f t="shared" si="23"/>
        <v>2651.700060824783</v>
      </c>
      <c r="O263" s="24">
        <v>9.3</v>
      </c>
      <c r="P263" s="24">
        <v>58.7</v>
      </c>
      <c r="Q263" s="24">
        <v>51</v>
      </c>
      <c r="R263" s="19">
        <v>4.01E-06</v>
      </c>
      <c r="S263" s="19">
        <v>2.086E-05</v>
      </c>
      <c r="T263" s="19">
        <v>1.461E-05</v>
      </c>
      <c r="U263" s="19">
        <v>9.425E-06</v>
      </c>
      <c r="V263" s="54">
        <v>724.9</v>
      </c>
      <c r="W263" s="54">
        <v>308.4</v>
      </c>
      <c r="X263" s="54">
        <v>300.1</v>
      </c>
      <c r="Y263" s="54">
        <v>7.8</v>
      </c>
      <c r="Z263" s="28">
        <v>4.274</v>
      </c>
      <c r="AA263" s="52">
        <v>100.92</v>
      </c>
      <c r="AB263" s="52">
        <f t="shared" si="26"/>
        <v>73.354</v>
      </c>
      <c r="AC263" s="28">
        <v>0.112</v>
      </c>
      <c r="AD263" s="55">
        <v>0</v>
      </c>
      <c r="AE263" s="55">
        <f t="shared" si="27"/>
        <v>0</v>
      </c>
      <c r="AF263" s="30">
        <v>10</v>
      </c>
      <c r="AG263" s="25">
        <v>2651.700060824783</v>
      </c>
    </row>
    <row r="264" spans="1:33" ht="12.75">
      <c r="A264" s="18">
        <f t="shared" si="25"/>
        <v>37104</v>
      </c>
      <c r="B264" s="26">
        <f>213</f>
        <v>213</v>
      </c>
      <c r="C264" s="21">
        <v>0.682407379</v>
      </c>
      <c r="D264" s="62">
        <v>0.682407379</v>
      </c>
      <c r="E264" s="22">
        <v>2544</v>
      </c>
      <c r="F264" s="29">
        <v>0</v>
      </c>
      <c r="G264" s="21">
        <v>39.8816865</v>
      </c>
      <c r="H264" s="21">
        <v>-79.49475103</v>
      </c>
      <c r="I264" s="27">
        <v>784.6</v>
      </c>
      <c r="J264" s="24">
        <f t="shared" si="24"/>
        <v>770.4</v>
      </c>
      <c r="K264" s="23">
        <f t="shared" si="20"/>
        <v>2275.352470842747</v>
      </c>
      <c r="L264" s="23">
        <f t="shared" si="21"/>
        <v>2659.1524708427473</v>
      </c>
      <c r="M264" s="23">
        <f t="shared" si="22"/>
        <v>2676.552470842747</v>
      </c>
      <c r="N264" s="25">
        <f t="shared" si="23"/>
        <v>2667.852470842747</v>
      </c>
      <c r="O264" s="24">
        <v>9</v>
      </c>
      <c r="P264" s="24">
        <v>58.6</v>
      </c>
      <c r="Q264" s="24">
        <v>54.5</v>
      </c>
      <c r="Z264" s="28">
        <v>4.175</v>
      </c>
      <c r="AA264" s="52">
        <v>53.002</v>
      </c>
      <c r="AB264" s="52">
        <f t="shared" si="26"/>
        <v>66.38966666666667</v>
      </c>
      <c r="AC264" s="28">
        <v>0.141</v>
      </c>
      <c r="AD264" s="55">
        <v>0</v>
      </c>
      <c r="AE264" s="55">
        <f t="shared" si="27"/>
        <v>0</v>
      </c>
      <c r="AF264" s="30">
        <v>10</v>
      </c>
      <c r="AG264" s="25">
        <v>2667.852470842747</v>
      </c>
    </row>
    <row r="265" spans="1:33" ht="12.75">
      <c r="A265" s="18">
        <f t="shared" si="25"/>
        <v>37104</v>
      </c>
      <c r="B265" s="26">
        <f>213</f>
        <v>213</v>
      </c>
      <c r="C265" s="21">
        <v>0.682523131</v>
      </c>
      <c r="D265" s="62">
        <v>0.682523131</v>
      </c>
      <c r="E265" s="22">
        <v>2554</v>
      </c>
      <c r="F265" s="29">
        <v>0</v>
      </c>
      <c r="G265" s="21">
        <v>39.885973</v>
      </c>
      <c r="H265" s="21">
        <v>-79.502787</v>
      </c>
      <c r="I265" s="27">
        <v>786</v>
      </c>
      <c r="J265" s="24">
        <f t="shared" si="24"/>
        <v>771.8</v>
      </c>
      <c r="K265" s="23">
        <f aca="true" t="shared" si="28" ref="K265:K328">(8303.951372*(LN(1013.25/J265)))</f>
        <v>2260.2759112340104</v>
      </c>
      <c r="L265" s="23">
        <f aca="true" t="shared" si="29" ref="L265:L328">K265+383.8</f>
        <v>2644.0759112340106</v>
      </c>
      <c r="M265" s="23">
        <f aca="true" t="shared" si="30" ref="M265:M328">K265+401.2</f>
        <v>2661.4759112340103</v>
      </c>
      <c r="N265" s="25">
        <f aca="true" t="shared" si="31" ref="N265:N328">AVERAGE(L265:M265)</f>
        <v>2652.7759112340104</v>
      </c>
      <c r="O265" s="24">
        <v>9</v>
      </c>
      <c r="P265" s="24">
        <v>60</v>
      </c>
      <c r="Q265" s="24">
        <v>53.9</v>
      </c>
      <c r="Z265" s="28">
        <v>4.243</v>
      </c>
      <c r="AA265" s="52">
        <v>54.204</v>
      </c>
      <c r="AB265" s="52">
        <f t="shared" si="26"/>
        <v>67.57183333333334</v>
      </c>
      <c r="AC265" s="28">
        <v>0.121</v>
      </c>
      <c r="AD265" s="55">
        <v>0</v>
      </c>
      <c r="AE265" s="55">
        <f t="shared" si="27"/>
        <v>0</v>
      </c>
      <c r="AF265" s="30">
        <v>10</v>
      </c>
      <c r="AG265" s="25">
        <v>2652.7759112340104</v>
      </c>
    </row>
    <row r="266" spans="1:33" ht="12.75">
      <c r="A266" s="18">
        <f t="shared" si="25"/>
        <v>37104</v>
      </c>
      <c r="B266" s="26">
        <f>213</f>
        <v>213</v>
      </c>
      <c r="C266" s="21">
        <v>0.682638884</v>
      </c>
      <c r="D266" s="62">
        <v>0.682638884</v>
      </c>
      <c r="E266" s="22">
        <v>2564</v>
      </c>
      <c r="F266" s="29">
        <v>0</v>
      </c>
      <c r="G266" s="21">
        <v>39.89015839</v>
      </c>
      <c r="H266" s="21">
        <v>-79.51067727</v>
      </c>
      <c r="I266" s="27">
        <v>787.6</v>
      </c>
      <c r="J266" s="24">
        <f aca="true" t="shared" si="32" ref="J266:J329">I266-14.2</f>
        <v>773.4</v>
      </c>
      <c r="K266" s="23">
        <f t="shared" si="28"/>
        <v>2243.079008640588</v>
      </c>
      <c r="L266" s="23">
        <f t="shared" si="29"/>
        <v>2626.8790086405884</v>
      </c>
      <c r="M266" s="23">
        <f t="shared" si="30"/>
        <v>2644.279008640588</v>
      </c>
      <c r="N266" s="25">
        <f t="shared" si="31"/>
        <v>2635.579008640588</v>
      </c>
      <c r="O266" s="24">
        <v>9.3</v>
      </c>
      <c r="P266" s="24">
        <v>60.8</v>
      </c>
      <c r="Q266" s="24">
        <v>52</v>
      </c>
      <c r="Z266" s="28">
        <v>4.284</v>
      </c>
      <c r="AA266" s="52">
        <v>104.527</v>
      </c>
      <c r="AB266" s="52">
        <f t="shared" si="26"/>
        <v>76.96083333333333</v>
      </c>
      <c r="AC266" s="28">
        <v>0.112</v>
      </c>
      <c r="AD266" s="55">
        <v>0</v>
      </c>
      <c r="AE266" s="55">
        <f t="shared" si="27"/>
        <v>0</v>
      </c>
      <c r="AF266" s="30">
        <v>10</v>
      </c>
      <c r="AG266" s="25">
        <v>2635.579008640588</v>
      </c>
    </row>
    <row r="267" spans="1:33" ht="12.75">
      <c r="A267" s="18">
        <f aca="true" t="shared" si="33" ref="A267:A330">A266</f>
        <v>37104</v>
      </c>
      <c r="B267" s="26">
        <f>213</f>
        <v>213</v>
      </c>
      <c r="C267" s="21">
        <v>0.682754636</v>
      </c>
      <c r="D267" s="62">
        <v>0.682754636</v>
      </c>
      <c r="E267" s="22">
        <v>2574</v>
      </c>
      <c r="F267" s="29">
        <v>0</v>
      </c>
      <c r="G267" s="21">
        <v>39.89447346</v>
      </c>
      <c r="H267" s="21">
        <v>-79.51874716</v>
      </c>
      <c r="I267" s="27">
        <v>787.4</v>
      </c>
      <c r="J267" s="24">
        <f t="shared" si="32"/>
        <v>773.1999999999999</v>
      </c>
      <c r="K267" s="23">
        <f t="shared" si="28"/>
        <v>2245.2266748550687</v>
      </c>
      <c r="L267" s="23">
        <f t="shared" si="29"/>
        <v>2629.026674855069</v>
      </c>
      <c r="M267" s="23">
        <f t="shared" si="30"/>
        <v>2646.4266748550685</v>
      </c>
      <c r="N267" s="25">
        <f t="shared" si="31"/>
        <v>2637.7266748550687</v>
      </c>
      <c r="O267" s="24">
        <v>9.4</v>
      </c>
      <c r="P267" s="24">
        <v>59</v>
      </c>
      <c r="Q267" s="24">
        <v>54.5</v>
      </c>
      <c r="S267" s="19">
        <v>2.064E-05</v>
      </c>
      <c r="T267" s="19">
        <v>1.475E-05</v>
      </c>
      <c r="U267" s="19">
        <v>7.948E-06</v>
      </c>
      <c r="V267" s="54">
        <v>725.1</v>
      </c>
      <c r="W267" s="54">
        <v>308.4</v>
      </c>
      <c r="X267" s="54">
        <v>300</v>
      </c>
      <c r="Y267" s="54">
        <v>7.8</v>
      </c>
      <c r="Z267" s="28">
        <v>4.206</v>
      </c>
      <c r="AA267" s="52">
        <v>56.729</v>
      </c>
      <c r="AB267" s="52">
        <f t="shared" si="26"/>
        <v>70.0165</v>
      </c>
      <c r="AC267" s="28">
        <v>0.152</v>
      </c>
      <c r="AD267" s="55">
        <v>1.11</v>
      </c>
      <c r="AE267" s="55">
        <f t="shared" si="27"/>
        <v>0.18500000000000003</v>
      </c>
      <c r="AF267" s="30">
        <v>10</v>
      </c>
      <c r="AG267" s="25">
        <v>2637.7266748550687</v>
      </c>
    </row>
    <row r="268" spans="1:33" ht="12.75">
      <c r="A268" s="18">
        <f t="shared" si="33"/>
        <v>37104</v>
      </c>
      <c r="B268" s="26">
        <f>213</f>
        <v>213</v>
      </c>
      <c r="C268" s="21">
        <v>0.682870388</v>
      </c>
      <c r="D268" s="62">
        <v>0.682870388</v>
      </c>
      <c r="E268" s="22">
        <v>2584</v>
      </c>
      <c r="F268" s="29">
        <v>0</v>
      </c>
      <c r="G268" s="21">
        <v>39.89840877</v>
      </c>
      <c r="H268" s="21">
        <v>-79.52713547</v>
      </c>
      <c r="I268" s="27">
        <v>787.4</v>
      </c>
      <c r="J268" s="24">
        <f t="shared" si="32"/>
        <v>773.1999999999999</v>
      </c>
      <c r="K268" s="23">
        <f t="shared" si="28"/>
        <v>2245.2266748550687</v>
      </c>
      <c r="L268" s="23">
        <f t="shared" si="29"/>
        <v>2629.026674855069</v>
      </c>
      <c r="M268" s="23">
        <f t="shared" si="30"/>
        <v>2646.4266748550685</v>
      </c>
      <c r="N268" s="25">
        <f t="shared" si="31"/>
        <v>2637.7266748550687</v>
      </c>
      <c r="O268" s="24">
        <v>9.3</v>
      </c>
      <c r="P268" s="24">
        <v>58.5</v>
      </c>
      <c r="Q268" s="24">
        <v>55</v>
      </c>
      <c r="Z268" s="28">
        <v>4.167</v>
      </c>
      <c r="AA268" s="52">
        <v>57.811</v>
      </c>
      <c r="AB268" s="52">
        <f aca="true" t="shared" si="34" ref="AB268:AB323">AVERAGE(AA263:AA268)</f>
        <v>71.19883333333333</v>
      </c>
      <c r="AC268" s="28">
        <v>0.122</v>
      </c>
      <c r="AD268" s="55">
        <v>0</v>
      </c>
      <c r="AE268" s="55">
        <f aca="true" t="shared" si="35" ref="AE268:AE323">AVERAGE(AD263:AD268)</f>
        <v>0.18500000000000003</v>
      </c>
      <c r="AF268" s="30">
        <v>10</v>
      </c>
      <c r="AG268" s="25">
        <v>2637.7266748550687</v>
      </c>
    </row>
    <row r="269" spans="1:33" ht="12.75">
      <c r="A269" s="18">
        <f t="shared" si="33"/>
        <v>37104</v>
      </c>
      <c r="B269" s="26">
        <f>213</f>
        <v>213</v>
      </c>
      <c r="C269" s="21">
        <v>0.68298614</v>
      </c>
      <c r="D269" s="62">
        <v>0.68298614</v>
      </c>
      <c r="E269" s="22">
        <v>2594</v>
      </c>
      <c r="F269" s="29">
        <v>0</v>
      </c>
      <c r="G269" s="21">
        <v>39.90203731</v>
      </c>
      <c r="H269" s="21">
        <v>-79.53575582</v>
      </c>
      <c r="I269" s="27">
        <v>787.6</v>
      </c>
      <c r="J269" s="24">
        <f t="shared" si="32"/>
        <v>773.4</v>
      </c>
      <c r="K269" s="23">
        <f t="shared" si="28"/>
        <v>2243.079008640588</v>
      </c>
      <c r="L269" s="23">
        <f t="shared" si="29"/>
        <v>2626.8790086405884</v>
      </c>
      <c r="M269" s="23">
        <f t="shared" si="30"/>
        <v>2644.279008640588</v>
      </c>
      <c r="N269" s="25">
        <f t="shared" si="31"/>
        <v>2635.579008640588</v>
      </c>
      <c r="O269" s="24">
        <v>9.3</v>
      </c>
      <c r="P269" s="24">
        <v>58.6</v>
      </c>
      <c r="Q269" s="24">
        <v>52.6</v>
      </c>
      <c r="R269" s="19">
        <v>-6.59E-07</v>
      </c>
      <c r="Z269" s="28">
        <v>4.224</v>
      </c>
      <c r="AA269" s="52">
        <v>59.013</v>
      </c>
      <c r="AB269" s="52">
        <f t="shared" si="34"/>
        <v>64.21433333333333</v>
      </c>
      <c r="AC269" s="28">
        <v>0.113</v>
      </c>
      <c r="AD269" s="55">
        <v>0</v>
      </c>
      <c r="AE269" s="55">
        <f t="shared" si="35"/>
        <v>0.18500000000000003</v>
      </c>
      <c r="AF269" s="30">
        <v>10</v>
      </c>
      <c r="AG269" s="25">
        <v>2635.579008640588</v>
      </c>
    </row>
    <row r="270" spans="1:33" ht="12.75">
      <c r="A270" s="18">
        <f t="shared" si="33"/>
        <v>37104</v>
      </c>
      <c r="B270" s="26">
        <f>213</f>
        <v>213</v>
      </c>
      <c r="C270" s="21">
        <v>0.683101833</v>
      </c>
      <c r="D270" s="62">
        <v>0.683101833</v>
      </c>
      <c r="E270" s="22">
        <v>2604</v>
      </c>
      <c r="F270" s="29">
        <v>0</v>
      </c>
      <c r="G270" s="21">
        <v>39.90552051</v>
      </c>
      <c r="H270" s="21">
        <v>-79.54442314</v>
      </c>
      <c r="I270" s="27">
        <v>787.9</v>
      </c>
      <c r="J270" s="24">
        <f t="shared" si="32"/>
        <v>773.6999999999999</v>
      </c>
      <c r="K270" s="23">
        <f t="shared" si="28"/>
        <v>2239.858550437727</v>
      </c>
      <c r="L270" s="23">
        <f t="shared" si="29"/>
        <v>2623.658550437727</v>
      </c>
      <c r="M270" s="23">
        <f t="shared" si="30"/>
        <v>2641.058550437727</v>
      </c>
      <c r="N270" s="25">
        <f t="shared" si="31"/>
        <v>2632.358550437727</v>
      </c>
      <c r="O270" s="24">
        <v>9.3</v>
      </c>
      <c r="P270" s="24">
        <v>57.9</v>
      </c>
      <c r="Q270" s="24">
        <v>55.4</v>
      </c>
      <c r="S270" s="19">
        <v>2.273E-05</v>
      </c>
      <c r="T270" s="19">
        <v>1.621E-05</v>
      </c>
      <c r="U270" s="19">
        <v>1.062E-05</v>
      </c>
      <c r="V270" s="54">
        <v>726.3</v>
      </c>
      <c r="W270" s="54">
        <v>308.3</v>
      </c>
      <c r="X270" s="54">
        <v>299.9</v>
      </c>
      <c r="Y270" s="54">
        <v>8</v>
      </c>
      <c r="Z270" s="28">
        <v>4.323</v>
      </c>
      <c r="AA270" s="52">
        <v>109.336</v>
      </c>
      <c r="AB270" s="52">
        <f t="shared" si="34"/>
        <v>73.60333333333332</v>
      </c>
      <c r="AC270" s="28">
        <v>0.111</v>
      </c>
      <c r="AD270" s="55">
        <v>0</v>
      </c>
      <c r="AE270" s="55">
        <f t="shared" si="35"/>
        <v>0.18500000000000003</v>
      </c>
      <c r="AF270" s="30">
        <v>10</v>
      </c>
      <c r="AG270" s="25">
        <v>2632.358550437727</v>
      </c>
    </row>
    <row r="271" spans="1:33" ht="12.75">
      <c r="A271" s="18">
        <f t="shared" si="33"/>
        <v>37104</v>
      </c>
      <c r="B271" s="26">
        <f>213</f>
        <v>213</v>
      </c>
      <c r="C271" s="21">
        <v>0.683217585</v>
      </c>
      <c r="D271" s="62">
        <v>0.683217585</v>
      </c>
      <c r="E271" s="22">
        <v>2614</v>
      </c>
      <c r="F271" s="29">
        <v>0</v>
      </c>
      <c r="G271" s="21">
        <v>39.90892937</v>
      </c>
      <c r="H271" s="21">
        <v>-79.55316392</v>
      </c>
      <c r="I271" s="27">
        <v>788.7</v>
      </c>
      <c r="J271" s="24">
        <f t="shared" si="32"/>
        <v>774.5</v>
      </c>
      <c r="K271" s="23">
        <f t="shared" si="28"/>
        <v>2231.276762956959</v>
      </c>
      <c r="L271" s="23">
        <f t="shared" si="29"/>
        <v>2615.076762956959</v>
      </c>
      <c r="M271" s="23">
        <f t="shared" si="30"/>
        <v>2632.4767629569587</v>
      </c>
      <c r="N271" s="25">
        <f t="shared" si="31"/>
        <v>2623.776762956959</v>
      </c>
      <c r="O271" s="24">
        <v>9.5</v>
      </c>
      <c r="P271" s="24">
        <v>57.6</v>
      </c>
      <c r="Q271" s="24">
        <v>55.4</v>
      </c>
      <c r="Z271" s="28">
        <v>4.324</v>
      </c>
      <c r="AA271" s="52">
        <v>110.538</v>
      </c>
      <c r="AB271" s="52">
        <f t="shared" si="34"/>
        <v>82.99233333333333</v>
      </c>
      <c r="AC271" s="28">
        <v>0.101</v>
      </c>
      <c r="AD271" s="55">
        <v>0</v>
      </c>
      <c r="AE271" s="55">
        <f t="shared" si="35"/>
        <v>0.18500000000000003</v>
      </c>
      <c r="AF271" s="30">
        <v>10</v>
      </c>
      <c r="AG271" s="25">
        <v>2623.776762956959</v>
      </c>
    </row>
    <row r="272" spans="1:33" ht="12.75">
      <c r="A272" s="18">
        <f t="shared" si="33"/>
        <v>37104</v>
      </c>
      <c r="B272" s="26">
        <f>213</f>
        <v>213</v>
      </c>
      <c r="C272" s="21">
        <v>0.683333337</v>
      </c>
      <c r="D272" s="62">
        <v>0.683333337</v>
      </c>
      <c r="E272" s="22">
        <v>2624</v>
      </c>
      <c r="F272" s="29">
        <v>0</v>
      </c>
      <c r="G272" s="21">
        <v>39.91226471</v>
      </c>
      <c r="H272" s="21">
        <v>-79.56186746</v>
      </c>
      <c r="I272" s="27">
        <v>789.2</v>
      </c>
      <c r="J272" s="24">
        <f t="shared" si="32"/>
        <v>775</v>
      </c>
      <c r="K272" s="23">
        <f t="shared" si="28"/>
        <v>2225.9176460416847</v>
      </c>
      <c r="L272" s="23">
        <f t="shared" si="29"/>
        <v>2609.717646041685</v>
      </c>
      <c r="M272" s="23">
        <f t="shared" si="30"/>
        <v>2627.1176460416846</v>
      </c>
      <c r="N272" s="25">
        <f t="shared" si="31"/>
        <v>2618.4176460416847</v>
      </c>
      <c r="O272" s="24">
        <v>9.7</v>
      </c>
      <c r="P272" s="24">
        <v>56.8</v>
      </c>
      <c r="Q272" s="24">
        <v>54.5</v>
      </c>
      <c r="Z272" s="28">
        <v>4.234</v>
      </c>
      <c r="AA272" s="52">
        <v>62.62</v>
      </c>
      <c r="AB272" s="52">
        <f t="shared" si="34"/>
        <v>76.00783333333334</v>
      </c>
      <c r="AC272" s="28">
        <v>0.122</v>
      </c>
      <c r="AD272" s="55">
        <v>0</v>
      </c>
      <c r="AE272" s="55">
        <f t="shared" si="35"/>
        <v>0.18500000000000003</v>
      </c>
      <c r="AF272" s="30">
        <v>10</v>
      </c>
      <c r="AG272" s="25">
        <v>2618.4176460416847</v>
      </c>
    </row>
    <row r="273" spans="1:33" ht="12.75">
      <c r="A273" s="18">
        <f t="shared" si="33"/>
        <v>37104</v>
      </c>
      <c r="B273" s="26">
        <f>213</f>
        <v>213</v>
      </c>
      <c r="C273" s="21">
        <v>0.68344909</v>
      </c>
      <c r="D273" s="62">
        <v>0.68344909</v>
      </c>
      <c r="E273" s="22">
        <v>2634</v>
      </c>
      <c r="F273" s="29">
        <v>0</v>
      </c>
      <c r="G273" s="21">
        <v>39.91580029</v>
      </c>
      <c r="H273" s="21">
        <v>-79.57064669</v>
      </c>
      <c r="I273" s="27">
        <v>788.8</v>
      </c>
      <c r="J273" s="24">
        <f t="shared" si="32"/>
        <v>774.5999999999999</v>
      </c>
      <c r="K273" s="23">
        <f t="shared" si="28"/>
        <v>2230.204662849345</v>
      </c>
      <c r="L273" s="23">
        <f t="shared" si="29"/>
        <v>2614.004662849345</v>
      </c>
      <c r="M273" s="23">
        <f t="shared" si="30"/>
        <v>2631.4046628493447</v>
      </c>
      <c r="N273" s="25">
        <f t="shared" si="31"/>
        <v>2622.704662849345</v>
      </c>
      <c r="O273" s="24">
        <v>9.6</v>
      </c>
      <c r="P273" s="24">
        <v>56.5</v>
      </c>
      <c r="Q273" s="24">
        <v>55.5</v>
      </c>
      <c r="S273" s="19">
        <v>2.206E-05</v>
      </c>
      <c r="T273" s="19">
        <v>1.584E-05</v>
      </c>
      <c r="U273" s="19">
        <v>9.612E-06</v>
      </c>
      <c r="V273" s="54">
        <v>727.6</v>
      </c>
      <c r="W273" s="54">
        <v>308.2</v>
      </c>
      <c r="X273" s="54">
        <v>299.8</v>
      </c>
      <c r="Y273" s="54">
        <v>7.8</v>
      </c>
      <c r="Z273" s="28">
        <v>4.342</v>
      </c>
      <c r="AA273" s="52">
        <v>112.822</v>
      </c>
      <c r="AB273" s="52">
        <f t="shared" si="34"/>
        <v>85.35666666666667</v>
      </c>
      <c r="AC273" s="28">
        <v>0.122</v>
      </c>
      <c r="AD273" s="55">
        <v>0</v>
      </c>
      <c r="AE273" s="55">
        <f t="shared" si="35"/>
        <v>0</v>
      </c>
      <c r="AF273" s="30">
        <v>10</v>
      </c>
      <c r="AG273" s="25">
        <v>2622.704662849345</v>
      </c>
    </row>
    <row r="274" spans="1:33" ht="12.75">
      <c r="A274" s="18">
        <f t="shared" si="33"/>
        <v>37104</v>
      </c>
      <c r="B274" s="26">
        <f>213</f>
        <v>213</v>
      </c>
      <c r="C274" s="21">
        <v>0.683564842</v>
      </c>
      <c r="D274" s="62">
        <v>0.683564842</v>
      </c>
      <c r="E274" s="22">
        <v>2644</v>
      </c>
      <c r="F274" s="29">
        <v>0</v>
      </c>
      <c r="G274" s="21">
        <v>39.91939758</v>
      </c>
      <c r="H274" s="21">
        <v>-79.57939063</v>
      </c>
      <c r="I274" s="27">
        <v>789</v>
      </c>
      <c r="J274" s="24">
        <f t="shared" si="32"/>
        <v>774.8</v>
      </c>
      <c r="K274" s="23">
        <f t="shared" si="28"/>
        <v>2228.060877792388</v>
      </c>
      <c r="L274" s="23">
        <f t="shared" si="29"/>
        <v>2611.8608777923882</v>
      </c>
      <c r="M274" s="23">
        <f t="shared" si="30"/>
        <v>2629.260877792388</v>
      </c>
      <c r="N274" s="25">
        <f t="shared" si="31"/>
        <v>2620.560877792388</v>
      </c>
      <c r="O274" s="24">
        <v>9.6</v>
      </c>
      <c r="P274" s="24">
        <v>56.6</v>
      </c>
      <c r="Q274" s="24">
        <v>54.1</v>
      </c>
      <c r="Z274" s="28">
        <v>4.156</v>
      </c>
      <c r="AA274" s="52">
        <v>65.145</v>
      </c>
      <c r="AB274" s="52">
        <f t="shared" si="34"/>
        <v>86.57900000000001</v>
      </c>
      <c r="AC274" s="28">
        <v>0.121</v>
      </c>
      <c r="AD274" s="55">
        <v>0</v>
      </c>
      <c r="AE274" s="55">
        <f t="shared" si="35"/>
        <v>0</v>
      </c>
      <c r="AF274" s="30">
        <v>10</v>
      </c>
      <c r="AG274" s="25">
        <v>2620.560877792388</v>
      </c>
    </row>
    <row r="275" spans="1:33" ht="12.75">
      <c r="A275" s="18">
        <f t="shared" si="33"/>
        <v>37104</v>
      </c>
      <c r="B275" s="26">
        <f>213</f>
        <v>213</v>
      </c>
      <c r="C275" s="21">
        <v>0.683680534</v>
      </c>
      <c r="D275" s="62">
        <v>0.683680534</v>
      </c>
      <c r="E275" s="22">
        <v>2654</v>
      </c>
      <c r="F275" s="29">
        <v>0</v>
      </c>
      <c r="G275" s="21">
        <v>39.9229509</v>
      </c>
      <c r="H275" s="21">
        <v>-79.58798292</v>
      </c>
      <c r="I275" s="27">
        <v>790.1</v>
      </c>
      <c r="J275" s="24">
        <f t="shared" si="32"/>
        <v>775.9</v>
      </c>
      <c r="K275" s="23">
        <f t="shared" si="28"/>
        <v>2216.279942677541</v>
      </c>
      <c r="L275" s="23">
        <f t="shared" si="29"/>
        <v>2600.079942677541</v>
      </c>
      <c r="M275" s="23">
        <f t="shared" si="30"/>
        <v>2617.4799426775407</v>
      </c>
      <c r="N275" s="25">
        <f t="shared" si="31"/>
        <v>2608.779942677541</v>
      </c>
      <c r="O275" s="24">
        <v>9.7</v>
      </c>
      <c r="P275" s="24">
        <v>58</v>
      </c>
      <c r="Q275" s="24">
        <v>56.9</v>
      </c>
      <c r="R275" s="19">
        <v>1.8E-06</v>
      </c>
      <c r="Z275" s="28">
        <v>4.225</v>
      </c>
      <c r="AA275" s="52">
        <v>66.347</v>
      </c>
      <c r="AB275" s="52">
        <f t="shared" si="34"/>
        <v>87.80133333333333</v>
      </c>
      <c r="AC275" s="28">
        <v>0.101</v>
      </c>
      <c r="AD275" s="55">
        <v>0</v>
      </c>
      <c r="AE275" s="55">
        <f t="shared" si="35"/>
        <v>0</v>
      </c>
      <c r="AF275" s="30">
        <v>10</v>
      </c>
      <c r="AG275" s="25">
        <v>2608.779942677541</v>
      </c>
    </row>
    <row r="276" spans="1:33" ht="12.75">
      <c r="A276" s="18">
        <f t="shared" si="33"/>
        <v>37104</v>
      </c>
      <c r="B276" s="26">
        <f>213</f>
        <v>213</v>
      </c>
      <c r="C276" s="21">
        <v>0.683796287</v>
      </c>
      <c r="D276" s="62">
        <v>0.683796287</v>
      </c>
      <c r="E276" s="22">
        <v>2664</v>
      </c>
      <c r="F276" s="29">
        <v>0</v>
      </c>
      <c r="G276" s="21">
        <v>39.92639698</v>
      </c>
      <c r="H276" s="21">
        <v>-79.59665457</v>
      </c>
      <c r="I276" s="27">
        <v>789.1</v>
      </c>
      <c r="J276" s="24">
        <f t="shared" si="32"/>
        <v>774.9</v>
      </c>
      <c r="K276" s="23">
        <f t="shared" si="28"/>
        <v>2226.989192771606</v>
      </c>
      <c r="L276" s="23">
        <f t="shared" si="29"/>
        <v>2610.7891927716064</v>
      </c>
      <c r="M276" s="23">
        <f t="shared" si="30"/>
        <v>2628.189192771606</v>
      </c>
      <c r="N276" s="25">
        <f t="shared" si="31"/>
        <v>2619.489192771606</v>
      </c>
      <c r="O276" s="24">
        <v>9.5</v>
      </c>
      <c r="P276" s="24">
        <v>59.1</v>
      </c>
      <c r="Q276" s="24">
        <v>54.9</v>
      </c>
      <c r="S276" s="19">
        <v>2.144E-05</v>
      </c>
      <c r="T276" s="19">
        <v>1.531E-05</v>
      </c>
      <c r="U276" s="19">
        <v>8.784E-06</v>
      </c>
      <c r="V276" s="54">
        <v>728.2</v>
      </c>
      <c r="W276" s="54">
        <v>308.2</v>
      </c>
      <c r="X276" s="54">
        <v>299.7</v>
      </c>
      <c r="Y276" s="54">
        <v>7.6</v>
      </c>
      <c r="Z276" s="28">
        <v>4.166</v>
      </c>
      <c r="AA276" s="52">
        <v>67.429</v>
      </c>
      <c r="AB276" s="52">
        <f t="shared" si="34"/>
        <v>80.81683333333332</v>
      </c>
      <c r="AC276" s="28">
        <v>0.101</v>
      </c>
      <c r="AD276" s="55">
        <v>0</v>
      </c>
      <c r="AE276" s="55">
        <f t="shared" si="35"/>
        <v>0</v>
      </c>
      <c r="AF276" s="30">
        <v>10</v>
      </c>
      <c r="AG276" s="25">
        <v>2619.489192771606</v>
      </c>
    </row>
    <row r="277" spans="1:33" ht="12.75">
      <c r="A277" s="18">
        <f t="shared" si="33"/>
        <v>37104</v>
      </c>
      <c r="B277" s="26">
        <f>213</f>
        <v>213</v>
      </c>
      <c r="C277" s="21">
        <v>0.683912039</v>
      </c>
      <c r="D277" s="62">
        <v>0.683912039</v>
      </c>
      <c r="E277" s="22">
        <v>2674</v>
      </c>
      <c r="F277" s="29">
        <v>0</v>
      </c>
      <c r="G277" s="21">
        <v>39.92980854</v>
      </c>
      <c r="H277" s="21">
        <v>-79.60555128</v>
      </c>
      <c r="I277" s="27">
        <v>788.6</v>
      </c>
      <c r="J277" s="24">
        <f t="shared" si="32"/>
        <v>774.4</v>
      </c>
      <c r="K277" s="23">
        <f t="shared" si="28"/>
        <v>2232.3490014983163</v>
      </c>
      <c r="L277" s="23">
        <f t="shared" si="29"/>
        <v>2616.1490014983165</v>
      </c>
      <c r="M277" s="23">
        <f t="shared" si="30"/>
        <v>2633.549001498316</v>
      </c>
      <c r="N277" s="25">
        <f t="shared" si="31"/>
        <v>2624.8490014983163</v>
      </c>
      <c r="O277" s="24">
        <v>9.3</v>
      </c>
      <c r="P277" s="24">
        <v>59.6</v>
      </c>
      <c r="Q277" s="24">
        <v>54.9</v>
      </c>
      <c r="Z277" s="28">
        <v>4.206</v>
      </c>
      <c r="AA277" s="52">
        <v>68.631</v>
      </c>
      <c r="AB277" s="52">
        <f t="shared" si="34"/>
        <v>73.83233333333332</v>
      </c>
      <c r="AC277" s="28">
        <v>0.092</v>
      </c>
      <c r="AD277" s="55">
        <v>0</v>
      </c>
      <c r="AE277" s="55">
        <f t="shared" si="35"/>
        <v>0</v>
      </c>
      <c r="AF277" s="30">
        <v>10</v>
      </c>
      <c r="AG277" s="25">
        <v>2624.8490014983163</v>
      </c>
    </row>
    <row r="278" spans="1:33" ht="12.75">
      <c r="A278" s="18">
        <f t="shared" si="33"/>
        <v>37104</v>
      </c>
      <c r="B278" s="26">
        <f>213</f>
        <v>213</v>
      </c>
      <c r="C278" s="21">
        <v>0.684027791</v>
      </c>
      <c r="D278" s="62">
        <v>0.684027791</v>
      </c>
      <c r="E278" s="22">
        <v>2684</v>
      </c>
      <c r="F278" s="29">
        <v>0</v>
      </c>
      <c r="G278" s="21">
        <v>39.93304305</v>
      </c>
      <c r="H278" s="21">
        <v>-79.61436755</v>
      </c>
      <c r="I278" s="27">
        <v>790.2</v>
      </c>
      <c r="J278" s="24">
        <f t="shared" si="32"/>
        <v>776</v>
      </c>
      <c r="K278" s="23">
        <f t="shared" si="28"/>
        <v>2215.209776895789</v>
      </c>
      <c r="L278" s="23">
        <f t="shared" si="29"/>
        <v>2599.0097768957894</v>
      </c>
      <c r="M278" s="23">
        <f t="shared" si="30"/>
        <v>2616.409776895789</v>
      </c>
      <c r="N278" s="25">
        <f t="shared" si="31"/>
        <v>2607.709776895789</v>
      </c>
      <c r="O278" s="24">
        <v>9.5</v>
      </c>
      <c r="P278" s="24">
        <v>60.4</v>
      </c>
      <c r="Q278" s="24">
        <v>53.6</v>
      </c>
      <c r="Z278" s="28">
        <v>4.206</v>
      </c>
      <c r="AA278" s="52">
        <v>69.954</v>
      </c>
      <c r="AB278" s="52">
        <f t="shared" si="34"/>
        <v>75.05466666666665</v>
      </c>
      <c r="AC278" s="28">
        <v>0.122</v>
      </c>
      <c r="AD278" s="55">
        <v>0</v>
      </c>
      <c r="AE278" s="55">
        <f t="shared" si="35"/>
        <v>0</v>
      </c>
      <c r="AF278" s="30">
        <v>10</v>
      </c>
      <c r="AG278" s="25">
        <v>2607.709776895789</v>
      </c>
    </row>
    <row r="279" spans="1:33" ht="12.75">
      <c r="A279" s="18">
        <f t="shared" si="33"/>
        <v>37104</v>
      </c>
      <c r="B279" s="26">
        <f>213</f>
        <v>213</v>
      </c>
      <c r="C279" s="21">
        <v>0.684143543</v>
      </c>
      <c r="D279" s="62">
        <v>0.684143543</v>
      </c>
      <c r="E279" s="22">
        <v>2694</v>
      </c>
      <c r="F279" s="29">
        <v>0</v>
      </c>
      <c r="G279" s="21">
        <v>39.93626449</v>
      </c>
      <c r="H279" s="21">
        <v>-79.62312642</v>
      </c>
      <c r="I279" s="27">
        <v>789.8</v>
      </c>
      <c r="J279" s="24">
        <f t="shared" si="32"/>
        <v>775.5999999999999</v>
      </c>
      <c r="K279" s="23">
        <f t="shared" si="28"/>
        <v>2219.4912677728007</v>
      </c>
      <c r="L279" s="23">
        <f t="shared" si="29"/>
        <v>2603.291267772801</v>
      </c>
      <c r="M279" s="23">
        <f t="shared" si="30"/>
        <v>2620.6912677728005</v>
      </c>
      <c r="N279" s="25">
        <f t="shared" si="31"/>
        <v>2611.9912677728007</v>
      </c>
      <c r="O279" s="24">
        <v>9.5</v>
      </c>
      <c r="P279" s="24">
        <v>59.7</v>
      </c>
      <c r="Q279" s="24">
        <v>62.9</v>
      </c>
      <c r="S279" s="19">
        <v>2.268E-05</v>
      </c>
      <c r="T279" s="19">
        <v>1.632E-05</v>
      </c>
      <c r="U279" s="19">
        <v>9.389E-06</v>
      </c>
      <c r="V279" s="54">
        <v>728.3</v>
      </c>
      <c r="W279" s="54">
        <v>308.1</v>
      </c>
      <c r="X279" s="54">
        <v>299.6</v>
      </c>
      <c r="Y279" s="54">
        <v>7.8</v>
      </c>
      <c r="Z279" s="28">
        <v>4.185</v>
      </c>
      <c r="AA279" s="52">
        <v>71.156</v>
      </c>
      <c r="AB279" s="52">
        <f t="shared" si="34"/>
        <v>68.11033333333334</v>
      </c>
      <c r="AC279" s="28">
        <v>0.103</v>
      </c>
      <c r="AD279" s="55">
        <v>0</v>
      </c>
      <c r="AE279" s="55">
        <f t="shared" si="35"/>
        <v>0</v>
      </c>
      <c r="AF279" s="30">
        <v>10</v>
      </c>
      <c r="AG279" s="25">
        <v>2611.9912677728007</v>
      </c>
    </row>
    <row r="280" spans="1:33" ht="12.75">
      <c r="A280" s="18">
        <f t="shared" si="33"/>
        <v>37104</v>
      </c>
      <c r="B280" s="26">
        <f>213</f>
        <v>213</v>
      </c>
      <c r="C280" s="21">
        <v>0.684259236</v>
      </c>
      <c r="D280" s="62">
        <v>0.684259236</v>
      </c>
      <c r="E280" s="22">
        <v>2704</v>
      </c>
      <c r="F280" s="29">
        <v>0</v>
      </c>
      <c r="G280" s="21">
        <v>39.93952553</v>
      </c>
      <c r="H280" s="21">
        <v>-79.63186485</v>
      </c>
      <c r="I280" s="27">
        <v>789.3</v>
      </c>
      <c r="J280" s="24">
        <f t="shared" si="32"/>
        <v>775.0999999999999</v>
      </c>
      <c r="K280" s="23">
        <f t="shared" si="28"/>
        <v>2224.8462375669396</v>
      </c>
      <c r="L280" s="23">
        <f t="shared" si="29"/>
        <v>2608.64623756694</v>
      </c>
      <c r="M280" s="23">
        <f t="shared" si="30"/>
        <v>2626.0462375669395</v>
      </c>
      <c r="N280" s="25">
        <f t="shared" si="31"/>
        <v>2617.3462375669396</v>
      </c>
      <c r="O280" s="24">
        <v>9.5</v>
      </c>
      <c r="P280" s="24">
        <v>57.8</v>
      </c>
      <c r="Q280" s="24">
        <v>63.4</v>
      </c>
      <c r="Z280" s="28">
        <v>4.116</v>
      </c>
      <c r="AA280" s="52">
        <v>23.238</v>
      </c>
      <c r="AB280" s="52">
        <f t="shared" si="34"/>
        <v>61.12583333333333</v>
      </c>
      <c r="AC280" s="28">
        <v>0.112</v>
      </c>
      <c r="AD280" s="55">
        <v>0</v>
      </c>
      <c r="AE280" s="55">
        <f t="shared" si="35"/>
        <v>0</v>
      </c>
      <c r="AF280" s="30">
        <v>10</v>
      </c>
      <c r="AG280" s="25">
        <v>2617.3462375669396</v>
      </c>
    </row>
    <row r="281" spans="1:33" ht="12.75">
      <c r="A281" s="18">
        <f t="shared" si="33"/>
        <v>37104</v>
      </c>
      <c r="B281" s="26">
        <f>213</f>
        <v>213</v>
      </c>
      <c r="C281" s="21">
        <v>0.684374988</v>
      </c>
      <c r="D281" s="62">
        <v>0.684374988</v>
      </c>
      <c r="E281" s="22">
        <v>2714</v>
      </c>
      <c r="F281" s="29">
        <v>0</v>
      </c>
      <c r="G281" s="21">
        <v>39.94275056</v>
      </c>
      <c r="H281" s="21">
        <v>-79.640675</v>
      </c>
      <c r="I281" s="27">
        <v>790.9</v>
      </c>
      <c r="J281" s="24">
        <f t="shared" si="32"/>
        <v>776.6999999999999</v>
      </c>
      <c r="K281" s="23">
        <f t="shared" si="28"/>
        <v>2207.722475608735</v>
      </c>
      <c r="L281" s="23">
        <f t="shared" si="29"/>
        <v>2591.522475608735</v>
      </c>
      <c r="M281" s="23">
        <f t="shared" si="30"/>
        <v>2608.9224756087347</v>
      </c>
      <c r="N281" s="25">
        <f t="shared" si="31"/>
        <v>2600.222475608735</v>
      </c>
      <c r="O281" s="24">
        <v>9.8</v>
      </c>
      <c r="P281" s="24">
        <v>57</v>
      </c>
      <c r="Q281" s="24">
        <v>55.5</v>
      </c>
      <c r="R281" s="19">
        <v>2.15E-06</v>
      </c>
      <c r="Z281" s="28">
        <v>4.225</v>
      </c>
      <c r="AA281" s="52">
        <v>73.44</v>
      </c>
      <c r="AB281" s="52">
        <f t="shared" si="34"/>
        <v>62.308</v>
      </c>
      <c r="AC281" s="28">
        <v>0.093</v>
      </c>
      <c r="AD281" s="55">
        <v>0</v>
      </c>
      <c r="AE281" s="55">
        <f t="shared" si="35"/>
        <v>0</v>
      </c>
      <c r="AF281" s="30">
        <v>10</v>
      </c>
      <c r="AG281" s="25">
        <v>2600.222475608735</v>
      </c>
    </row>
    <row r="282" spans="1:33" ht="12.75">
      <c r="A282" s="18">
        <f t="shared" si="33"/>
        <v>37104</v>
      </c>
      <c r="B282" s="26">
        <f>213</f>
        <v>213</v>
      </c>
      <c r="C282" s="21">
        <v>0.68449074</v>
      </c>
      <c r="D282" s="62">
        <v>0.68449074</v>
      </c>
      <c r="E282" s="22">
        <v>2724</v>
      </c>
      <c r="F282" s="29">
        <v>0</v>
      </c>
      <c r="G282" s="21">
        <v>39.94585856</v>
      </c>
      <c r="H282" s="21">
        <v>-79.6494761</v>
      </c>
      <c r="I282" s="27">
        <v>789.6</v>
      </c>
      <c r="J282" s="24">
        <f t="shared" si="32"/>
        <v>775.4</v>
      </c>
      <c r="K282" s="23">
        <f t="shared" si="28"/>
        <v>2221.6328413171013</v>
      </c>
      <c r="L282" s="23">
        <f t="shared" si="29"/>
        <v>2605.4328413171015</v>
      </c>
      <c r="M282" s="23">
        <f t="shared" si="30"/>
        <v>2622.832841317101</v>
      </c>
      <c r="N282" s="25">
        <f t="shared" si="31"/>
        <v>2614.1328413171013</v>
      </c>
      <c r="O282" s="24">
        <v>9.8</v>
      </c>
      <c r="P282" s="24">
        <v>60.4</v>
      </c>
      <c r="Q282" s="24">
        <v>51.7</v>
      </c>
      <c r="S282" s="19">
        <v>2.302E-05</v>
      </c>
      <c r="T282" s="19">
        <v>1.688E-05</v>
      </c>
      <c r="U282" s="19">
        <v>1.006E-05</v>
      </c>
      <c r="V282" s="54">
        <v>729.2</v>
      </c>
      <c r="W282" s="54">
        <v>308.1</v>
      </c>
      <c r="X282" s="54">
        <v>299.5</v>
      </c>
      <c r="Y282" s="54">
        <v>8</v>
      </c>
      <c r="Z282" s="28">
        <v>4.257</v>
      </c>
      <c r="AA282" s="52">
        <v>123.763</v>
      </c>
      <c r="AB282" s="52">
        <f t="shared" si="34"/>
        <v>71.697</v>
      </c>
      <c r="AC282" s="28">
        <v>0.088</v>
      </c>
      <c r="AD282" s="55">
        <v>0</v>
      </c>
      <c r="AE282" s="55">
        <f t="shared" si="35"/>
        <v>0</v>
      </c>
      <c r="AF282" s="30">
        <v>10</v>
      </c>
      <c r="AG282" s="25">
        <v>2614.1328413171013</v>
      </c>
    </row>
    <row r="283" spans="1:33" ht="12.75">
      <c r="A283" s="18">
        <f t="shared" si="33"/>
        <v>37104</v>
      </c>
      <c r="B283" s="26">
        <f>213</f>
        <v>213</v>
      </c>
      <c r="C283" s="21">
        <v>0.684606493</v>
      </c>
      <c r="D283" s="62">
        <v>0.684606493</v>
      </c>
      <c r="E283" s="22">
        <v>2734</v>
      </c>
      <c r="F283" s="29">
        <v>0</v>
      </c>
      <c r="G283" s="21">
        <v>39.94880334</v>
      </c>
      <c r="H283" s="21">
        <v>-79.65850171</v>
      </c>
      <c r="I283" s="27">
        <v>788.7</v>
      </c>
      <c r="J283" s="24">
        <f t="shared" si="32"/>
        <v>774.5</v>
      </c>
      <c r="K283" s="23">
        <f t="shared" si="28"/>
        <v>2231.276762956959</v>
      </c>
      <c r="L283" s="23">
        <f t="shared" si="29"/>
        <v>2615.076762956959</v>
      </c>
      <c r="M283" s="23">
        <f t="shared" si="30"/>
        <v>2632.4767629569587</v>
      </c>
      <c r="N283" s="25">
        <f t="shared" si="31"/>
        <v>2623.776762956959</v>
      </c>
      <c r="O283" s="24">
        <v>9.6</v>
      </c>
      <c r="P283" s="24">
        <v>59.2</v>
      </c>
      <c r="Q283" s="24">
        <v>53.8</v>
      </c>
      <c r="Z283" s="28">
        <v>4.111</v>
      </c>
      <c r="AA283" s="52">
        <v>26.845</v>
      </c>
      <c r="AB283" s="52">
        <f t="shared" si="34"/>
        <v>64.73266666666667</v>
      </c>
      <c r="AC283" s="28">
        <v>0.081</v>
      </c>
      <c r="AD283" s="55">
        <v>0</v>
      </c>
      <c r="AE283" s="55">
        <f t="shared" si="35"/>
        <v>0</v>
      </c>
      <c r="AF283" s="30">
        <v>10</v>
      </c>
      <c r="AG283" s="25">
        <v>2623.776762956959</v>
      </c>
    </row>
    <row r="284" spans="1:33" ht="12.75">
      <c r="A284" s="18">
        <f t="shared" si="33"/>
        <v>37104</v>
      </c>
      <c r="B284" s="26">
        <f>213</f>
        <v>213</v>
      </c>
      <c r="C284" s="21">
        <v>0.684722245</v>
      </c>
      <c r="D284" s="62">
        <v>0.684722245</v>
      </c>
      <c r="E284" s="22">
        <v>2744</v>
      </c>
      <c r="F284" s="29">
        <v>0</v>
      </c>
      <c r="G284" s="21">
        <v>39.95152681</v>
      </c>
      <c r="H284" s="21">
        <v>-79.66774361</v>
      </c>
      <c r="I284" s="27">
        <v>790.2</v>
      </c>
      <c r="J284" s="24">
        <f t="shared" si="32"/>
        <v>776</v>
      </c>
      <c r="K284" s="23">
        <f t="shared" si="28"/>
        <v>2215.209776895789</v>
      </c>
      <c r="L284" s="23">
        <f t="shared" si="29"/>
        <v>2599.0097768957894</v>
      </c>
      <c r="M284" s="23">
        <f t="shared" si="30"/>
        <v>2616.409776895789</v>
      </c>
      <c r="N284" s="25">
        <f t="shared" si="31"/>
        <v>2607.709776895789</v>
      </c>
      <c r="O284" s="24">
        <v>9.6</v>
      </c>
      <c r="P284" s="24">
        <v>57.5</v>
      </c>
      <c r="Q284" s="24">
        <v>55.8</v>
      </c>
      <c r="Z284" s="28">
        <v>4.224</v>
      </c>
      <c r="AA284" s="52">
        <v>77.047</v>
      </c>
      <c r="AB284" s="52">
        <f t="shared" si="34"/>
        <v>65.91483333333333</v>
      </c>
      <c r="AC284" s="28">
        <v>0.121</v>
      </c>
      <c r="AD284" s="55">
        <v>0</v>
      </c>
      <c r="AE284" s="55">
        <f t="shared" si="35"/>
        <v>0</v>
      </c>
      <c r="AF284" s="30">
        <v>10</v>
      </c>
      <c r="AG284" s="25">
        <v>2607.709776895789</v>
      </c>
    </row>
    <row r="285" spans="1:33" ht="12.75">
      <c r="A285" s="18">
        <f t="shared" si="33"/>
        <v>37104</v>
      </c>
      <c r="B285" s="26">
        <f>213</f>
        <v>213</v>
      </c>
      <c r="C285" s="21">
        <v>0.684837937</v>
      </c>
      <c r="D285" s="62">
        <v>0.684837937</v>
      </c>
      <c r="E285" s="22">
        <v>2754</v>
      </c>
      <c r="F285" s="29">
        <v>0</v>
      </c>
      <c r="G285" s="21">
        <v>39.95417465</v>
      </c>
      <c r="H285" s="21">
        <v>-79.67674041</v>
      </c>
      <c r="I285" s="27">
        <v>791</v>
      </c>
      <c r="J285" s="24">
        <f t="shared" si="32"/>
        <v>776.8</v>
      </c>
      <c r="K285" s="23">
        <f t="shared" si="28"/>
        <v>2206.6534120254105</v>
      </c>
      <c r="L285" s="23">
        <f t="shared" si="29"/>
        <v>2590.4534120254107</v>
      </c>
      <c r="M285" s="23">
        <f t="shared" si="30"/>
        <v>2607.8534120254103</v>
      </c>
      <c r="N285" s="25">
        <f t="shared" si="31"/>
        <v>2599.1534120254105</v>
      </c>
      <c r="O285" s="24">
        <v>9.6</v>
      </c>
      <c r="P285" s="24">
        <v>61.1</v>
      </c>
      <c r="Q285" s="24">
        <v>55.9</v>
      </c>
      <c r="Z285" s="28">
        <v>4.206</v>
      </c>
      <c r="AA285" s="52">
        <v>78.37</v>
      </c>
      <c r="AB285" s="52">
        <f t="shared" si="34"/>
        <v>67.11716666666666</v>
      </c>
      <c r="AC285" s="28">
        <v>0.091</v>
      </c>
      <c r="AD285" s="55">
        <v>0</v>
      </c>
      <c r="AE285" s="55">
        <f t="shared" si="35"/>
        <v>0</v>
      </c>
      <c r="AF285" s="30">
        <v>10</v>
      </c>
      <c r="AG285" s="25">
        <v>2599.1534120254105</v>
      </c>
    </row>
    <row r="286" spans="1:33" ht="12.75">
      <c r="A286" s="18">
        <f t="shared" si="33"/>
        <v>37104</v>
      </c>
      <c r="B286" s="26">
        <f>213</f>
        <v>213</v>
      </c>
      <c r="C286" s="21">
        <v>0.68495369</v>
      </c>
      <c r="D286" s="62">
        <v>0.68495369</v>
      </c>
      <c r="E286" s="22">
        <v>2764</v>
      </c>
      <c r="F286" s="29">
        <v>0</v>
      </c>
      <c r="G286" s="21">
        <v>39.9570019</v>
      </c>
      <c r="H286" s="21">
        <v>-79.68587368</v>
      </c>
      <c r="I286" s="27">
        <v>789.1</v>
      </c>
      <c r="J286" s="24">
        <f t="shared" si="32"/>
        <v>774.9</v>
      </c>
      <c r="K286" s="23">
        <f t="shared" si="28"/>
        <v>2226.989192771606</v>
      </c>
      <c r="L286" s="23">
        <f t="shared" si="29"/>
        <v>2610.7891927716064</v>
      </c>
      <c r="M286" s="23">
        <f t="shared" si="30"/>
        <v>2628.189192771606</v>
      </c>
      <c r="N286" s="25">
        <f t="shared" si="31"/>
        <v>2619.489192771606</v>
      </c>
      <c r="O286" s="24">
        <v>9.4</v>
      </c>
      <c r="P286" s="24">
        <v>59.2</v>
      </c>
      <c r="Q286" s="24">
        <v>55.9</v>
      </c>
      <c r="S286" s="19">
        <v>2.322E-05</v>
      </c>
      <c r="T286" s="19">
        <v>1.62E-05</v>
      </c>
      <c r="U286" s="19">
        <v>9.112E-06</v>
      </c>
      <c r="V286" s="54">
        <v>728.9</v>
      </c>
      <c r="W286" s="54">
        <v>308</v>
      </c>
      <c r="X286" s="54">
        <v>299.4</v>
      </c>
      <c r="Y286" s="54">
        <v>7.8</v>
      </c>
      <c r="Z286" s="28">
        <v>4.116</v>
      </c>
      <c r="AA286" s="52">
        <v>30.572</v>
      </c>
      <c r="AB286" s="52">
        <f t="shared" si="34"/>
        <v>68.3395</v>
      </c>
      <c r="AC286" s="28">
        <v>0.112</v>
      </c>
      <c r="AD286" s="55">
        <v>0</v>
      </c>
      <c r="AE286" s="55">
        <f t="shared" si="35"/>
        <v>0</v>
      </c>
      <c r="AF286" s="30">
        <v>10</v>
      </c>
      <c r="AG286" s="25">
        <v>2619.489192771606</v>
      </c>
    </row>
    <row r="287" spans="1:33" ht="12.75">
      <c r="A287" s="18">
        <f t="shared" si="33"/>
        <v>37104</v>
      </c>
      <c r="B287" s="26">
        <f>213</f>
        <v>213</v>
      </c>
      <c r="C287" s="21">
        <v>0.685069442</v>
      </c>
      <c r="D287" s="62">
        <v>0.685069442</v>
      </c>
      <c r="E287" s="22">
        <v>2774</v>
      </c>
      <c r="F287" s="29">
        <v>0</v>
      </c>
      <c r="G287" s="21">
        <v>39.959739</v>
      </c>
      <c r="H287" s="21">
        <v>-79.69487369</v>
      </c>
      <c r="I287" s="27">
        <v>791.9</v>
      </c>
      <c r="J287" s="24">
        <f t="shared" si="32"/>
        <v>777.6999999999999</v>
      </c>
      <c r="K287" s="23">
        <f t="shared" si="28"/>
        <v>2197.0380282108795</v>
      </c>
      <c r="L287" s="23">
        <f t="shared" si="29"/>
        <v>2580.8380282108797</v>
      </c>
      <c r="M287" s="23">
        <f t="shared" si="30"/>
        <v>2598.2380282108793</v>
      </c>
      <c r="N287" s="25">
        <f t="shared" si="31"/>
        <v>2589.5380282108795</v>
      </c>
      <c r="O287" s="24">
        <v>9.7</v>
      </c>
      <c r="P287" s="24">
        <v>59.6</v>
      </c>
      <c r="Q287" s="24">
        <v>56</v>
      </c>
      <c r="R287" s="19">
        <v>1.52E-05</v>
      </c>
      <c r="Z287" s="28">
        <v>4.226</v>
      </c>
      <c r="AA287" s="52">
        <v>80.654</v>
      </c>
      <c r="AB287" s="52">
        <f t="shared" si="34"/>
        <v>69.54183333333333</v>
      </c>
      <c r="AC287" s="28">
        <v>0.112</v>
      </c>
      <c r="AD287" s="55">
        <v>0</v>
      </c>
      <c r="AE287" s="55">
        <f t="shared" si="35"/>
        <v>0</v>
      </c>
      <c r="AF287" s="30">
        <v>10</v>
      </c>
      <c r="AG287" s="25">
        <v>2589.5380282108795</v>
      </c>
    </row>
    <row r="288" spans="1:33" ht="12.75">
      <c r="A288" s="18">
        <f t="shared" si="33"/>
        <v>37104</v>
      </c>
      <c r="B288" s="26">
        <f>213</f>
        <v>213</v>
      </c>
      <c r="C288" s="21">
        <v>0.685185194</v>
      </c>
      <c r="D288" s="62">
        <v>0.685185194</v>
      </c>
      <c r="E288" s="22">
        <v>2784</v>
      </c>
      <c r="F288" s="29">
        <v>0</v>
      </c>
      <c r="G288" s="21">
        <v>39.96246627</v>
      </c>
      <c r="H288" s="21">
        <v>-79.70388762</v>
      </c>
      <c r="I288" s="27">
        <v>791.6</v>
      </c>
      <c r="J288" s="24">
        <f t="shared" si="32"/>
        <v>777.4</v>
      </c>
      <c r="K288" s="23">
        <f t="shared" si="28"/>
        <v>2200.2419192050315</v>
      </c>
      <c r="L288" s="23">
        <f t="shared" si="29"/>
        <v>2584.0419192050317</v>
      </c>
      <c r="M288" s="23">
        <f t="shared" si="30"/>
        <v>2601.4419192050314</v>
      </c>
      <c r="N288" s="25">
        <f t="shared" si="31"/>
        <v>2592.7419192050315</v>
      </c>
      <c r="O288" s="24">
        <v>9.5</v>
      </c>
      <c r="P288" s="24">
        <v>65.4</v>
      </c>
      <c r="Q288" s="24">
        <v>53.6</v>
      </c>
      <c r="Z288" s="28">
        <v>4.186</v>
      </c>
      <c r="AA288" s="52">
        <v>81.856</v>
      </c>
      <c r="AB288" s="52">
        <f t="shared" si="34"/>
        <v>62.55733333333333</v>
      </c>
      <c r="AC288" s="28">
        <v>0.101</v>
      </c>
      <c r="AD288" s="55">
        <v>0</v>
      </c>
      <c r="AE288" s="55">
        <f t="shared" si="35"/>
        <v>0</v>
      </c>
      <c r="AF288" s="30">
        <v>10</v>
      </c>
      <c r="AG288" s="25">
        <v>2592.7419192050315</v>
      </c>
    </row>
    <row r="289" spans="1:33" ht="12.75">
      <c r="A289" s="18">
        <f t="shared" si="33"/>
        <v>37104</v>
      </c>
      <c r="B289" s="26">
        <f>213</f>
        <v>213</v>
      </c>
      <c r="C289" s="21">
        <v>0.685300946</v>
      </c>
      <c r="D289" s="62">
        <v>0.685300946</v>
      </c>
      <c r="E289" s="22">
        <v>2794</v>
      </c>
      <c r="F289" s="29">
        <v>0</v>
      </c>
      <c r="G289" s="21">
        <v>39.96529532</v>
      </c>
      <c r="H289" s="21">
        <v>-79.71303715</v>
      </c>
      <c r="I289" s="27">
        <v>789.4</v>
      </c>
      <c r="J289" s="24">
        <f t="shared" si="32"/>
        <v>775.1999999999999</v>
      </c>
      <c r="K289" s="23">
        <f t="shared" si="28"/>
        <v>2223.7749673116973</v>
      </c>
      <c r="L289" s="23">
        <f t="shared" si="29"/>
        <v>2607.5749673116975</v>
      </c>
      <c r="M289" s="23">
        <f t="shared" si="30"/>
        <v>2624.974967311697</v>
      </c>
      <c r="N289" s="25">
        <f t="shared" si="31"/>
        <v>2616.2749673116973</v>
      </c>
      <c r="O289" s="24">
        <v>9.2</v>
      </c>
      <c r="P289" s="24">
        <v>63.3</v>
      </c>
      <c r="Q289" s="24">
        <v>54.9</v>
      </c>
      <c r="S289" s="19">
        <v>2.476E-05</v>
      </c>
      <c r="T289" s="19">
        <v>1.717E-05</v>
      </c>
      <c r="U289" s="19">
        <v>1.04E-05</v>
      </c>
      <c r="V289" s="54">
        <v>729.6</v>
      </c>
      <c r="W289" s="54">
        <v>307.9</v>
      </c>
      <c r="X289" s="54">
        <v>299.4</v>
      </c>
      <c r="Y289" s="54">
        <v>8</v>
      </c>
      <c r="Z289" s="28">
        <v>4.206</v>
      </c>
      <c r="AA289" s="52">
        <v>83.179</v>
      </c>
      <c r="AB289" s="52">
        <f t="shared" si="34"/>
        <v>71.94633333333333</v>
      </c>
      <c r="AC289" s="28">
        <v>0.111</v>
      </c>
      <c r="AD289" s="55">
        <v>0</v>
      </c>
      <c r="AE289" s="55">
        <f t="shared" si="35"/>
        <v>0</v>
      </c>
      <c r="AF289" s="30">
        <v>10</v>
      </c>
      <c r="AG289" s="25">
        <v>2616.2749673116973</v>
      </c>
    </row>
    <row r="290" spans="1:33" ht="12.75">
      <c r="A290" s="18">
        <f t="shared" si="33"/>
        <v>37104</v>
      </c>
      <c r="B290" s="26">
        <f>213</f>
        <v>213</v>
      </c>
      <c r="C290" s="21">
        <v>0.685416639</v>
      </c>
      <c r="D290" s="62">
        <v>0.685416639</v>
      </c>
      <c r="E290" s="22">
        <v>2804</v>
      </c>
      <c r="F290" s="29">
        <v>0</v>
      </c>
      <c r="G290" s="21">
        <v>39.96811731</v>
      </c>
      <c r="H290" s="21">
        <v>-79.72219463</v>
      </c>
      <c r="I290" s="27">
        <v>791</v>
      </c>
      <c r="J290" s="24">
        <f t="shared" si="32"/>
        <v>776.8</v>
      </c>
      <c r="K290" s="23">
        <f t="shared" si="28"/>
        <v>2206.6534120254105</v>
      </c>
      <c r="L290" s="23">
        <f t="shared" si="29"/>
        <v>2590.4534120254107</v>
      </c>
      <c r="M290" s="23">
        <f t="shared" si="30"/>
        <v>2607.8534120254103</v>
      </c>
      <c r="N290" s="25">
        <f t="shared" si="31"/>
        <v>2599.1534120254105</v>
      </c>
      <c r="O290" s="24">
        <v>9.2</v>
      </c>
      <c r="P290" s="24">
        <v>66</v>
      </c>
      <c r="Q290" s="24">
        <v>53.9</v>
      </c>
      <c r="Z290" s="28">
        <v>4.226</v>
      </c>
      <c r="AA290" s="52">
        <v>84.381</v>
      </c>
      <c r="AB290" s="52">
        <f t="shared" si="34"/>
        <v>73.16866666666665</v>
      </c>
      <c r="AC290" s="28">
        <v>0.102</v>
      </c>
      <c r="AD290" s="55">
        <v>0</v>
      </c>
      <c r="AE290" s="55">
        <f t="shared" si="35"/>
        <v>0</v>
      </c>
      <c r="AF290" s="30">
        <v>10</v>
      </c>
      <c r="AG290" s="25">
        <v>2599.1534120254105</v>
      </c>
    </row>
    <row r="291" spans="1:33" ht="12.75">
      <c r="A291" s="18">
        <f t="shared" si="33"/>
        <v>37104</v>
      </c>
      <c r="B291" s="26">
        <f>213</f>
        <v>213</v>
      </c>
      <c r="C291" s="21">
        <v>0.685532391</v>
      </c>
      <c r="D291" s="62">
        <v>0.685532391</v>
      </c>
      <c r="E291" s="22">
        <v>2814</v>
      </c>
      <c r="F291" s="29">
        <v>0</v>
      </c>
      <c r="G291" s="21">
        <v>39.97068806</v>
      </c>
      <c r="H291" s="21">
        <v>-79.73094417</v>
      </c>
      <c r="I291" s="27">
        <v>792.2</v>
      </c>
      <c r="J291" s="24">
        <f t="shared" si="32"/>
        <v>778</v>
      </c>
      <c r="K291" s="23">
        <f t="shared" si="28"/>
        <v>2193.8353728885413</v>
      </c>
      <c r="L291" s="23">
        <f t="shared" si="29"/>
        <v>2577.6353728885415</v>
      </c>
      <c r="M291" s="23">
        <f t="shared" si="30"/>
        <v>2595.035372888541</v>
      </c>
      <c r="N291" s="25">
        <f t="shared" si="31"/>
        <v>2586.3353728885413</v>
      </c>
      <c r="O291" s="24">
        <v>9.4</v>
      </c>
      <c r="P291" s="24">
        <v>68.7</v>
      </c>
      <c r="Q291" s="24">
        <v>52.1</v>
      </c>
      <c r="Z291" s="28">
        <v>4.216</v>
      </c>
      <c r="AA291" s="52">
        <v>85.463</v>
      </c>
      <c r="AB291" s="52">
        <f t="shared" si="34"/>
        <v>74.35083333333331</v>
      </c>
      <c r="AC291" s="28">
        <v>0.132</v>
      </c>
      <c r="AD291" s="55">
        <v>0</v>
      </c>
      <c r="AE291" s="55">
        <f t="shared" si="35"/>
        <v>0</v>
      </c>
      <c r="AF291" s="30">
        <v>10</v>
      </c>
      <c r="AG291" s="25">
        <v>2586.3353728885413</v>
      </c>
    </row>
    <row r="292" spans="1:33" ht="12.75">
      <c r="A292" s="18">
        <f t="shared" si="33"/>
        <v>37104</v>
      </c>
      <c r="B292" s="26">
        <f>213</f>
        <v>213</v>
      </c>
      <c r="C292" s="21">
        <v>0.685648143</v>
      </c>
      <c r="D292" s="62">
        <v>0.685648143</v>
      </c>
      <c r="E292" s="22">
        <v>2824</v>
      </c>
      <c r="F292" s="29">
        <v>0</v>
      </c>
      <c r="G292" s="21">
        <v>39.97354784</v>
      </c>
      <c r="H292" s="21">
        <v>-79.73998318</v>
      </c>
      <c r="I292" s="27">
        <v>790</v>
      </c>
      <c r="J292" s="24">
        <f t="shared" si="32"/>
        <v>775.8</v>
      </c>
      <c r="K292" s="23">
        <f t="shared" si="28"/>
        <v>2217.3502463939167</v>
      </c>
      <c r="L292" s="23">
        <f t="shared" si="29"/>
        <v>2601.150246393917</v>
      </c>
      <c r="M292" s="23">
        <f t="shared" si="30"/>
        <v>2618.5502463939165</v>
      </c>
      <c r="N292" s="25">
        <f t="shared" si="31"/>
        <v>2609.8502463939167</v>
      </c>
      <c r="O292" s="24">
        <v>9.4</v>
      </c>
      <c r="P292" s="24">
        <v>62.9</v>
      </c>
      <c r="Q292" s="24">
        <v>52.1</v>
      </c>
      <c r="S292" s="19">
        <v>2.978E-05</v>
      </c>
      <c r="T292" s="19">
        <v>2.116E-05</v>
      </c>
      <c r="U292" s="19">
        <v>1.227E-05</v>
      </c>
      <c r="V292" s="54">
        <v>729.5</v>
      </c>
      <c r="W292" s="54">
        <v>307.9</v>
      </c>
      <c r="X292" s="54">
        <v>299.3</v>
      </c>
      <c r="Y292" s="54">
        <v>8.5</v>
      </c>
      <c r="Z292" s="28">
        <v>4.186</v>
      </c>
      <c r="AA292" s="52">
        <v>86.665</v>
      </c>
      <c r="AB292" s="52">
        <f t="shared" si="34"/>
        <v>83.69966666666667</v>
      </c>
      <c r="AC292" s="28">
        <v>0.121</v>
      </c>
      <c r="AD292" s="55">
        <v>0</v>
      </c>
      <c r="AE292" s="55">
        <f t="shared" si="35"/>
        <v>0</v>
      </c>
      <c r="AF292" s="30">
        <v>10</v>
      </c>
      <c r="AG292" s="25">
        <v>2609.8502463939167</v>
      </c>
    </row>
    <row r="293" spans="1:33" ht="12.75">
      <c r="A293" s="18">
        <f t="shared" si="33"/>
        <v>37104</v>
      </c>
      <c r="B293" s="26">
        <f>213</f>
        <v>213</v>
      </c>
      <c r="C293" s="21">
        <v>0.685763896</v>
      </c>
      <c r="D293" s="62">
        <v>0.685763896</v>
      </c>
      <c r="E293" s="22">
        <v>2834</v>
      </c>
      <c r="F293" s="29">
        <v>0</v>
      </c>
      <c r="G293" s="21">
        <v>39.97648395</v>
      </c>
      <c r="H293" s="21">
        <v>-79.7491343</v>
      </c>
      <c r="I293" s="27">
        <v>789.6</v>
      </c>
      <c r="J293" s="24">
        <f t="shared" si="32"/>
        <v>775.4</v>
      </c>
      <c r="K293" s="23">
        <f t="shared" si="28"/>
        <v>2221.6328413171013</v>
      </c>
      <c r="L293" s="23">
        <f t="shared" si="29"/>
        <v>2605.4328413171015</v>
      </c>
      <c r="M293" s="23">
        <f t="shared" si="30"/>
        <v>2622.832841317101</v>
      </c>
      <c r="N293" s="25">
        <f t="shared" si="31"/>
        <v>2614.1328413171013</v>
      </c>
      <c r="O293" s="24">
        <v>9.2</v>
      </c>
      <c r="P293" s="24">
        <v>62.2</v>
      </c>
      <c r="Q293" s="24">
        <v>54.4</v>
      </c>
      <c r="R293" s="19">
        <v>4.54E-06</v>
      </c>
      <c r="Z293" s="28">
        <v>4.157</v>
      </c>
      <c r="AA293" s="52">
        <v>87.988</v>
      </c>
      <c r="AB293" s="52">
        <f t="shared" si="34"/>
        <v>84.92200000000001</v>
      </c>
      <c r="AC293" s="28">
        <v>0.112</v>
      </c>
      <c r="AD293" s="55">
        <v>0</v>
      </c>
      <c r="AE293" s="55">
        <f t="shared" si="35"/>
        <v>0</v>
      </c>
      <c r="AF293" s="30">
        <v>10</v>
      </c>
      <c r="AG293" s="25">
        <v>2614.1328413171013</v>
      </c>
    </row>
    <row r="294" spans="1:33" ht="12.75">
      <c r="A294" s="18">
        <f t="shared" si="33"/>
        <v>37104</v>
      </c>
      <c r="B294" s="26">
        <f>213</f>
        <v>213</v>
      </c>
      <c r="C294" s="21">
        <v>0.685879648</v>
      </c>
      <c r="D294" s="62">
        <v>0.685879648</v>
      </c>
      <c r="E294" s="22">
        <v>2844</v>
      </c>
      <c r="F294" s="29">
        <v>0</v>
      </c>
      <c r="G294" s="21">
        <v>39.97966509</v>
      </c>
      <c r="H294" s="21">
        <v>-79.75771431</v>
      </c>
      <c r="I294" s="27">
        <v>788.6</v>
      </c>
      <c r="J294" s="24">
        <f t="shared" si="32"/>
        <v>774.4</v>
      </c>
      <c r="K294" s="23">
        <f t="shared" si="28"/>
        <v>2232.3490014983163</v>
      </c>
      <c r="L294" s="23">
        <f t="shared" si="29"/>
        <v>2616.1490014983165</v>
      </c>
      <c r="M294" s="23">
        <f t="shared" si="30"/>
        <v>2633.549001498316</v>
      </c>
      <c r="N294" s="25">
        <f t="shared" si="31"/>
        <v>2624.8490014983163</v>
      </c>
      <c r="O294" s="24">
        <v>9.5</v>
      </c>
      <c r="P294" s="24">
        <v>66</v>
      </c>
      <c r="Q294" s="24">
        <v>52.6</v>
      </c>
      <c r="Z294" s="28">
        <v>4.079</v>
      </c>
      <c r="AA294" s="52">
        <v>40.19</v>
      </c>
      <c r="AB294" s="52">
        <f t="shared" si="34"/>
        <v>77.97766666666666</v>
      </c>
      <c r="AC294" s="28">
        <v>0.088</v>
      </c>
      <c r="AD294" s="55">
        <v>0</v>
      </c>
      <c r="AE294" s="55">
        <f t="shared" si="35"/>
        <v>0</v>
      </c>
      <c r="AF294" s="30">
        <v>10</v>
      </c>
      <c r="AG294" s="25">
        <v>2624.8490014983163</v>
      </c>
    </row>
    <row r="295" spans="1:33" ht="12.75">
      <c r="A295" s="18">
        <f t="shared" si="33"/>
        <v>37104</v>
      </c>
      <c r="B295" s="26">
        <f>213</f>
        <v>213</v>
      </c>
      <c r="C295" s="21">
        <v>0.6859954</v>
      </c>
      <c r="D295" s="62">
        <v>0.6859954</v>
      </c>
      <c r="E295" s="22">
        <v>2854</v>
      </c>
      <c r="F295" s="29">
        <v>0</v>
      </c>
      <c r="G295" s="21">
        <v>39.98343211</v>
      </c>
      <c r="H295" s="21">
        <v>-79.76584333</v>
      </c>
      <c r="I295" s="27">
        <v>789.5</v>
      </c>
      <c r="J295" s="24">
        <f t="shared" si="32"/>
        <v>775.3</v>
      </c>
      <c r="K295" s="23">
        <f t="shared" si="28"/>
        <v>2222.703835240298</v>
      </c>
      <c r="L295" s="23">
        <f t="shared" si="29"/>
        <v>2606.503835240298</v>
      </c>
      <c r="M295" s="23">
        <f t="shared" si="30"/>
        <v>2623.9038352402977</v>
      </c>
      <c r="N295" s="25">
        <f t="shared" si="31"/>
        <v>2615.203835240298</v>
      </c>
      <c r="O295" s="24">
        <v>9.4</v>
      </c>
      <c r="P295" s="24">
        <v>60.9</v>
      </c>
      <c r="Q295" s="24">
        <v>56.9</v>
      </c>
      <c r="S295" s="19">
        <v>3.403E-05</v>
      </c>
      <c r="T295" s="19">
        <v>2.285E-05</v>
      </c>
      <c r="U295" s="19">
        <v>1.429E-05</v>
      </c>
      <c r="V295" s="54">
        <v>728.5</v>
      </c>
      <c r="W295" s="54">
        <v>307.8</v>
      </c>
      <c r="X295" s="54">
        <v>299.2</v>
      </c>
      <c r="Y295" s="54">
        <v>9.1</v>
      </c>
      <c r="Z295" s="28">
        <v>4.253</v>
      </c>
      <c r="AA295" s="52">
        <v>139.272</v>
      </c>
      <c r="AB295" s="52">
        <f t="shared" si="34"/>
        <v>87.32650000000001</v>
      </c>
      <c r="AC295" s="28">
        <v>0.121</v>
      </c>
      <c r="AD295" s="55">
        <v>0</v>
      </c>
      <c r="AE295" s="55">
        <f t="shared" si="35"/>
        <v>0</v>
      </c>
      <c r="AF295" s="30">
        <v>10</v>
      </c>
      <c r="AG295" s="25">
        <v>2615.203835240298</v>
      </c>
    </row>
    <row r="296" spans="1:33" ht="12.75">
      <c r="A296" s="18">
        <f t="shared" si="33"/>
        <v>37104</v>
      </c>
      <c r="B296" s="26">
        <f>213</f>
        <v>213</v>
      </c>
      <c r="C296" s="21">
        <v>0.686111093</v>
      </c>
      <c r="D296" s="62">
        <v>0.686111093</v>
      </c>
      <c r="E296" s="22">
        <v>2864</v>
      </c>
      <c r="F296" s="29">
        <v>0</v>
      </c>
      <c r="G296" s="21">
        <v>39.98745799</v>
      </c>
      <c r="H296" s="21">
        <v>-79.77395518</v>
      </c>
      <c r="I296" s="27">
        <v>789.7</v>
      </c>
      <c r="J296" s="24">
        <f t="shared" si="32"/>
        <v>775.5</v>
      </c>
      <c r="K296" s="23">
        <f t="shared" si="28"/>
        <v>2220.561985506473</v>
      </c>
      <c r="L296" s="23">
        <f t="shared" si="29"/>
        <v>2604.361985506473</v>
      </c>
      <c r="M296" s="23">
        <f t="shared" si="30"/>
        <v>2621.7619855064727</v>
      </c>
      <c r="N296" s="25">
        <f t="shared" si="31"/>
        <v>2613.061985506473</v>
      </c>
      <c r="O296" s="24">
        <v>9.6</v>
      </c>
      <c r="P296" s="24">
        <v>57.8</v>
      </c>
      <c r="Q296" s="24">
        <v>56</v>
      </c>
      <c r="Z296" s="28">
        <v>4.146</v>
      </c>
      <c r="AA296" s="52">
        <v>42.474</v>
      </c>
      <c r="AB296" s="52">
        <f t="shared" si="34"/>
        <v>80.342</v>
      </c>
      <c r="AC296" s="28">
        <v>0.132</v>
      </c>
      <c r="AD296" s="55">
        <v>0</v>
      </c>
      <c r="AE296" s="55">
        <f t="shared" si="35"/>
        <v>0</v>
      </c>
      <c r="AF296" s="30">
        <v>10</v>
      </c>
      <c r="AG296" s="25">
        <v>2613.061985506473</v>
      </c>
    </row>
    <row r="297" spans="1:33" ht="12.75">
      <c r="A297" s="18">
        <f t="shared" si="33"/>
        <v>37104</v>
      </c>
      <c r="B297" s="26">
        <f>213</f>
        <v>213</v>
      </c>
      <c r="C297" s="21">
        <v>0.686226845</v>
      </c>
      <c r="D297" s="62">
        <v>0.686226845</v>
      </c>
      <c r="E297" s="22">
        <v>2874</v>
      </c>
      <c r="F297" s="29">
        <v>0</v>
      </c>
      <c r="G297" s="21">
        <v>39.99153731</v>
      </c>
      <c r="H297" s="21">
        <v>-79.7819414</v>
      </c>
      <c r="I297" s="27">
        <v>791.4</v>
      </c>
      <c r="J297" s="24">
        <f t="shared" si="32"/>
        <v>777.1999999999999</v>
      </c>
      <c r="K297" s="23">
        <f t="shared" si="28"/>
        <v>2202.3785334898166</v>
      </c>
      <c r="L297" s="23">
        <f t="shared" si="29"/>
        <v>2586.178533489817</v>
      </c>
      <c r="M297" s="23">
        <f t="shared" si="30"/>
        <v>2603.5785334898164</v>
      </c>
      <c r="N297" s="25">
        <f t="shared" si="31"/>
        <v>2594.8785334898166</v>
      </c>
      <c r="O297" s="24">
        <v>9.6</v>
      </c>
      <c r="P297" s="24">
        <v>62.6</v>
      </c>
      <c r="Q297" s="24">
        <v>56.9</v>
      </c>
      <c r="Z297" s="28">
        <v>4.263</v>
      </c>
      <c r="AA297" s="52">
        <v>141.797</v>
      </c>
      <c r="AB297" s="52">
        <f t="shared" si="34"/>
        <v>89.731</v>
      </c>
      <c r="AC297" s="28">
        <v>0.112</v>
      </c>
      <c r="AD297" s="55">
        <v>0</v>
      </c>
      <c r="AE297" s="55">
        <f t="shared" si="35"/>
        <v>0</v>
      </c>
      <c r="AF297" s="30">
        <v>10</v>
      </c>
      <c r="AG297" s="25">
        <v>2594.8785334898166</v>
      </c>
    </row>
    <row r="298" spans="1:33" ht="12.75">
      <c r="A298" s="18">
        <f t="shared" si="33"/>
        <v>37104</v>
      </c>
      <c r="B298" s="26">
        <f>213</f>
        <v>213</v>
      </c>
      <c r="C298" s="21">
        <v>0.686342597</v>
      </c>
      <c r="D298" s="62">
        <v>0.686342597</v>
      </c>
      <c r="E298" s="22">
        <v>2884</v>
      </c>
      <c r="F298" s="29">
        <v>0</v>
      </c>
      <c r="G298" s="21">
        <v>39.99567441</v>
      </c>
      <c r="H298" s="21">
        <v>-79.78992683</v>
      </c>
      <c r="I298" s="27">
        <v>790</v>
      </c>
      <c r="J298" s="24">
        <f t="shared" si="32"/>
        <v>775.8</v>
      </c>
      <c r="K298" s="23">
        <f t="shared" si="28"/>
        <v>2217.3502463939167</v>
      </c>
      <c r="L298" s="23">
        <f t="shared" si="29"/>
        <v>2601.150246393917</v>
      </c>
      <c r="M298" s="23">
        <f t="shared" si="30"/>
        <v>2618.5502463939165</v>
      </c>
      <c r="N298" s="25">
        <f t="shared" si="31"/>
        <v>2609.8502463939167</v>
      </c>
      <c r="O298" s="24">
        <v>9.3</v>
      </c>
      <c r="P298" s="24">
        <v>67.2</v>
      </c>
      <c r="Q298" s="24">
        <v>51.9</v>
      </c>
      <c r="S298" s="19">
        <v>2.629E-05</v>
      </c>
      <c r="T298" s="19">
        <v>1.805E-05</v>
      </c>
      <c r="U298" s="19">
        <v>1.071E-05</v>
      </c>
      <c r="V298" s="54">
        <v>728.9</v>
      </c>
      <c r="W298" s="54">
        <v>307.7</v>
      </c>
      <c r="X298" s="54">
        <v>299.1</v>
      </c>
      <c r="Y298" s="54">
        <v>8.9</v>
      </c>
      <c r="Z298" s="28">
        <v>4.273</v>
      </c>
      <c r="AA298" s="52">
        <v>142.999</v>
      </c>
      <c r="AB298" s="52">
        <f t="shared" si="34"/>
        <v>99.12</v>
      </c>
      <c r="AC298" s="28">
        <v>0.111</v>
      </c>
      <c r="AD298" s="55">
        <v>0</v>
      </c>
      <c r="AE298" s="55">
        <f t="shared" si="35"/>
        <v>0</v>
      </c>
      <c r="AF298" s="30">
        <v>10</v>
      </c>
      <c r="AG298" s="25">
        <v>2609.8502463939167</v>
      </c>
    </row>
    <row r="299" spans="1:33" ht="12.75">
      <c r="A299" s="18">
        <f t="shared" si="33"/>
        <v>37104</v>
      </c>
      <c r="B299" s="26">
        <f>213</f>
        <v>213</v>
      </c>
      <c r="C299" s="21">
        <v>0.686458349</v>
      </c>
      <c r="D299" s="62">
        <v>0.686458349</v>
      </c>
      <c r="E299" s="22">
        <v>2894</v>
      </c>
      <c r="F299" s="29">
        <v>0</v>
      </c>
      <c r="G299" s="21">
        <v>39.9998934</v>
      </c>
      <c r="H299" s="21">
        <v>-79.79805978</v>
      </c>
      <c r="I299" s="27">
        <v>788.3</v>
      </c>
      <c r="J299" s="24">
        <f t="shared" si="32"/>
        <v>774.0999999999999</v>
      </c>
      <c r="K299" s="23">
        <f t="shared" si="28"/>
        <v>2235.5665480824546</v>
      </c>
      <c r="L299" s="23">
        <f t="shared" si="29"/>
        <v>2619.3665480824548</v>
      </c>
      <c r="M299" s="23">
        <f t="shared" si="30"/>
        <v>2636.7665480824544</v>
      </c>
      <c r="N299" s="25">
        <f t="shared" si="31"/>
        <v>2628.0665480824546</v>
      </c>
      <c r="O299" s="24">
        <v>9</v>
      </c>
      <c r="P299" s="24">
        <v>67.6</v>
      </c>
      <c r="Q299" s="24">
        <v>52</v>
      </c>
      <c r="R299" s="19">
        <v>9.52E-06</v>
      </c>
      <c r="Z299" s="28">
        <v>4.145</v>
      </c>
      <c r="AA299" s="52">
        <v>46.081</v>
      </c>
      <c r="AB299" s="52">
        <f t="shared" si="34"/>
        <v>92.1355</v>
      </c>
      <c r="AC299" s="28">
        <v>0.101</v>
      </c>
      <c r="AD299" s="55">
        <v>0</v>
      </c>
      <c r="AE299" s="55">
        <f t="shared" si="35"/>
        <v>0</v>
      </c>
      <c r="AF299" s="30">
        <v>10</v>
      </c>
      <c r="AG299" s="25">
        <v>2628.0665480824546</v>
      </c>
    </row>
    <row r="300" spans="1:33" ht="12.75">
      <c r="A300" s="18">
        <f t="shared" si="33"/>
        <v>37104</v>
      </c>
      <c r="B300" s="26">
        <f>213</f>
        <v>213</v>
      </c>
      <c r="C300" s="21">
        <v>0.686574101</v>
      </c>
      <c r="D300" s="62">
        <v>0.686574101</v>
      </c>
      <c r="E300" s="22">
        <v>2904</v>
      </c>
      <c r="F300" s="29">
        <v>0</v>
      </c>
      <c r="G300" s="21">
        <v>40.0039286</v>
      </c>
      <c r="H300" s="21">
        <v>-79.80615074</v>
      </c>
      <c r="I300" s="27">
        <v>788.8</v>
      </c>
      <c r="J300" s="24">
        <f t="shared" si="32"/>
        <v>774.5999999999999</v>
      </c>
      <c r="K300" s="23">
        <f t="shared" si="28"/>
        <v>2230.204662849345</v>
      </c>
      <c r="L300" s="23">
        <f t="shared" si="29"/>
        <v>2614.004662849345</v>
      </c>
      <c r="M300" s="23">
        <f t="shared" si="30"/>
        <v>2631.4046628493447</v>
      </c>
      <c r="N300" s="25">
        <f t="shared" si="31"/>
        <v>2622.704662849345</v>
      </c>
      <c r="O300" s="24">
        <v>9.1</v>
      </c>
      <c r="P300" s="24">
        <v>65.2</v>
      </c>
      <c r="Q300" s="24">
        <v>53.4</v>
      </c>
      <c r="Z300" s="28">
        <v>4.117</v>
      </c>
      <c r="AA300" s="52">
        <v>47.283</v>
      </c>
      <c r="AB300" s="52">
        <f t="shared" si="34"/>
        <v>93.31766666666668</v>
      </c>
      <c r="AC300" s="28">
        <v>0.121</v>
      </c>
      <c r="AD300" s="55">
        <v>0</v>
      </c>
      <c r="AE300" s="55">
        <f t="shared" si="35"/>
        <v>0</v>
      </c>
      <c r="AF300" s="30">
        <v>10</v>
      </c>
      <c r="AG300" s="25">
        <v>2622.704662849345</v>
      </c>
    </row>
    <row r="301" spans="1:33" ht="12.75">
      <c r="A301" s="18">
        <f t="shared" si="33"/>
        <v>37104</v>
      </c>
      <c r="B301" s="26">
        <f>213</f>
        <v>213</v>
      </c>
      <c r="C301" s="21">
        <v>0.686689794</v>
      </c>
      <c r="D301" s="62">
        <v>0.686689794</v>
      </c>
      <c r="E301" s="22">
        <v>2914</v>
      </c>
      <c r="F301" s="29">
        <v>0</v>
      </c>
      <c r="G301" s="21">
        <v>40.00781312</v>
      </c>
      <c r="H301" s="21">
        <v>-79.81403614</v>
      </c>
      <c r="I301" s="27">
        <v>789.1</v>
      </c>
      <c r="J301" s="24">
        <f t="shared" si="32"/>
        <v>774.9</v>
      </c>
      <c r="K301" s="23">
        <f t="shared" si="28"/>
        <v>2226.989192771606</v>
      </c>
      <c r="L301" s="23">
        <f t="shared" si="29"/>
        <v>2610.7891927716064</v>
      </c>
      <c r="M301" s="23">
        <f t="shared" si="30"/>
        <v>2628.189192771606</v>
      </c>
      <c r="N301" s="25">
        <f t="shared" si="31"/>
        <v>2619.489192771606</v>
      </c>
      <c r="O301" s="24">
        <v>9.1</v>
      </c>
      <c r="P301" s="24">
        <v>67.4</v>
      </c>
      <c r="Q301" s="24">
        <v>55.5</v>
      </c>
      <c r="S301" s="19">
        <v>3.491E-05</v>
      </c>
      <c r="T301" s="19">
        <v>2.439E-05</v>
      </c>
      <c r="U301" s="19">
        <v>1.404E-05</v>
      </c>
      <c r="V301" s="54">
        <v>727.2</v>
      </c>
      <c r="W301" s="54">
        <v>307.7</v>
      </c>
      <c r="X301" s="54">
        <v>299</v>
      </c>
      <c r="Y301" s="54">
        <v>8.7</v>
      </c>
      <c r="Z301" s="28">
        <v>4.146</v>
      </c>
      <c r="AA301" s="52">
        <v>48.606</v>
      </c>
      <c r="AB301" s="52">
        <f t="shared" si="34"/>
        <v>78.20666666666666</v>
      </c>
      <c r="AC301" s="28">
        <v>0.111</v>
      </c>
      <c r="AD301" s="55">
        <v>0</v>
      </c>
      <c r="AE301" s="55">
        <f t="shared" si="35"/>
        <v>0</v>
      </c>
      <c r="AF301" s="30">
        <v>10</v>
      </c>
      <c r="AG301" s="25">
        <v>2619.489192771606</v>
      </c>
    </row>
    <row r="302" spans="1:33" ht="12.75">
      <c r="A302" s="18">
        <f t="shared" si="33"/>
        <v>37104</v>
      </c>
      <c r="B302" s="26">
        <f>213</f>
        <v>213</v>
      </c>
      <c r="C302" s="21">
        <v>0.686805546</v>
      </c>
      <c r="D302" s="62">
        <v>0.686805546</v>
      </c>
      <c r="E302" s="22">
        <v>2924</v>
      </c>
      <c r="F302" s="29">
        <v>1</v>
      </c>
      <c r="G302" s="21">
        <v>40.01177032</v>
      </c>
      <c r="H302" s="21">
        <v>-79.82191753</v>
      </c>
      <c r="I302" s="27">
        <v>789.5</v>
      </c>
      <c r="J302" s="24">
        <f t="shared" si="32"/>
        <v>775.3</v>
      </c>
      <c r="K302" s="23">
        <f t="shared" si="28"/>
        <v>2222.703835240298</v>
      </c>
      <c r="L302" s="23">
        <f t="shared" si="29"/>
        <v>2606.503835240298</v>
      </c>
      <c r="M302" s="23">
        <f t="shared" si="30"/>
        <v>2623.9038352402977</v>
      </c>
      <c r="N302" s="25">
        <f t="shared" si="31"/>
        <v>2615.203835240298</v>
      </c>
      <c r="O302" s="24">
        <v>9.5</v>
      </c>
      <c r="P302" s="24">
        <v>61.5</v>
      </c>
      <c r="Q302" s="24">
        <v>53.6</v>
      </c>
      <c r="Z302" s="28">
        <v>4.186</v>
      </c>
      <c r="AA302" s="52">
        <v>98.808</v>
      </c>
      <c r="AB302" s="52">
        <f t="shared" si="34"/>
        <v>87.59566666666667</v>
      </c>
      <c r="AC302" s="28">
        <v>0.113</v>
      </c>
      <c r="AD302" s="55">
        <v>0</v>
      </c>
      <c r="AE302" s="55">
        <f t="shared" si="35"/>
        <v>0</v>
      </c>
      <c r="AF302" s="30">
        <v>10</v>
      </c>
      <c r="AG302" s="25">
        <v>2615.203835240298</v>
      </c>
    </row>
    <row r="303" spans="1:33" ht="12.75">
      <c r="A303" s="18">
        <f t="shared" si="33"/>
        <v>37104</v>
      </c>
      <c r="B303" s="26">
        <f>213</f>
        <v>213</v>
      </c>
      <c r="C303" s="21">
        <v>0.686921299</v>
      </c>
      <c r="D303" s="62">
        <v>0.686921299</v>
      </c>
      <c r="E303" s="22">
        <v>2934</v>
      </c>
      <c r="F303" s="29">
        <v>0</v>
      </c>
      <c r="G303" s="21">
        <v>40.01560767</v>
      </c>
      <c r="H303" s="21">
        <v>-79.82994568</v>
      </c>
      <c r="I303" s="27">
        <v>789.3</v>
      </c>
      <c r="J303" s="24">
        <f t="shared" si="32"/>
        <v>775.0999999999999</v>
      </c>
      <c r="K303" s="23">
        <f t="shared" si="28"/>
        <v>2224.8462375669396</v>
      </c>
      <c r="L303" s="23">
        <f t="shared" si="29"/>
        <v>2608.64623756694</v>
      </c>
      <c r="M303" s="23">
        <f t="shared" si="30"/>
        <v>2626.0462375669395</v>
      </c>
      <c r="N303" s="25">
        <f t="shared" si="31"/>
        <v>2617.3462375669396</v>
      </c>
      <c r="O303" s="24">
        <v>9.2</v>
      </c>
      <c r="P303" s="24">
        <v>66</v>
      </c>
      <c r="Q303" s="24">
        <v>55.5</v>
      </c>
      <c r="Z303" s="28">
        <v>4.146</v>
      </c>
      <c r="AA303" s="52">
        <v>50.89</v>
      </c>
      <c r="AB303" s="52">
        <f t="shared" si="34"/>
        <v>72.44449999999999</v>
      </c>
      <c r="AC303" s="28">
        <v>0.101</v>
      </c>
      <c r="AD303" s="55">
        <v>0</v>
      </c>
      <c r="AE303" s="55">
        <f t="shared" si="35"/>
        <v>0</v>
      </c>
      <c r="AF303" s="30">
        <v>10</v>
      </c>
      <c r="AG303" s="25">
        <v>2617.3462375669396</v>
      </c>
    </row>
    <row r="304" spans="1:33" ht="12.75">
      <c r="A304" s="18">
        <f t="shared" si="33"/>
        <v>37104</v>
      </c>
      <c r="B304" s="26">
        <f>213</f>
        <v>213</v>
      </c>
      <c r="C304" s="21">
        <v>0.687037051</v>
      </c>
      <c r="D304" s="62">
        <v>0.687037051</v>
      </c>
      <c r="E304" s="22">
        <v>2944</v>
      </c>
      <c r="F304" s="29">
        <v>0</v>
      </c>
      <c r="G304" s="21">
        <v>40.01904669</v>
      </c>
      <c r="H304" s="21">
        <v>-79.83840464</v>
      </c>
      <c r="I304" s="27">
        <v>788.3</v>
      </c>
      <c r="J304" s="24">
        <f t="shared" si="32"/>
        <v>774.0999999999999</v>
      </c>
      <c r="K304" s="23">
        <f t="shared" si="28"/>
        <v>2235.5665480824546</v>
      </c>
      <c r="L304" s="23">
        <f t="shared" si="29"/>
        <v>2619.3665480824548</v>
      </c>
      <c r="M304" s="23">
        <f t="shared" si="30"/>
        <v>2636.7665480824544</v>
      </c>
      <c r="N304" s="25">
        <f t="shared" si="31"/>
        <v>2628.0665480824546</v>
      </c>
      <c r="O304" s="24">
        <v>9.1</v>
      </c>
      <c r="P304" s="24">
        <v>69.1</v>
      </c>
      <c r="Q304" s="24">
        <v>54.5</v>
      </c>
      <c r="S304" s="19">
        <v>3.355E-05</v>
      </c>
      <c r="T304" s="19">
        <v>2.321E-05</v>
      </c>
      <c r="U304" s="19">
        <v>1.387E-05</v>
      </c>
      <c r="V304" s="54">
        <v>727.7</v>
      </c>
      <c r="W304" s="54">
        <v>307.6</v>
      </c>
      <c r="X304" s="54">
        <v>299</v>
      </c>
      <c r="Y304" s="54">
        <v>9.3</v>
      </c>
      <c r="Z304" s="28">
        <v>4.155</v>
      </c>
      <c r="AA304" s="52">
        <v>101.092</v>
      </c>
      <c r="AB304" s="52">
        <f t="shared" si="34"/>
        <v>65.46</v>
      </c>
      <c r="AC304" s="28">
        <v>0.121</v>
      </c>
      <c r="AD304" s="55">
        <v>0</v>
      </c>
      <c r="AE304" s="55">
        <f t="shared" si="35"/>
        <v>0</v>
      </c>
      <c r="AF304" s="30">
        <v>10</v>
      </c>
      <c r="AG304" s="25">
        <v>2628.0665480824546</v>
      </c>
    </row>
    <row r="305" spans="1:33" ht="12.75">
      <c r="A305" s="18">
        <f t="shared" si="33"/>
        <v>37104</v>
      </c>
      <c r="B305" s="26">
        <f>213</f>
        <v>213</v>
      </c>
      <c r="C305" s="21">
        <v>0.687152803</v>
      </c>
      <c r="D305" s="62">
        <v>0.687152803</v>
      </c>
      <c r="E305" s="22">
        <v>2954</v>
      </c>
      <c r="F305" s="29">
        <v>0</v>
      </c>
      <c r="G305" s="21">
        <v>40.02191341</v>
      </c>
      <c r="H305" s="21">
        <v>-79.84721243</v>
      </c>
      <c r="I305" s="27">
        <v>789.2</v>
      </c>
      <c r="J305" s="24">
        <f t="shared" si="32"/>
        <v>775</v>
      </c>
      <c r="K305" s="23">
        <f t="shared" si="28"/>
        <v>2225.9176460416847</v>
      </c>
      <c r="L305" s="23">
        <f t="shared" si="29"/>
        <v>2609.717646041685</v>
      </c>
      <c r="M305" s="23">
        <f t="shared" si="30"/>
        <v>2627.1176460416846</v>
      </c>
      <c r="N305" s="25">
        <f t="shared" si="31"/>
        <v>2618.4176460416847</v>
      </c>
      <c r="O305" s="24">
        <v>9.3</v>
      </c>
      <c r="P305" s="24">
        <v>64.9</v>
      </c>
      <c r="Q305" s="24">
        <v>54.9</v>
      </c>
      <c r="R305" s="19">
        <v>3.53E-06</v>
      </c>
      <c r="Z305" s="28">
        <v>4.096</v>
      </c>
      <c r="AA305" s="52">
        <v>53.415</v>
      </c>
      <c r="AB305" s="52">
        <f t="shared" si="34"/>
        <v>66.68233333333333</v>
      </c>
      <c r="AC305" s="28">
        <v>0.121</v>
      </c>
      <c r="AD305" s="55">
        <v>0</v>
      </c>
      <c r="AE305" s="55">
        <f t="shared" si="35"/>
        <v>0</v>
      </c>
      <c r="AF305" s="30">
        <v>10</v>
      </c>
      <c r="AG305" s="25">
        <v>2618.4176460416847</v>
      </c>
    </row>
    <row r="306" spans="1:33" ht="12.75">
      <c r="A306" s="18">
        <f t="shared" si="33"/>
        <v>37104</v>
      </c>
      <c r="B306" s="26">
        <f>213</f>
        <v>213</v>
      </c>
      <c r="C306" s="21">
        <v>0.687268496</v>
      </c>
      <c r="D306" s="62">
        <v>0.687268496</v>
      </c>
      <c r="E306" s="22">
        <v>2964</v>
      </c>
      <c r="F306" s="29">
        <v>0</v>
      </c>
      <c r="G306" s="21">
        <v>40.02446957</v>
      </c>
      <c r="H306" s="21">
        <v>-79.85608923</v>
      </c>
      <c r="I306" s="27">
        <v>789</v>
      </c>
      <c r="J306" s="24">
        <f t="shared" si="32"/>
        <v>774.8</v>
      </c>
      <c r="K306" s="23">
        <f t="shared" si="28"/>
        <v>2228.060877792388</v>
      </c>
      <c r="L306" s="23">
        <f t="shared" si="29"/>
        <v>2611.8608777923882</v>
      </c>
      <c r="M306" s="23">
        <f t="shared" si="30"/>
        <v>2629.260877792388</v>
      </c>
      <c r="N306" s="25">
        <f t="shared" si="31"/>
        <v>2620.560877792388</v>
      </c>
      <c r="O306" s="24">
        <v>9.3</v>
      </c>
      <c r="P306" s="24">
        <v>63.7</v>
      </c>
      <c r="Q306" s="24">
        <v>53.5</v>
      </c>
      <c r="Z306" s="28">
        <v>4.167</v>
      </c>
      <c r="AA306" s="52">
        <v>103.497</v>
      </c>
      <c r="AB306" s="52">
        <f t="shared" si="34"/>
        <v>76.05133333333335</v>
      </c>
      <c r="AC306" s="28">
        <v>0.102</v>
      </c>
      <c r="AD306" s="55">
        <v>0</v>
      </c>
      <c r="AE306" s="55">
        <f t="shared" si="35"/>
        <v>0</v>
      </c>
      <c r="AF306" s="30">
        <v>10</v>
      </c>
      <c r="AG306" s="25">
        <v>2620.560877792388</v>
      </c>
    </row>
    <row r="307" spans="1:33" ht="12.75">
      <c r="A307" s="18">
        <f t="shared" si="33"/>
        <v>37104</v>
      </c>
      <c r="B307" s="26">
        <f>213</f>
        <v>213</v>
      </c>
      <c r="C307" s="21">
        <v>0.687384248</v>
      </c>
      <c r="D307" s="62">
        <v>0.687384248</v>
      </c>
      <c r="E307" s="22">
        <v>2974</v>
      </c>
      <c r="F307" s="29">
        <v>0</v>
      </c>
      <c r="G307" s="21">
        <v>40.02698993</v>
      </c>
      <c r="H307" s="21">
        <v>-79.86512272</v>
      </c>
      <c r="I307" s="27">
        <v>787.9</v>
      </c>
      <c r="J307" s="24">
        <f t="shared" si="32"/>
        <v>773.6999999999999</v>
      </c>
      <c r="K307" s="23">
        <f t="shared" si="28"/>
        <v>2239.858550437727</v>
      </c>
      <c r="L307" s="23">
        <f t="shared" si="29"/>
        <v>2623.658550437727</v>
      </c>
      <c r="M307" s="23">
        <f t="shared" si="30"/>
        <v>2641.058550437727</v>
      </c>
      <c r="N307" s="25">
        <f t="shared" si="31"/>
        <v>2632.358550437727</v>
      </c>
      <c r="O307" s="24">
        <v>9.3</v>
      </c>
      <c r="P307" s="24">
        <v>64.8</v>
      </c>
      <c r="Q307" s="24">
        <v>55.4</v>
      </c>
      <c r="Z307" s="28">
        <v>4.225</v>
      </c>
      <c r="AA307" s="52">
        <v>104.699</v>
      </c>
      <c r="AB307" s="52">
        <f t="shared" si="34"/>
        <v>85.40016666666668</v>
      </c>
      <c r="AC307" s="28">
        <v>0.122</v>
      </c>
      <c r="AD307" s="55">
        <v>0</v>
      </c>
      <c r="AE307" s="55">
        <f t="shared" si="35"/>
        <v>0</v>
      </c>
      <c r="AF307" s="30">
        <v>10</v>
      </c>
      <c r="AG307" s="25">
        <v>2632.358550437727</v>
      </c>
    </row>
    <row r="308" spans="1:33" ht="12.75">
      <c r="A308" s="18">
        <f t="shared" si="33"/>
        <v>37104</v>
      </c>
      <c r="B308" s="26">
        <f>213</f>
        <v>213</v>
      </c>
      <c r="C308" s="21">
        <v>0.6875</v>
      </c>
      <c r="D308" s="62">
        <v>0.6875</v>
      </c>
      <c r="E308" s="22">
        <v>2984</v>
      </c>
      <c r="F308" s="29">
        <v>0</v>
      </c>
      <c r="G308" s="21">
        <v>40.02948383</v>
      </c>
      <c r="H308" s="21">
        <v>-79.87420058</v>
      </c>
      <c r="I308" s="27">
        <v>788.1</v>
      </c>
      <c r="J308" s="24">
        <f t="shared" si="32"/>
        <v>773.9</v>
      </c>
      <c r="K308" s="23">
        <f t="shared" si="28"/>
        <v>2237.7122719631257</v>
      </c>
      <c r="L308" s="23">
        <f t="shared" si="29"/>
        <v>2621.512271963126</v>
      </c>
      <c r="M308" s="23">
        <f t="shared" si="30"/>
        <v>2638.9122719631255</v>
      </c>
      <c r="N308" s="25">
        <f t="shared" si="31"/>
        <v>2630.2122719631257</v>
      </c>
      <c r="O308" s="24">
        <v>9.1</v>
      </c>
      <c r="P308" s="24">
        <v>65.6</v>
      </c>
      <c r="Q308" s="24">
        <v>54.5</v>
      </c>
      <c r="S308" s="19">
        <v>3.855E-05</v>
      </c>
      <c r="T308" s="19">
        <v>2.695E-05</v>
      </c>
      <c r="U308" s="19">
        <v>1.585E-05</v>
      </c>
      <c r="V308" s="54">
        <v>727.2</v>
      </c>
      <c r="W308" s="54">
        <v>307.6</v>
      </c>
      <c r="X308" s="54">
        <v>298.9</v>
      </c>
      <c r="Y308" s="54">
        <v>9.3</v>
      </c>
      <c r="Z308" s="28">
        <v>4.207</v>
      </c>
      <c r="AA308" s="52">
        <v>106.022</v>
      </c>
      <c r="AB308" s="52">
        <f t="shared" si="34"/>
        <v>86.6025</v>
      </c>
      <c r="AC308" s="28">
        <v>0.113</v>
      </c>
      <c r="AD308" s="55">
        <v>0</v>
      </c>
      <c r="AE308" s="55">
        <f t="shared" si="35"/>
        <v>0</v>
      </c>
      <c r="AF308" s="30">
        <v>10</v>
      </c>
      <c r="AG308" s="25">
        <v>2630.2122719631257</v>
      </c>
    </row>
    <row r="309" spans="1:33" ht="12.75">
      <c r="A309" s="18">
        <f t="shared" si="33"/>
        <v>37104</v>
      </c>
      <c r="B309" s="26">
        <f>213</f>
        <v>213</v>
      </c>
      <c r="C309" s="21">
        <v>0.687615752</v>
      </c>
      <c r="D309" s="62">
        <v>0.687615752</v>
      </c>
      <c r="E309" s="22">
        <v>2994</v>
      </c>
      <c r="F309" s="29">
        <v>0</v>
      </c>
      <c r="G309" s="21">
        <v>40.03194589</v>
      </c>
      <c r="H309" s="21">
        <v>-79.88295596</v>
      </c>
      <c r="I309" s="27">
        <v>788.1</v>
      </c>
      <c r="J309" s="24">
        <f t="shared" si="32"/>
        <v>773.9</v>
      </c>
      <c r="K309" s="23">
        <f t="shared" si="28"/>
        <v>2237.7122719631257</v>
      </c>
      <c r="L309" s="23">
        <f t="shared" si="29"/>
        <v>2621.512271963126</v>
      </c>
      <c r="M309" s="23">
        <f t="shared" si="30"/>
        <v>2638.9122719631255</v>
      </c>
      <c r="N309" s="25">
        <f t="shared" si="31"/>
        <v>2630.2122719631257</v>
      </c>
      <c r="O309" s="24">
        <v>9.2</v>
      </c>
      <c r="P309" s="24">
        <v>62.3</v>
      </c>
      <c r="Q309" s="24">
        <v>56.4</v>
      </c>
      <c r="Z309" s="28">
        <v>4.077</v>
      </c>
      <c r="AA309" s="52">
        <v>58.224</v>
      </c>
      <c r="AB309" s="52">
        <f t="shared" si="34"/>
        <v>87.82483333333334</v>
      </c>
      <c r="AC309" s="28">
        <v>0.162</v>
      </c>
      <c r="AD309" s="55">
        <v>1.11</v>
      </c>
      <c r="AE309" s="55">
        <f t="shared" si="35"/>
        <v>0.18500000000000003</v>
      </c>
      <c r="AF309" s="30">
        <v>10</v>
      </c>
      <c r="AG309" s="25">
        <v>2630.2122719631257</v>
      </c>
    </row>
    <row r="310" spans="1:33" ht="12.75">
      <c r="A310" s="18">
        <f t="shared" si="33"/>
        <v>37104</v>
      </c>
      <c r="B310" s="26">
        <f>213</f>
        <v>213</v>
      </c>
      <c r="C310" s="21">
        <v>0.687731504</v>
      </c>
      <c r="D310" s="62">
        <v>0.687731504</v>
      </c>
      <c r="E310" s="22">
        <v>3004</v>
      </c>
      <c r="F310" s="29">
        <v>0</v>
      </c>
      <c r="G310" s="21">
        <v>40.03442392</v>
      </c>
      <c r="H310" s="21">
        <v>-79.89179322</v>
      </c>
      <c r="I310" s="27">
        <v>786.7</v>
      </c>
      <c r="J310" s="24">
        <f t="shared" si="32"/>
        <v>772.5</v>
      </c>
      <c r="K310" s="23">
        <f t="shared" si="28"/>
        <v>2252.7478838319475</v>
      </c>
      <c r="L310" s="23">
        <f t="shared" si="29"/>
        <v>2636.5478838319477</v>
      </c>
      <c r="M310" s="23">
        <f t="shared" si="30"/>
        <v>2653.9478838319474</v>
      </c>
      <c r="N310" s="25">
        <f t="shared" si="31"/>
        <v>2645.2478838319475</v>
      </c>
      <c r="O310" s="24">
        <v>9</v>
      </c>
      <c r="P310" s="24">
        <v>61.2</v>
      </c>
      <c r="Q310" s="24">
        <v>53.4</v>
      </c>
      <c r="Z310" s="28">
        <v>4.086</v>
      </c>
      <c r="AA310" s="52">
        <v>59.426</v>
      </c>
      <c r="AB310" s="52">
        <f t="shared" si="34"/>
        <v>80.8805</v>
      </c>
      <c r="AC310" s="28">
        <v>0.161</v>
      </c>
      <c r="AD310" s="55">
        <v>1.11</v>
      </c>
      <c r="AE310" s="55">
        <f t="shared" si="35"/>
        <v>0.37000000000000005</v>
      </c>
      <c r="AF310" s="30">
        <v>10</v>
      </c>
      <c r="AG310" s="25">
        <v>2645.2478838319475</v>
      </c>
    </row>
    <row r="311" spans="1:33" ht="12.75">
      <c r="A311" s="18">
        <f t="shared" si="33"/>
        <v>37104</v>
      </c>
      <c r="B311" s="26">
        <f>213</f>
        <v>213</v>
      </c>
      <c r="C311" s="21">
        <v>0.687847197</v>
      </c>
      <c r="D311" s="62">
        <v>0.687847197</v>
      </c>
      <c r="E311" s="22">
        <v>3014</v>
      </c>
      <c r="F311" s="29">
        <v>0</v>
      </c>
      <c r="G311" s="21">
        <v>40.03694105</v>
      </c>
      <c r="H311" s="21">
        <v>-79.90049282</v>
      </c>
      <c r="I311" s="27">
        <v>785.3</v>
      </c>
      <c r="J311" s="24">
        <f t="shared" si="32"/>
        <v>771.0999999999999</v>
      </c>
      <c r="K311" s="23">
        <f t="shared" si="28"/>
        <v>2267.8107694350924</v>
      </c>
      <c r="L311" s="23">
        <f t="shared" si="29"/>
        <v>2651.6107694350926</v>
      </c>
      <c r="M311" s="23">
        <f t="shared" si="30"/>
        <v>2669.0107694350922</v>
      </c>
      <c r="N311" s="25">
        <f t="shared" si="31"/>
        <v>2660.3107694350924</v>
      </c>
      <c r="O311" s="24">
        <v>8.9</v>
      </c>
      <c r="P311" s="24">
        <v>59.5</v>
      </c>
      <c r="Q311" s="24">
        <v>55.4</v>
      </c>
      <c r="R311" s="19">
        <v>-1.13E-05</v>
      </c>
      <c r="S311" s="19">
        <v>4.744E-05</v>
      </c>
      <c r="T311" s="19">
        <v>3.306E-05</v>
      </c>
      <c r="U311" s="19">
        <v>1.876E-05</v>
      </c>
      <c r="V311" s="54">
        <v>726</v>
      </c>
      <c r="W311" s="54">
        <v>307.5</v>
      </c>
      <c r="X311" s="54">
        <v>298.8</v>
      </c>
      <c r="Y311" s="54">
        <v>9.3</v>
      </c>
      <c r="Z311" s="28">
        <v>4.263</v>
      </c>
      <c r="AA311" s="52">
        <v>158.508</v>
      </c>
      <c r="AB311" s="52">
        <f t="shared" si="34"/>
        <v>98.396</v>
      </c>
      <c r="AC311" s="28">
        <v>0.172</v>
      </c>
      <c r="AD311" s="55">
        <v>1.11</v>
      </c>
      <c r="AE311" s="55">
        <f t="shared" si="35"/>
        <v>0.555</v>
      </c>
      <c r="AF311" s="30">
        <v>10</v>
      </c>
      <c r="AG311" s="25">
        <v>2660.3107694350924</v>
      </c>
    </row>
    <row r="312" spans="1:33" ht="12.75">
      <c r="A312" s="18">
        <f t="shared" si="33"/>
        <v>37104</v>
      </c>
      <c r="B312" s="26">
        <f>213</f>
        <v>213</v>
      </c>
      <c r="C312" s="21">
        <v>0.687962949</v>
      </c>
      <c r="D312" s="62">
        <v>0.687962949</v>
      </c>
      <c r="E312" s="22">
        <v>3024</v>
      </c>
      <c r="F312" s="29">
        <v>0</v>
      </c>
      <c r="G312" s="21">
        <v>40.03970962</v>
      </c>
      <c r="H312" s="21">
        <v>-79.90900811</v>
      </c>
      <c r="I312" s="27">
        <v>786.2</v>
      </c>
      <c r="J312" s="24">
        <f t="shared" si="32"/>
        <v>772</v>
      </c>
      <c r="K312" s="23">
        <f t="shared" si="28"/>
        <v>2258.1243497834444</v>
      </c>
      <c r="L312" s="23">
        <f t="shared" si="29"/>
        <v>2641.9243497834445</v>
      </c>
      <c r="M312" s="23">
        <f t="shared" si="30"/>
        <v>2659.324349783444</v>
      </c>
      <c r="N312" s="25">
        <f t="shared" si="31"/>
        <v>2650.6243497834444</v>
      </c>
      <c r="O312" s="24">
        <v>9.2</v>
      </c>
      <c r="P312" s="24">
        <v>57.8</v>
      </c>
      <c r="Q312" s="24">
        <v>54.5</v>
      </c>
      <c r="Z312" s="28">
        <v>4.175</v>
      </c>
      <c r="AA312" s="52">
        <v>110.831</v>
      </c>
      <c r="AB312" s="52">
        <f t="shared" si="34"/>
        <v>99.61833333333334</v>
      </c>
      <c r="AC312" s="28">
        <v>0.172</v>
      </c>
      <c r="AD312" s="55">
        <v>1.11</v>
      </c>
      <c r="AE312" s="55">
        <f t="shared" si="35"/>
        <v>0.7400000000000001</v>
      </c>
      <c r="AF312" s="30">
        <v>10</v>
      </c>
      <c r="AG312" s="25">
        <v>2650.6243497834444</v>
      </c>
    </row>
    <row r="313" spans="1:33" ht="12.75">
      <c r="A313" s="18">
        <f t="shared" si="33"/>
        <v>37104</v>
      </c>
      <c r="B313" s="26">
        <f>213</f>
        <v>213</v>
      </c>
      <c r="C313" s="21">
        <v>0.688078701</v>
      </c>
      <c r="D313" s="62">
        <v>0.688078701</v>
      </c>
      <c r="E313" s="22">
        <v>3034</v>
      </c>
      <c r="F313" s="29">
        <v>0</v>
      </c>
      <c r="G313" s="21">
        <v>40.04272381</v>
      </c>
      <c r="H313" s="21">
        <v>-79.91729042</v>
      </c>
      <c r="I313" s="27">
        <v>784.3</v>
      </c>
      <c r="J313" s="24">
        <f t="shared" si="32"/>
        <v>770.0999999999999</v>
      </c>
      <c r="K313" s="23">
        <f t="shared" si="28"/>
        <v>2278.5867265299817</v>
      </c>
      <c r="L313" s="23">
        <f t="shared" si="29"/>
        <v>2662.386726529982</v>
      </c>
      <c r="M313" s="23">
        <f t="shared" si="30"/>
        <v>2679.7867265299815</v>
      </c>
      <c r="N313" s="25">
        <f t="shared" si="31"/>
        <v>2671.0867265299817</v>
      </c>
      <c r="O313" s="24">
        <v>9</v>
      </c>
      <c r="P313" s="24">
        <v>63.6</v>
      </c>
      <c r="Q313" s="24">
        <v>56.4</v>
      </c>
      <c r="Z313" s="28">
        <v>4.186</v>
      </c>
      <c r="AA313" s="52">
        <v>112.033</v>
      </c>
      <c r="AB313" s="52">
        <f t="shared" si="34"/>
        <v>100.84066666666668</v>
      </c>
      <c r="AC313" s="28">
        <v>0.131</v>
      </c>
      <c r="AD313" s="55">
        <v>0</v>
      </c>
      <c r="AE313" s="55">
        <f t="shared" si="35"/>
        <v>0.7400000000000001</v>
      </c>
      <c r="AF313" s="30">
        <v>10</v>
      </c>
      <c r="AG313" s="25">
        <v>2671.0867265299817</v>
      </c>
    </row>
    <row r="314" spans="1:33" ht="12.75">
      <c r="A314" s="18">
        <f t="shared" si="33"/>
        <v>37104</v>
      </c>
      <c r="B314" s="26">
        <f>213</f>
        <v>213</v>
      </c>
      <c r="C314" s="21">
        <v>0.688194454</v>
      </c>
      <c r="D314" s="62">
        <v>0.688194454</v>
      </c>
      <c r="E314" s="22">
        <v>3044</v>
      </c>
      <c r="F314" s="29">
        <v>0</v>
      </c>
      <c r="G314" s="21">
        <v>40.04579159</v>
      </c>
      <c r="H314" s="21">
        <v>-79.92546196</v>
      </c>
      <c r="I314" s="27">
        <v>784</v>
      </c>
      <c r="J314" s="24">
        <f t="shared" si="32"/>
        <v>769.8</v>
      </c>
      <c r="K314" s="23">
        <f t="shared" si="28"/>
        <v>2281.822242398696</v>
      </c>
      <c r="L314" s="23">
        <f t="shared" si="29"/>
        <v>2665.622242398696</v>
      </c>
      <c r="M314" s="23">
        <f t="shared" si="30"/>
        <v>2683.0222423986957</v>
      </c>
      <c r="N314" s="25">
        <f t="shared" si="31"/>
        <v>2674.322242398696</v>
      </c>
      <c r="O314" s="24">
        <v>8.8</v>
      </c>
      <c r="P314" s="24">
        <v>59.7</v>
      </c>
      <c r="Q314" s="24">
        <v>54.9</v>
      </c>
      <c r="S314" s="19">
        <v>3.398E-05</v>
      </c>
      <c r="T314" s="19">
        <v>2.303E-05</v>
      </c>
      <c r="U314" s="19">
        <v>1.321E-05</v>
      </c>
      <c r="V314" s="54">
        <v>723.7</v>
      </c>
      <c r="W314" s="54">
        <v>307.4</v>
      </c>
      <c r="X314" s="54">
        <v>298.8</v>
      </c>
      <c r="Y314" s="54">
        <v>8.9</v>
      </c>
      <c r="Z314" s="28">
        <v>4.166</v>
      </c>
      <c r="AA314" s="52">
        <v>113.115</v>
      </c>
      <c r="AB314" s="52">
        <f t="shared" si="34"/>
        <v>102.02283333333334</v>
      </c>
      <c r="AC314" s="28">
        <v>0.141</v>
      </c>
      <c r="AD314" s="55">
        <v>0</v>
      </c>
      <c r="AE314" s="55">
        <f t="shared" si="35"/>
        <v>0.7400000000000001</v>
      </c>
      <c r="AF314" s="30">
        <v>10</v>
      </c>
      <c r="AG314" s="25">
        <v>2674.322242398696</v>
      </c>
    </row>
    <row r="315" spans="1:33" ht="12.75">
      <c r="A315" s="18">
        <f t="shared" si="33"/>
        <v>37104</v>
      </c>
      <c r="B315" s="26">
        <f>213</f>
        <v>213</v>
      </c>
      <c r="C315" s="21">
        <v>0.688310206</v>
      </c>
      <c r="D315" s="62">
        <v>0.688310206</v>
      </c>
      <c r="E315" s="22">
        <v>3054</v>
      </c>
      <c r="F315" s="29">
        <v>0</v>
      </c>
      <c r="G315" s="21">
        <v>40.04878898</v>
      </c>
      <c r="H315" s="21">
        <v>-79.93356688</v>
      </c>
      <c r="I315" s="27">
        <v>785.2</v>
      </c>
      <c r="J315" s="24">
        <f t="shared" si="32"/>
        <v>771</v>
      </c>
      <c r="K315" s="23">
        <f t="shared" si="28"/>
        <v>2268.887736088829</v>
      </c>
      <c r="L315" s="23">
        <f t="shared" si="29"/>
        <v>2652.6877360888293</v>
      </c>
      <c r="M315" s="23">
        <f t="shared" si="30"/>
        <v>2670.087736088829</v>
      </c>
      <c r="N315" s="25">
        <f t="shared" si="31"/>
        <v>2661.387736088829</v>
      </c>
      <c r="O315" s="24">
        <v>9.2</v>
      </c>
      <c r="P315" s="24">
        <v>57.6</v>
      </c>
      <c r="Q315" s="24">
        <v>56.4</v>
      </c>
      <c r="Z315" s="28">
        <v>4.127</v>
      </c>
      <c r="AA315" s="52">
        <v>65.317</v>
      </c>
      <c r="AB315" s="52">
        <f t="shared" si="34"/>
        <v>103.205</v>
      </c>
      <c r="AC315" s="28">
        <v>0.181</v>
      </c>
      <c r="AD315" s="55">
        <v>1.11</v>
      </c>
      <c r="AE315" s="55">
        <f t="shared" si="35"/>
        <v>0.7400000000000001</v>
      </c>
      <c r="AF315" s="30">
        <v>10</v>
      </c>
      <c r="AG315" s="25">
        <v>2661.387736088829</v>
      </c>
    </row>
    <row r="316" spans="1:33" ht="12.75">
      <c r="A316" s="18">
        <f t="shared" si="33"/>
        <v>37104</v>
      </c>
      <c r="B316" s="26">
        <f>213</f>
        <v>213</v>
      </c>
      <c r="C316" s="21">
        <v>0.688425899</v>
      </c>
      <c r="D316" s="62">
        <v>0.688425899</v>
      </c>
      <c r="E316" s="22">
        <v>3064</v>
      </c>
      <c r="F316" s="29">
        <v>0</v>
      </c>
      <c r="G316" s="21">
        <v>40.05182041</v>
      </c>
      <c r="H316" s="21">
        <v>-79.94181578</v>
      </c>
      <c r="I316" s="27">
        <v>783.6</v>
      </c>
      <c r="J316" s="24">
        <f t="shared" si="32"/>
        <v>769.4</v>
      </c>
      <c r="K316" s="23">
        <f t="shared" si="28"/>
        <v>2286.1382255374356</v>
      </c>
      <c r="L316" s="23">
        <f t="shared" si="29"/>
        <v>2669.9382255374358</v>
      </c>
      <c r="M316" s="23">
        <f t="shared" si="30"/>
        <v>2687.3382255374354</v>
      </c>
      <c r="N316" s="25">
        <f t="shared" si="31"/>
        <v>2678.6382255374356</v>
      </c>
      <c r="O316" s="24">
        <v>9.2</v>
      </c>
      <c r="P316" s="24">
        <v>56.7</v>
      </c>
      <c r="Q316" s="24">
        <v>50.4</v>
      </c>
      <c r="Z316" s="28">
        <v>4.126</v>
      </c>
      <c r="AA316" s="52">
        <v>66.64</v>
      </c>
      <c r="AB316" s="52">
        <f t="shared" si="34"/>
        <v>104.40733333333333</v>
      </c>
      <c r="AC316" s="28">
        <v>0.152</v>
      </c>
      <c r="AD316" s="55">
        <v>1.11</v>
      </c>
      <c r="AE316" s="55">
        <f t="shared" si="35"/>
        <v>0.7400000000000001</v>
      </c>
      <c r="AF316" s="30">
        <v>10</v>
      </c>
      <c r="AG316" s="25">
        <v>2678.6382255374356</v>
      </c>
    </row>
    <row r="317" spans="1:33" ht="12.75">
      <c r="A317" s="18">
        <f t="shared" si="33"/>
        <v>37104</v>
      </c>
      <c r="B317" s="26">
        <f>213</f>
        <v>213</v>
      </c>
      <c r="C317" s="21">
        <v>0.688541651</v>
      </c>
      <c r="D317" s="62">
        <v>0.688541651</v>
      </c>
      <c r="E317" s="22">
        <v>3074</v>
      </c>
      <c r="F317" s="29">
        <v>0</v>
      </c>
      <c r="G317" s="21">
        <v>40.05493294</v>
      </c>
      <c r="H317" s="21">
        <v>-79.95030795</v>
      </c>
      <c r="I317" s="27">
        <v>782.6</v>
      </c>
      <c r="J317" s="24">
        <f t="shared" si="32"/>
        <v>768.4</v>
      </c>
      <c r="K317" s="23">
        <f t="shared" si="28"/>
        <v>2296.9380077490105</v>
      </c>
      <c r="L317" s="23">
        <f t="shared" si="29"/>
        <v>2680.7380077490106</v>
      </c>
      <c r="M317" s="23">
        <f t="shared" si="30"/>
        <v>2698.1380077490103</v>
      </c>
      <c r="N317" s="25">
        <f t="shared" si="31"/>
        <v>2689.4380077490105</v>
      </c>
      <c r="O317" s="24">
        <v>9.2</v>
      </c>
      <c r="P317" s="24">
        <v>53.8</v>
      </c>
      <c r="Q317" s="24">
        <v>52.6</v>
      </c>
      <c r="R317" s="19">
        <v>-2.5E-05</v>
      </c>
      <c r="S317" s="19">
        <v>3.76E-05</v>
      </c>
      <c r="T317" s="19">
        <v>2.575E-05</v>
      </c>
      <c r="U317" s="19">
        <v>1.606E-05</v>
      </c>
      <c r="V317" s="54">
        <v>722.6</v>
      </c>
      <c r="W317" s="54">
        <v>307.4</v>
      </c>
      <c r="X317" s="54">
        <v>298.7</v>
      </c>
      <c r="Y317" s="54">
        <v>8.5</v>
      </c>
      <c r="Z317" s="28">
        <v>4.056</v>
      </c>
      <c r="AA317" s="52">
        <v>67.842</v>
      </c>
      <c r="AB317" s="52">
        <f t="shared" si="34"/>
        <v>89.29633333333334</v>
      </c>
      <c r="AC317" s="28">
        <v>0.151</v>
      </c>
      <c r="AD317" s="55">
        <v>1.11</v>
      </c>
      <c r="AE317" s="55">
        <f t="shared" si="35"/>
        <v>0.7400000000000001</v>
      </c>
      <c r="AF317" s="30">
        <v>10</v>
      </c>
      <c r="AG317" s="25">
        <v>2689.4380077490105</v>
      </c>
    </row>
    <row r="318" spans="1:33" ht="12.75">
      <c r="A318" s="18">
        <f t="shared" si="33"/>
        <v>37104</v>
      </c>
      <c r="B318" s="26">
        <f>213</f>
        <v>213</v>
      </c>
      <c r="C318" s="21">
        <v>0.688657403</v>
      </c>
      <c r="D318" s="62">
        <v>0.688657403</v>
      </c>
      <c r="E318" s="22">
        <v>3084</v>
      </c>
      <c r="F318" s="29">
        <v>0</v>
      </c>
      <c r="G318" s="21">
        <v>40.05789209</v>
      </c>
      <c r="H318" s="21">
        <v>-79.95858113</v>
      </c>
      <c r="I318" s="27">
        <v>783.9</v>
      </c>
      <c r="J318" s="24">
        <f t="shared" si="32"/>
        <v>769.6999999999999</v>
      </c>
      <c r="K318" s="23">
        <f t="shared" si="28"/>
        <v>2282.9010278983615</v>
      </c>
      <c r="L318" s="23">
        <f t="shared" si="29"/>
        <v>2666.7010278983616</v>
      </c>
      <c r="M318" s="23">
        <f t="shared" si="30"/>
        <v>2684.1010278983613</v>
      </c>
      <c r="N318" s="25">
        <f t="shared" si="31"/>
        <v>2675.4010278983615</v>
      </c>
      <c r="O318" s="24">
        <v>9.6</v>
      </c>
      <c r="P318" s="24">
        <v>51.7</v>
      </c>
      <c r="Q318" s="24">
        <v>51</v>
      </c>
      <c r="Z318" s="28">
        <v>4.216</v>
      </c>
      <c r="AA318" s="52">
        <v>117.924</v>
      </c>
      <c r="AB318" s="52">
        <f t="shared" si="34"/>
        <v>90.4785</v>
      </c>
      <c r="AC318" s="28">
        <v>0.122</v>
      </c>
      <c r="AD318" s="55">
        <v>0</v>
      </c>
      <c r="AE318" s="55">
        <f t="shared" si="35"/>
        <v>0.555</v>
      </c>
      <c r="AF318" s="30">
        <v>10</v>
      </c>
      <c r="AG318" s="25">
        <v>2675.4010278983615</v>
      </c>
    </row>
    <row r="319" spans="1:33" ht="12.75">
      <c r="A319" s="18">
        <f t="shared" si="33"/>
        <v>37104</v>
      </c>
      <c r="B319" s="26">
        <f>213</f>
        <v>213</v>
      </c>
      <c r="C319" s="21">
        <v>0.688773155</v>
      </c>
      <c r="D319" s="62">
        <v>0.688773155</v>
      </c>
      <c r="E319" s="22">
        <v>3094</v>
      </c>
      <c r="F319" s="29">
        <v>0</v>
      </c>
      <c r="G319" s="21">
        <v>40.06079469</v>
      </c>
      <c r="H319" s="21">
        <v>-79.96692319</v>
      </c>
      <c r="I319" s="27">
        <v>783.3</v>
      </c>
      <c r="J319" s="24">
        <f t="shared" si="32"/>
        <v>769.0999999999999</v>
      </c>
      <c r="K319" s="23">
        <f t="shared" si="28"/>
        <v>2289.3766856520597</v>
      </c>
      <c r="L319" s="23">
        <f t="shared" si="29"/>
        <v>2673.17668565206</v>
      </c>
      <c r="M319" s="23">
        <f t="shared" si="30"/>
        <v>2690.5766856520595</v>
      </c>
      <c r="N319" s="25">
        <f t="shared" si="31"/>
        <v>2681.8766856520597</v>
      </c>
      <c r="O319" s="24">
        <v>9.7</v>
      </c>
      <c r="P319" s="24">
        <v>52.1</v>
      </c>
      <c r="Q319" s="24">
        <v>52.7</v>
      </c>
      <c r="Z319" s="28">
        <v>4.224</v>
      </c>
      <c r="AA319" s="52">
        <v>119.126</v>
      </c>
      <c r="AB319" s="52">
        <f t="shared" si="34"/>
        <v>91.66066666666666</v>
      </c>
      <c r="AC319" s="28">
        <v>0.111</v>
      </c>
      <c r="AD319" s="55">
        <v>0</v>
      </c>
      <c r="AE319" s="55">
        <f t="shared" si="35"/>
        <v>0.555</v>
      </c>
      <c r="AF319" s="30">
        <v>10</v>
      </c>
      <c r="AG319" s="25">
        <v>2681.8766856520597</v>
      </c>
    </row>
    <row r="320" spans="1:33" ht="12.75">
      <c r="A320" s="18">
        <f t="shared" si="33"/>
        <v>37104</v>
      </c>
      <c r="B320" s="26">
        <f>213</f>
        <v>213</v>
      </c>
      <c r="C320" s="21">
        <v>0.688888907</v>
      </c>
      <c r="D320" s="62">
        <v>0.688888907</v>
      </c>
      <c r="E320" s="22">
        <v>3104</v>
      </c>
      <c r="F320" s="29">
        <v>0</v>
      </c>
      <c r="G320" s="21">
        <v>40.06371508</v>
      </c>
      <c r="H320" s="21">
        <v>-79.97544728</v>
      </c>
      <c r="I320" s="27">
        <v>783.1</v>
      </c>
      <c r="J320" s="24">
        <f t="shared" si="32"/>
        <v>768.9</v>
      </c>
      <c r="K320" s="23">
        <f t="shared" si="28"/>
        <v>2291.5363609235305</v>
      </c>
      <c r="L320" s="23">
        <f t="shared" si="29"/>
        <v>2675.3363609235307</v>
      </c>
      <c r="M320" s="23">
        <f t="shared" si="30"/>
        <v>2692.7363609235304</v>
      </c>
      <c r="N320" s="25">
        <f t="shared" si="31"/>
        <v>2684.0363609235305</v>
      </c>
      <c r="O320" s="24">
        <v>9.7</v>
      </c>
      <c r="P320" s="24">
        <v>50.5</v>
      </c>
      <c r="Q320" s="24">
        <v>51.5</v>
      </c>
      <c r="S320" s="19">
        <v>1.702E-05</v>
      </c>
      <c r="T320" s="19">
        <v>1.153E-05</v>
      </c>
      <c r="U320" s="19">
        <v>7.312E-06</v>
      </c>
      <c r="V320" s="54">
        <v>722.1</v>
      </c>
      <c r="W320" s="54">
        <v>307.3</v>
      </c>
      <c r="X320" s="54">
        <v>298.6</v>
      </c>
      <c r="Y320" s="54">
        <v>8</v>
      </c>
      <c r="Z320" s="28">
        <v>4.206</v>
      </c>
      <c r="AA320" s="52">
        <v>120.449</v>
      </c>
      <c r="AB320" s="52">
        <f t="shared" si="34"/>
        <v>92.88299999999998</v>
      </c>
      <c r="AC320" s="28">
        <v>0.112</v>
      </c>
      <c r="AD320" s="55">
        <v>0</v>
      </c>
      <c r="AE320" s="55">
        <f t="shared" si="35"/>
        <v>0.555</v>
      </c>
      <c r="AF320" s="30">
        <v>10</v>
      </c>
      <c r="AG320" s="25">
        <v>2684.0363609235305</v>
      </c>
    </row>
    <row r="321" spans="1:33" ht="12.75">
      <c r="A321" s="18">
        <f t="shared" si="33"/>
        <v>37104</v>
      </c>
      <c r="B321" s="26">
        <f>213</f>
        <v>213</v>
      </c>
      <c r="C321" s="21">
        <v>0.6890046</v>
      </c>
      <c r="D321" s="62">
        <v>0.6890046</v>
      </c>
      <c r="E321" s="22">
        <v>3114</v>
      </c>
      <c r="F321" s="29">
        <v>0</v>
      </c>
      <c r="G321" s="21">
        <v>40.06660154</v>
      </c>
      <c r="H321" s="21">
        <v>-79.98405443</v>
      </c>
      <c r="I321" s="27">
        <v>783.7</v>
      </c>
      <c r="J321" s="24">
        <f t="shared" si="32"/>
        <v>769.5</v>
      </c>
      <c r="K321" s="23">
        <f t="shared" si="28"/>
        <v>2285.0590194312954</v>
      </c>
      <c r="L321" s="23">
        <f t="shared" si="29"/>
        <v>2668.8590194312956</v>
      </c>
      <c r="M321" s="23">
        <f t="shared" si="30"/>
        <v>2686.259019431295</v>
      </c>
      <c r="N321" s="25">
        <f t="shared" si="31"/>
        <v>2677.5590194312954</v>
      </c>
      <c r="O321" s="24">
        <v>9.8</v>
      </c>
      <c r="P321" s="24">
        <v>50.2</v>
      </c>
      <c r="Q321" s="24">
        <v>54.4</v>
      </c>
      <c r="Z321" s="28">
        <v>4.157</v>
      </c>
      <c r="AB321" s="52">
        <f t="shared" si="34"/>
        <v>98.39620000000001</v>
      </c>
      <c r="AC321" s="28">
        <v>0.131</v>
      </c>
      <c r="AE321" s="55">
        <f t="shared" si="35"/>
        <v>0.44400000000000006</v>
      </c>
      <c r="AF321" s="30">
        <v>0</v>
      </c>
      <c r="AG321" s="25">
        <v>2677.5590194312954</v>
      </c>
    </row>
    <row r="322" spans="1:33" ht="12.75">
      <c r="A322" s="18">
        <f t="shared" si="33"/>
        <v>37104</v>
      </c>
      <c r="B322" s="26">
        <f>213</f>
        <v>213</v>
      </c>
      <c r="C322" s="21">
        <v>0.689120352</v>
      </c>
      <c r="D322" s="62">
        <v>0.689120352</v>
      </c>
      <c r="E322" s="22">
        <v>3124</v>
      </c>
      <c r="F322" s="29">
        <v>0</v>
      </c>
      <c r="G322" s="21">
        <v>40.06939792</v>
      </c>
      <c r="H322" s="21">
        <v>-79.99259026</v>
      </c>
      <c r="I322" s="27">
        <v>783.5</v>
      </c>
      <c r="J322" s="24">
        <f t="shared" si="32"/>
        <v>769.3</v>
      </c>
      <c r="K322" s="23">
        <f t="shared" si="28"/>
        <v>2287.217571918627</v>
      </c>
      <c r="L322" s="23">
        <f t="shared" si="29"/>
        <v>2671.0175719186273</v>
      </c>
      <c r="M322" s="23">
        <f t="shared" si="30"/>
        <v>2688.417571918627</v>
      </c>
      <c r="N322" s="25">
        <f t="shared" si="31"/>
        <v>2679.717571918627</v>
      </c>
      <c r="O322" s="24">
        <v>9.8</v>
      </c>
      <c r="P322" s="24">
        <v>50</v>
      </c>
      <c r="Q322" s="24">
        <v>49.6</v>
      </c>
      <c r="Z322" s="28">
        <v>4.066</v>
      </c>
      <c r="AB322" s="52">
        <f t="shared" si="34"/>
        <v>106.33525000000002</v>
      </c>
      <c r="AC322" s="28">
        <v>0.103</v>
      </c>
      <c r="AE322" s="55">
        <f t="shared" si="35"/>
        <v>0.2775</v>
      </c>
      <c r="AF322" s="30">
        <v>0</v>
      </c>
      <c r="AG322" s="25">
        <v>2679.717571918627</v>
      </c>
    </row>
    <row r="323" spans="1:33" ht="12.75">
      <c r="A323" s="18">
        <f t="shared" si="33"/>
        <v>37104</v>
      </c>
      <c r="B323" s="26">
        <f>213</f>
        <v>213</v>
      </c>
      <c r="C323" s="21">
        <v>0.689236104</v>
      </c>
      <c r="D323" s="62">
        <v>0.689236104</v>
      </c>
      <c r="E323" s="22">
        <v>3134</v>
      </c>
      <c r="F323" s="29">
        <v>0</v>
      </c>
      <c r="G323" s="21">
        <v>40.0722345</v>
      </c>
      <c r="H323" s="21">
        <v>-80.00125112</v>
      </c>
      <c r="I323" s="27">
        <v>783</v>
      </c>
      <c r="J323" s="24">
        <f t="shared" si="32"/>
        <v>768.8</v>
      </c>
      <c r="K323" s="23">
        <f t="shared" si="28"/>
        <v>2292.6164092273225</v>
      </c>
      <c r="L323" s="23">
        <f t="shared" si="29"/>
        <v>2676.4164092273227</v>
      </c>
      <c r="M323" s="23">
        <f t="shared" si="30"/>
        <v>2693.8164092273223</v>
      </c>
      <c r="N323" s="25">
        <f t="shared" si="31"/>
        <v>2685.1164092273225</v>
      </c>
      <c r="O323" s="24">
        <v>9.6</v>
      </c>
      <c r="P323" s="24">
        <v>50.8</v>
      </c>
      <c r="Q323" s="24">
        <v>52.9</v>
      </c>
      <c r="R323" s="19">
        <v>-5.3E-06</v>
      </c>
      <c r="S323" s="19">
        <v>9.886E-06</v>
      </c>
      <c r="T323" s="19">
        <v>7.015E-06</v>
      </c>
      <c r="U323" s="19">
        <v>4.332E-06</v>
      </c>
      <c r="V323" s="54">
        <v>721.9</v>
      </c>
      <c r="W323" s="54">
        <v>307.2</v>
      </c>
      <c r="X323" s="54">
        <v>298.5</v>
      </c>
      <c r="Y323" s="54">
        <v>7.1</v>
      </c>
      <c r="Z323" s="28">
        <v>4.007</v>
      </c>
      <c r="AB323" s="52">
        <f t="shared" si="34"/>
        <v>119.16633333333334</v>
      </c>
      <c r="AC323" s="28">
        <v>0.122</v>
      </c>
      <c r="AE323" s="55">
        <f t="shared" si="35"/>
        <v>0</v>
      </c>
      <c r="AF323" s="30">
        <v>0</v>
      </c>
      <c r="AG323" s="25">
        <v>2685.1164092273225</v>
      </c>
    </row>
    <row r="324" spans="1:33" ht="12.75">
      <c r="A324" s="18">
        <f t="shared" si="33"/>
        <v>37104</v>
      </c>
      <c r="B324" s="26">
        <f>213</f>
        <v>213</v>
      </c>
      <c r="C324" s="21">
        <v>0.689351857</v>
      </c>
      <c r="D324" s="62">
        <v>0.689351857</v>
      </c>
      <c r="E324" s="22">
        <v>3144</v>
      </c>
      <c r="F324" s="29">
        <v>0</v>
      </c>
      <c r="G324" s="21">
        <v>40.07517425</v>
      </c>
      <c r="H324" s="21">
        <v>-80.00993721</v>
      </c>
      <c r="I324" s="27">
        <v>782.8</v>
      </c>
      <c r="J324" s="24">
        <f t="shared" si="32"/>
        <v>768.5999999999999</v>
      </c>
      <c r="K324" s="23">
        <f t="shared" si="28"/>
        <v>2294.77692735373</v>
      </c>
      <c r="L324" s="23">
        <f t="shared" si="29"/>
        <v>2678.5769273537303</v>
      </c>
      <c r="M324" s="23">
        <f t="shared" si="30"/>
        <v>2695.97692735373</v>
      </c>
      <c r="N324" s="25">
        <f t="shared" si="31"/>
        <v>2687.27692735373</v>
      </c>
      <c r="O324" s="24">
        <v>9.6</v>
      </c>
      <c r="P324" s="24">
        <v>51.7</v>
      </c>
      <c r="Q324" s="24">
        <v>49.9</v>
      </c>
      <c r="Z324" s="28">
        <v>4.036</v>
      </c>
      <c r="AC324" s="28">
        <v>0.111</v>
      </c>
      <c r="AF324" s="30">
        <v>0</v>
      </c>
      <c r="AG324" s="25">
        <v>2687.27692735373</v>
      </c>
    </row>
    <row r="325" spans="1:33" ht="12.75">
      <c r="A325" s="18">
        <f t="shared" si="33"/>
        <v>37104</v>
      </c>
      <c r="B325" s="26">
        <f>213</f>
        <v>213</v>
      </c>
      <c r="C325" s="21">
        <v>0.689467609</v>
      </c>
      <c r="D325" s="62">
        <v>0.689467609</v>
      </c>
      <c r="E325" s="22">
        <v>3154</v>
      </c>
      <c r="F325" s="29">
        <v>0</v>
      </c>
      <c r="G325" s="21">
        <v>40.07809105</v>
      </c>
      <c r="H325" s="21">
        <v>-80.01849913</v>
      </c>
      <c r="I325" s="27">
        <v>783.2</v>
      </c>
      <c r="J325" s="24">
        <f t="shared" si="32"/>
        <v>769</v>
      </c>
      <c r="K325" s="23">
        <f t="shared" si="28"/>
        <v>2290.4564530772846</v>
      </c>
      <c r="L325" s="23">
        <f t="shared" si="29"/>
        <v>2674.2564530772847</v>
      </c>
      <c r="M325" s="23">
        <f t="shared" si="30"/>
        <v>2691.6564530772844</v>
      </c>
      <c r="N325" s="25">
        <f t="shared" si="31"/>
        <v>2682.9564530772846</v>
      </c>
      <c r="O325" s="24">
        <v>9.6</v>
      </c>
      <c r="P325" s="24">
        <v>53.8</v>
      </c>
      <c r="Q325" s="24">
        <v>52</v>
      </c>
      <c r="Z325" s="28">
        <v>3.917</v>
      </c>
      <c r="AC325" s="28">
        <v>0.102</v>
      </c>
      <c r="AF325" s="30">
        <v>0</v>
      </c>
      <c r="AG325" s="25">
        <v>2682.9564530772846</v>
      </c>
    </row>
    <row r="326" spans="1:33" ht="12.75">
      <c r="A326" s="18">
        <f t="shared" si="33"/>
        <v>37104</v>
      </c>
      <c r="B326" s="26">
        <f>213</f>
        <v>213</v>
      </c>
      <c r="C326" s="21">
        <v>0.689583361</v>
      </c>
      <c r="D326" s="62">
        <v>0.689583361</v>
      </c>
      <c r="E326" s="22">
        <v>3164</v>
      </c>
      <c r="F326" s="29">
        <v>0</v>
      </c>
      <c r="G326" s="21">
        <v>40.08103478</v>
      </c>
      <c r="H326" s="21">
        <v>-80.0269192</v>
      </c>
      <c r="I326" s="27">
        <v>782.7</v>
      </c>
      <c r="J326" s="24">
        <f t="shared" si="32"/>
        <v>768.5</v>
      </c>
      <c r="K326" s="23">
        <f t="shared" si="28"/>
        <v>2295.85739724947</v>
      </c>
      <c r="L326" s="23">
        <f t="shared" si="29"/>
        <v>2679.6573972494703</v>
      </c>
      <c r="M326" s="23">
        <f t="shared" si="30"/>
        <v>2697.05739724947</v>
      </c>
      <c r="N326" s="25">
        <f t="shared" si="31"/>
        <v>2688.35739724947</v>
      </c>
      <c r="O326" s="24">
        <v>9.7</v>
      </c>
      <c r="P326" s="24">
        <v>54.4</v>
      </c>
      <c r="Q326" s="24">
        <v>49.9</v>
      </c>
      <c r="Z326" s="28">
        <v>4.026</v>
      </c>
      <c r="AC326" s="28">
        <v>0.121</v>
      </c>
      <c r="AF326" s="30">
        <v>0</v>
      </c>
      <c r="AG326" s="25">
        <v>2688.35739724947</v>
      </c>
    </row>
    <row r="327" spans="1:33" ht="12.75">
      <c r="A327" s="18">
        <f t="shared" si="33"/>
        <v>37104</v>
      </c>
      <c r="B327" s="26">
        <f>213</f>
        <v>213</v>
      </c>
      <c r="C327" s="21">
        <v>0.689699054</v>
      </c>
      <c r="D327" s="62">
        <v>0.689699054</v>
      </c>
      <c r="E327" s="22">
        <v>3174</v>
      </c>
      <c r="F327" s="29">
        <v>0</v>
      </c>
      <c r="G327" s="21">
        <v>40.08402352</v>
      </c>
      <c r="H327" s="21">
        <v>-80.03544501</v>
      </c>
      <c r="I327" s="27">
        <v>781.4</v>
      </c>
      <c r="J327" s="24">
        <f t="shared" si="32"/>
        <v>767.1999999999999</v>
      </c>
      <c r="K327" s="23">
        <f t="shared" si="28"/>
        <v>2309.916314176191</v>
      </c>
      <c r="L327" s="23">
        <f t="shared" si="29"/>
        <v>2693.716314176191</v>
      </c>
      <c r="M327" s="23">
        <f t="shared" si="30"/>
        <v>2711.116314176191</v>
      </c>
      <c r="N327" s="25">
        <f t="shared" si="31"/>
        <v>2702.416314176191</v>
      </c>
      <c r="O327" s="24">
        <v>10</v>
      </c>
      <c r="P327" s="24">
        <v>47.9</v>
      </c>
      <c r="Q327" s="24">
        <v>52.1</v>
      </c>
      <c r="S327" s="19">
        <v>9.02E-06</v>
      </c>
      <c r="T327" s="19">
        <v>6.037E-06</v>
      </c>
      <c r="U327" s="19">
        <v>3.64E-06</v>
      </c>
      <c r="V327" s="54">
        <v>721.4</v>
      </c>
      <c r="W327" s="54">
        <v>307.2</v>
      </c>
      <c r="X327" s="54">
        <v>298.4</v>
      </c>
      <c r="Y327" s="54">
        <v>6.9</v>
      </c>
      <c r="Z327" s="28">
        <v>3.927</v>
      </c>
      <c r="AC327" s="28">
        <v>0.102</v>
      </c>
      <c r="AF327" s="30">
        <v>0</v>
      </c>
      <c r="AG327" s="25">
        <v>2702.416314176191</v>
      </c>
    </row>
    <row r="328" spans="1:33" ht="12.75">
      <c r="A328" s="18">
        <f t="shared" si="33"/>
        <v>37104</v>
      </c>
      <c r="B328" s="26">
        <f>213</f>
        <v>213</v>
      </c>
      <c r="C328" s="21">
        <v>0.689814806</v>
      </c>
      <c r="D328" s="62">
        <v>0.689814806</v>
      </c>
      <c r="E328" s="22">
        <v>3184</v>
      </c>
      <c r="F328" s="29">
        <v>0</v>
      </c>
      <c r="G328" s="21">
        <v>40.08704452</v>
      </c>
      <c r="H328" s="21">
        <v>-80.04394297</v>
      </c>
      <c r="I328" s="27">
        <v>781.3</v>
      </c>
      <c r="J328" s="24">
        <f t="shared" si="32"/>
        <v>767.0999999999999</v>
      </c>
      <c r="K328" s="23">
        <f t="shared" si="28"/>
        <v>2310.9987558608364</v>
      </c>
      <c r="L328" s="23">
        <f t="shared" si="29"/>
        <v>2694.7987558608365</v>
      </c>
      <c r="M328" s="23">
        <f t="shared" si="30"/>
        <v>2712.198755860836</v>
      </c>
      <c r="N328" s="25">
        <f t="shared" si="31"/>
        <v>2703.4987558608364</v>
      </c>
      <c r="O328" s="24">
        <v>10.2</v>
      </c>
      <c r="P328" s="24">
        <v>44.2</v>
      </c>
      <c r="Q328" s="24">
        <v>48.9</v>
      </c>
      <c r="Z328" s="28">
        <v>3.859</v>
      </c>
      <c r="AC328" s="28">
        <v>0.111</v>
      </c>
      <c r="AF328" s="30">
        <v>0</v>
      </c>
      <c r="AG328" s="25">
        <v>2703.4987558608364</v>
      </c>
    </row>
    <row r="329" spans="1:33" ht="12.75">
      <c r="A329" s="18">
        <f t="shared" si="33"/>
        <v>37104</v>
      </c>
      <c r="B329" s="26">
        <f>213</f>
        <v>213</v>
      </c>
      <c r="C329" s="21">
        <v>0.689930558</v>
      </c>
      <c r="D329" s="62">
        <v>0.689930558</v>
      </c>
      <c r="E329" s="22">
        <v>3194</v>
      </c>
      <c r="F329" s="29">
        <v>0</v>
      </c>
      <c r="G329" s="21">
        <v>40.09002083</v>
      </c>
      <c r="H329" s="21">
        <v>-80.05229444</v>
      </c>
      <c r="I329" s="27">
        <v>781.3</v>
      </c>
      <c r="J329" s="24">
        <f t="shared" si="32"/>
        <v>767.0999999999999</v>
      </c>
      <c r="K329" s="23">
        <f aca="true" t="shared" si="36" ref="K329:K392">(8303.951372*(LN(1013.25/J329)))</f>
        <v>2310.9987558608364</v>
      </c>
      <c r="L329" s="23">
        <f aca="true" t="shared" si="37" ref="L329:L392">K329+383.8</f>
        <v>2694.7987558608365</v>
      </c>
      <c r="M329" s="23">
        <f aca="true" t="shared" si="38" ref="M329:M392">K329+401.2</f>
        <v>2712.198755860836</v>
      </c>
      <c r="N329" s="25">
        <f aca="true" t="shared" si="39" ref="N329:N392">AVERAGE(L329:M329)</f>
        <v>2703.4987558608364</v>
      </c>
      <c r="O329" s="24">
        <v>10.2</v>
      </c>
      <c r="P329" s="24">
        <v>43.6</v>
      </c>
      <c r="Q329" s="24">
        <v>52.4</v>
      </c>
      <c r="R329" s="19">
        <v>-3.76E-05</v>
      </c>
      <c r="Z329" s="28">
        <v>3.917</v>
      </c>
      <c r="AC329" s="28">
        <v>0.111</v>
      </c>
      <c r="AF329" s="30">
        <v>0</v>
      </c>
      <c r="AG329" s="25">
        <v>2703.4987558608364</v>
      </c>
    </row>
    <row r="330" spans="1:33" ht="12.75">
      <c r="A330" s="18">
        <f t="shared" si="33"/>
        <v>37104</v>
      </c>
      <c r="B330" s="26">
        <f>213</f>
        <v>213</v>
      </c>
      <c r="C330" s="21">
        <v>0.69004631</v>
      </c>
      <c r="D330" s="62">
        <v>0.69004631</v>
      </c>
      <c r="E330" s="22">
        <v>3204</v>
      </c>
      <c r="F330" s="29">
        <v>0</v>
      </c>
      <c r="G330" s="21">
        <v>40.09291098</v>
      </c>
      <c r="H330" s="21">
        <v>-80.06059172</v>
      </c>
      <c r="I330" s="27">
        <v>782.1</v>
      </c>
      <c r="J330" s="24">
        <f aca="true" t="shared" si="40" ref="J330:J393">I330-14.2</f>
        <v>767.9</v>
      </c>
      <c r="K330" s="23">
        <f t="shared" si="36"/>
        <v>2302.3431705851694</v>
      </c>
      <c r="L330" s="23">
        <f t="shared" si="37"/>
        <v>2686.1431705851696</v>
      </c>
      <c r="M330" s="23">
        <f t="shared" si="38"/>
        <v>2703.5431705851693</v>
      </c>
      <c r="N330" s="25">
        <f t="shared" si="39"/>
        <v>2694.8431705851694</v>
      </c>
      <c r="O330" s="24">
        <v>10.3</v>
      </c>
      <c r="P330" s="24">
        <v>42.5</v>
      </c>
      <c r="Q330" s="24">
        <v>52.1</v>
      </c>
      <c r="S330" s="19">
        <v>8.775E-06</v>
      </c>
      <c r="T330" s="19">
        <v>5.746E-06</v>
      </c>
      <c r="U330" s="19">
        <v>4.313E-06</v>
      </c>
      <c r="V330" s="54">
        <v>719.9</v>
      </c>
      <c r="W330" s="54">
        <v>307.1</v>
      </c>
      <c r="X330" s="54">
        <v>298.4</v>
      </c>
      <c r="Y330" s="54">
        <v>6.9</v>
      </c>
      <c r="Z330" s="28">
        <v>3.868</v>
      </c>
      <c r="AC330" s="28">
        <v>0.081</v>
      </c>
      <c r="AF330" s="30">
        <v>0</v>
      </c>
      <c r="AG330" s="25">
        <v>2694.8431705851694</v>
      </c>
    </row>
    <row r="331" spans="1:33" ht="12.75">
      <c r="A331" s="18">
        <f aca="true" t="shared" si="41" ref="A331:A394">A330</f>
        <v>37104</v>
      </c>
      <c r="B331" s="26">
        <f>213</f>
        <v>213</v>
      </c>
      <c r="C331" s="21">
        <v>0.690162063</v>
      </c>
      <c r="D331" s="62">
        <v>0.690162063</v>
      </c>
      <c r="E331" s="22">
        <v>3214</v>
      </c>
      <c r="F331" s="29">
        <v>0</v>
      </c>
      <c r="G331" s="21">
        <v>40.09578908</v>
      </c>
      <c r="H331" s="21">
        <v>-80.0690328</v>
      </c>
      <c r="I331" s="27">
        <v>780.9</v>
      </c>
      <c r="J331" s="24">
        <f t="shared" si="40"/>
        <v>766.6999999999999</v>
      </c>
      <c r="K331" s="23">
        <f t="shared" si="36"/>
        <v>2315.3299341423626</v>
      </c>
      <c r="L331" s="23">
        <f t="shared" si="37"/>
        <v>2699.129934142363</v>
      </c>
      <c r="M331" s="23">
        <f t="shared" si="38"/>
        <v>2716.5299341423624</v>
      </c>
      <c r="N331" s="25">
        <f t="shared" si="39"/>
        <v>2707.8299341423626</v>
      </c>
      <c r="O331" s="24">
        <v>10.1</v>
      </c>
      <c r="P331" s="24">
        <v>43.3</v>
      </c>
      <c r="Q331" s="24">
        <v>56</v>
      </c>
      <c r="Z331" s="28">
        <v>3.916</v>
      </c>
      <c r="AC331" s="28">
        <v>0.094</v>
      </c>
      <c r="AF331" s="30">
        <v>0</v>
      </c>
      <c r="AG331" s="25">
        <v>2707.8299341423626</v>
      </c>
    </row>
    <row r="332" spans="1:33" ht="12.75">
      <c r="A332" s="18">
        <f t="shared" si="41"/>
        <v>37104</v>
      </c>
      <c r="B332" s="26">
        <f>213</f>
        <v>213</v>
      </c>
      <c r="C332" s="21">
        <v>0.690277755</v>
      </c>
      <c r="D332" s="62">
        <v>0.690277755</v>
      </c>
      <c r="E332" s="22">
        <v>3224</v>
      </c>
      <c r="F332" s="29">
        <v>0</v>
      </c>
      <c r="G332" s="21">
        <v>40.0986924</v>
      </c>
      <c r="H332" s="21">
        <v>-80.07766186</v>
      </c>
      <c r="I332" s="27">
        <v>779.4</v>
      </c>
      <c r="J332" s="24">
        <f t="shared" si="40"/>
        <v>765.1999999999999</v>
      </c>
      <c r="K332" s="23">
        <f t="shared" si="36"/>
        <v>2331.5920022132004</v>
      </c>
      <c r="L332" s="23">
        <f t="shared" si="37"/>
        <v>2715.3920022132006</v>
      </c>
      <c r="M332" s="23">
        <f t="shared" si="38"/>
        <v>2732.7920022132002</v>
      </c>
      <c r="N332" s="25">
        <f t="shared" si="39"/>
        <v>2724.0920022132004</v>
      </c>
      <c r="O332" s="24">
        <v>10</v>
      </c>
      <c r="P332" s="24">
        <v>42.7</v>
      </c>
      <c r="Q332" s="24">
        <v>52.5</v>
      </c>
      <c r="Z332" s="28">
        <v>3.956</v>
      </c>
      <c r="AC332" s="28">
        <v>0.121</v>
      </c>
      <c r="AF332" s="30">
        <v>0</v>
      </c>
      <c r="AG332" s="25">
        <v>2724.0920022132004</v>
      </c>
    </row>
    <row r="333" spans="1:33" ht="12.75">
      <c r="A333" s="18">
        <f t="shared" si="41"/>
        <v>37104</v>
      </c>
      <c r="B333" s="26">
        <f>213</f>
        <v>213</v>
      </c>
      <c r="C333" s="21">
        <v>0.690393507</v>
      </c>
      <c r="D333" s="62">
        <v>0.690393507</v>
      </c>
      <c r="E333" s="22">
        <v>3234</v>
      </c>
      <c r="F333" s="29">
        <v>0</v>
      </c>
      <c r="G333" s="21">
        <v>40.10146836</v>
      </c>
      <c r="H333" s="21">
        <v>-80.08622984</v>
      </c>
      <c r="I333" s="27">
        <v>778.6</v>
      </c>
      <c r="J333" s="24">
        <f t="shared" si="40"/>
        <v>764.4</v>
      </c>
      <c r="K333" s="23">
        <f t="shared" si="36"/>
        <v>2340.2781446077183</v>
      </c>
      <c r="L333" s="23">
        <f t="shared" si="37"/>
        <v>2724.0781446077185</v>
      </c>
      <c r="M333" s="23">
        <f t="shared" si="38"/>
        <v>2741.478144607718</v>
      </c>
      <c r="N333" s="25">
        <f t="shared" si="39"/>
        <v>2732.7781446077183</v>
      </c>
      <c r="O333" s="24">
        <v>10.1</v>
      </c>
      <c r="P333" s="24">
        <v>43.5</v>
      </c>
      <c r="Q333" s="24">
        <v>53.9</v>
      </c>
      <c r="S333" s="19">
        <v>7.441E-06</v>
      </c>
      <c r="T333" s="19">
        <v>5.293E-06</v>
      </c>
      <c r="U333" s="19">
        <v>3.378E-06</v>
      </c>
      <c r="V333" s="54">
        <v>719.2</v>
      </c>
      <c r="W333" s="54">
        <v>307</v>
      </c>
      <c r="X333" s="54">
        <v>298.3</v>
      </c>
      <c r="Y333" s="54">
        <v>6</v>
      </c>
      <c r="Z333" s="28">
        <v>3.936</v>
      </c>
      <c r="AC333" s="28">
        <v>0.091</v>
      </c>
      <c r="AF333" s="30">
        <v>0</v>
      </c>
      <c r="AG333" s="25">
        <v>2732.7781446077183</v>
      </c>
    </row>
    <row r="334" spans="1:33" ht="12.75">
      <c r="A334" s="18">
        <f t="shared" si="41"/>
        <v>37104</v>
      </c>
      <c r="B334" s="26">
        <f>213</f>
        <v>213</v>
      </c>
      <c r="C334" s="21">
        <v>0.69050926</v>
      </c>
      <c r="D334" s="62">
        <v>0.69050926</v>
      </c>
      <c r="E334" s="22">
        <v>3244</v>
      </c>
      <c r="F334" s="29">
        <v>0</v>
      </c>
      <c r="G334" s="21">
        <v>40.10408488</v>
      </c>
      <c r="H334" s="21">
        <v>-80.09440441</v>
      </c>
      <c r="I334" s="27">
        <v>778</v>
      </c>
      <c r="J334" s="24">
        <f t="shared" si="40"/>
        <v>763.8</v>
      </c>
      <c r="K334" s="23">
        <f t="shared" si="36"/>
        <v>2346.7987192435135</v>
      </c>
      <c r="L334" s="23">
        <f t="shared" si="37"/>
        <v>2730.5987192435136</v>
      </c>
      <c r="M334" s="23">
        <f t="shared" si="38"/>
        <v>2747.9987192435133</v>
      </c>
      <c r="N334" s="25">
        <f t="shared" si="39"/>
        <v>2739.2987192435135</v>
      </c>
      <c r="O334" s="24">
        <v>10</v>
      </c>
      <c r="P334" s="24">
        <v>44.2</v>
      </c>
      <c r="Q334" s="24">
        <v>50.9</v>
      </c>
      <c r="Z334" s="28">
        <v>3.879</v>
      </c>
      <c r="AC334" s="28">
        <v>0.091</v>
      </c>
      <c r="AF334" s="30">
        <v>0</v>
      </c>
      <c r="AG334" s="25">
        <v>2739.2987192435135</v>
      </c>
    </row>
    <row r="335" spans="1:33" ht="12.75">
      <c r="A335" s="18">
        <f t="shared" si="41"/>
        <v>37104</v>
      </c>
      <c r="B335" s="26">
        <f>213</f>
        <v>213</v>
      </c>
      <c r="C335" s="21">
        <v>0.690625012</v>
      </c>
      <c r="D335" s="62">
        <v>0.690625012</v>
      </c>
      <c r="E335" s="22">
        <v>3254</v>
      </c>
      <c r="F335" s="29">
        <v>0</v>
      </c>
      <c r="G335" s="21">
        <v>40.10674239</v>
      </c>
      <c r="H335" s="21">
        <v>-80.10258089</v>
      </c>
      <c r="I335" s="27">
        <v>776.2</v>
      </c>
      <c r="J335" s="24">
        <f t="shared" si="40"/>
        <v>762</v>
      </c>
      <c r="K335" s="23">
        <f t="shared" si="36"/>
        <v>2366.391220755687</v>
      </c>
      <c r="L335" s="23">
        <f t="shared" si="37"/>
        <v>2750.191220755687</v>
      </c>
      <c r="M335" s="23">
        <f t="shared" si="38"/>
        <v>2767.5912207556867</v>
      </c>
      <c r="N335" s="25">
        <f t="shared" si="39"/>
        <v>2758.891220755687</v>
      </c>
      <c r="O335" s="24">
        <v>10.1</v>
      </c>
      <c r="P335" s="24">
        <v>44.3</v>
      </c>
      <c r="Q335" s="24">
        <v>52</v>
      </c>
      <c r="R335" s="19">
        <v>3.64E-06</v>
      </c>
      <c r="Z335" s="28">
        <v>3.986</v>
      </c>
      <c r="AC335" s="28">
        <v>0.112</v>
      </c>
      <c r="AF335" s="30">
        <v>0</v>
      </c>
      <c r="AG335" s="25">
        <v>2758.891220755687</v>
      </c>
    </row>
    <row r="336" spans="1:33" ht="12.75">
      <c r="A336" s="18">
        <f t="shared" si="41"/>
        <v>37104</v>
      </c>
      <c r="B336" s="26">
        <f>213</f>
        <v>213</v>
      </c>
      <c r="C336" s="21">
        <v>0.690740764</v>
      </c>
      <c r="D336" s="62">
        <v>0.690740764</v>
      </c>
      <c r="E336" s="22">
        <v>3264</v>
      </c>
      <c r="F336" s="29">
        <v>0</v>
      </c>
      <c r="G336" s="21">
        <v>40.10942171</v>
      </c>
      <c r="H336" s="21">
        <v>-80.11069253</v>
      </c>
      <c r="I336" s="27">
        <v>775.8</v>
      </c>
      <c r="J336" s="24">
        <f t="shared" si="40"/>
        <v>761.5999999999999</v>
      </c>
      <c r="K336" s="23">
        <f t="shared" si="36"/>
        <v>2370.751394850087</v>
      </c>
      <c r="L336" s="23">
        <f t="shared" si="37"/>
        <v>2754.551394850087</v>
      </c>
      <c r="M336" s="23">
        <f t="shared" si="38"/>
        <v>2771.9513948500867</v>
      </c>
      <c r="N336" s="25">
        <f t="shared" si="39"/>
        <v>2763.251394850087</v>
      </c>
      <c r="O336" s="24">
        <v>10.1</v>
      </c>
      <c r="P336" s="24">
        <v>44.4</v>
      </c>
      <c r="Q336" s="24">
        <v>49.9</v>
      </c>
      <c r="S336" s="19">
        <v>6.284E-06</v>
      </c>
      <c r="T336" s="19">
        <v>4.42E-06</v>
      </c>
      <c r="U336" s="19">
        <v>2.567E-06</v>
      </c>
      <c r="V336" s="54">
        <v>715.6</v>
      </c>
      <c r="W336" s="54">
        <v>307</v>
      </c>
      <c r="X336" s="54">
        <v>298.3</v>
      </c>
      <c r="Y336" s="54">
        <v>5.4</v>
      </c>
      <c r="Z336" s="28">
        <v>3.897</v>
      </c>
      <c r="AC336" s="28">
        <v>0.101</v>
      </c>
      <c r="AF336" s="30">
        <v>0</v>
      </c>
      <c r="AG336" s="25">
        <v>2763.251394850087</v>
      </c>
    </row>
    <row r="337" spans="1:33" ht="12.75">
      <c r="A337" s="18">
        <f t="shared" si="41"/>
        <v>37104</v>
      </c>
      <c r="B337" s="26">
        <f>213</f>
        <v>213</v>
      </c>
      <c r="C337" s="21">
        <v>0.690856457</v>
      </c>
      <c r="D337" s="62">
        <v>0.690856457</v>
      </c>
      <c r="E337" s="22">
        <v>3274</v>
      </c>
      <c r="F337" s="29">
        <v>0</v>
      </c>
      <c r="G337" s="21">
        <v>40.11205774</v>
      </c>
      <c r="H337" s="21">
        <v>-80.11862724</v>
      </c>
      <c r="I337" s="27">
        <v>775.7</v>
      </c>
      <c r="J337" s="24">
        <f t="shared" si="40"/>
        <v>761.5</v>
      </c>
      <c r="K337" s="23">
        <f t="shared" si="36"/>
        <v>2371.8417961873497</v>
      </c>
      <c r="L337" s="23">
        <f t="shared" si="37"/>
        <v>2755.64179618735</v>
      </c>
      <c r="M337" s="23">
        <f t="shared" si="38"/>
        <v>2773.0417961873495</v>
      </c>
      <c r="N337" s="25">
        <f t="shared" si="39"/>
        <v>2764.3417961873497</v>
      </c>
      <c r="O337" s="24">
        <v>10</v>
      </c>
      <c r="P337" s="24">
        <v>44.5</v>
      </c>
      <c r="Q337" s="24">
        <v>56.5</v>
      </c>
      <c r="Z337" s="28">
        <v>3.839</v>
      </c>
      <c r="AC337" s="28">
        <v>0.091</v>
      </c>
      <c r="AF337" s="30">
        <v>0</v>
      </c>
      <c r="AG337" s="25">
        <v>2764.3417961873497</v>
      </c>
    </row>
    <row r="338" spans="1:33" ht="12.75">
      <c r="A338" s="18">
        <f t="shared" si="41"/>
        <v>37104</v>
      </c>
      <c r="B338" s="26">
        <f>213</f>
        <v>213</v>
      </c>
      <c r="C338" s="21">
        <v>0.690972209</v>
      </c>
      <c r="D338" s="62">
        <v>0.690972209</v>
      </c>
      <c r="E338" s="22">
        <v>3284</v>
      </c>
      <c r="F338" s="29">
        <v>0</v>
      </c>
      <c r="G338" s="21">
        <v>40.11467368</v>
      </c>
      <c r="H338" s="21">
        <v>-80.12660074</v>
      </c>
      <c r="I338" s="27">
        <v>774.8</v>
      </c>
      <c r="J338" s="24">
        <f t="shared" si="40"/>
        <v>760.5999999999999</v>
      </c>
      <c r="K338" s="23">
        <f t="shared" si="36"/>
        <v>2381.661856769144</v>
      </c>
      <c r="L338" s="23">
        <f t="shared" si="37"/>
        <v>2765.461856769144</v>
      </c>
      <c r="M338" s="23">
        <f t="shared" si="38"/>
        <v>2782.8618567691437</v>
      </c>
      <c r="N338" s="25">
        <f t="shared" si="39"/>
        <v>2774.161856769144</v>
      </c>
      <c r="O338" s="24">
        <v>10.1</v>
      </c>
      <c r="P338" s="24">
        <v>44.3</v>
      </c>
      <c r="Q338" s="24">
        <v>52.9</v>
      </c>
      <c r="Z338" s="28">
        <v>3.976</v>
      </c>
      <c r="AC338" s="28">
        <v>0.112</v>
      </c>
      <c r="AF338" s="30">
        <v>0</v>
      </c>
      <c r="AG338" s="25">
        <v>2774.161856769144</v>
      </c>
    </row>
    <row r="339" spans="1:33" ht="12.75">
      <c r="A339" s="18">
        <f t="shared" si="41"/>
        <v>37104</v>
      </c>
      <c r="B339" s="26">
        <f>213</f>
        <v>213</v>
      </c>
      <c r="C339" s="21">
        <v>0.691087961</v>
      </c>
      <c r="D339" s="62">
        <v>0.691087961</v>
      </c>
      <c r="E339" s="22">
        <v>3294</v>
      </c>
      <c r="F339" s="29">
        <v>0</v>
      </c>
      <c r="G339" s="21">
        <v>40.11727781</v>
      </c>
      <c r="H339" s="21">
        <v>-80.13468591</v>
      </c>
      <c r="I339" s="27">
        <v>772.6</v>
      </c>
      <c r="J339" s="24">
        <f t="shared" si="40"/>
        <v>758.4</v>
      </c>
      <c r="K339" s="23">
        <f t="shared" si="36"/>
        <v>2405.7154522821065</v>
      </c>
      <c r="L339" s="23">
        <f t="shared" si="37"/>
        <v>2789.5154522821067</v>
      </c>
      <c r="M339" s="23">
        <f t="shared" si="38"/>
        <v>2806.9154522821063</v>
      </c>
      <c r="N339" s="25">
        <f t="shared" si="39"/>
        <v>2798.2154522821065</v>
      </c>
      <c r="O339" s="24">
        <v>9.9</v>
      </c>
      <c r="P339" s="24">
        <v>44</v>
      </c>
      <c r="Q339" s="24">
        <v>54.3</v>
      </c>
      <c r="S339" s="19">
        <v>6.41E-06</v>
      </c>
      <c r="T339" s="19">
        <v>4.874E-06</v>
      </c>
      <c r="U339" s="19">
        <v>2.838E-06</v>
      </c>
      <c r="V339" s="54">
        <v>713.4</v>
      </c>
      <c r="W339" s="54">
        <v>306.9</v>
      </c>
      <c r="X339" s="54">
        <v>298.2</v>
      </c>
      <c r="Y339" s="54">
        <v>5.4</v>
      </c>
      <c r="Z339" s="28">
        <v>3.868</v>
      </c>
      <c r="AC339" s="28">
        <v>0.101</v>
      </c>
      <c r="AF339" s="30">
        <v>0</v>
      </c>
      <c r="AG339" s="25">
        <v>2798.2154522821065</v>
      </c>
    </row>
    <row r="340" spans="1:33" ht="12.75">
      <c r="A340" s="18">
        <f t="shared" si="41"/>
        <v>37104</v>
      </c>
      <c r="B340" s="26">
        <f>213</f>
        <v>213</v>
      </c>
      <c r="C340" s="21">
        <v>0.691203713</v>
      </c>
      <c r="D340" s="62">
        <v>0.691203713</v>
      </c>
      <c r="E340" s="22">
        <v>3304</v>
      </c>
      <c r="F340" s="29">
        <v>0</v>
      </c>
      <c r="G340" s="21">
        <v>40.11987481</v>
      </c>
      <c r="H340" s="21">
        <v>-80.14283604</v>
      </c>
      <c r="I340" s="27">
        <v>771.7</v>
      </c>
      <c r="J340" s="24">
        <f t="shared" si="40"/>
        <v>757.5</v>
      </c>
      <c r="K340" s="23">
        <f t="shared" si="36"/>
        <v>2415.5756767202784</v>
      </c>
      <c r="L340" s="23">
        <f t="shared" si="37"/>
        <v>2799.3756767202785</v>
      </c>
      <c r="M340" s="23">
        <f t="shared" si="38"/>
        <v>2816.775676720278</v>
      </c>
      <c r="N340" s="25">
        <f t="shared" si="39"/>
        <v>2808.0756767202784</v>
      </c>
      <c r="O340" s="24">
        <v>9.6</v>
      </c>
      <c r="P340" s="24">
        <v>44</v>
      </c>
      <c r="Q340" s="24">
        <v>52</v>
      </c>
      <c r="Z340" s="28">
        <v>3.926</v>
      </c>
      <c r="AC340" s="28">
        <v>0.112</v>
      </c>
      <c r="AF340" s="30">
        <v>0</v>
      </c>
      <c r="AG340" s="25">
        <v>2808.0756767202784</v>
      </c>
    </row>
    <row r="341" spans="1:33" ht="12.75">
      <c r="A341" s="18">
        <f t="shared" si="41"/>
        <v>37104</v>
      </c>
      <c r="B341" s="26">
        <f>213</f>
        <v>213</v>
      </c>
      <c r="C341" s="21">
        <v>0.691319466</v>
      </c>
      <c r="D341" s="62">
        <v>0.691319466</v>
      </c>
      <c r="E341" s="22">
        <v>3314</v>
      </c>
      <c r="F341" s="29">
        <v>0</v>
      </c>
      <c r="G341" s="21">
        <v>40.12232947</v>
      </c>
      <c r="H341" s="21">
        <v>-80.15071344</v>
      </c>
      <c r="I341" s="27">
        <v>771</v>
      </c>
      <c r="J341" s="24">
        <f t="shared" si="40"/>
        <v>756.8</v>
      </c>
      <c r="K341" s="23">
        <f t="shared" si="36"/>
        <v>2423.2528429019226</v>
      </c>
      <c r="L341" s="23">
        <f t="shared" si="37"/>
        <v>2807.0528429019228</v>
      </c>
      <c r="M341" s="23">
        <f t="shared" si="38"/>
        <v>2824.4528429019224</v>
      </c>
      <c r="N341" s="25">
        <f t="shared" si="39"/>
        <v>2815.7528429019226</v>
      </c>
      <c r="O341" s="24">
        <v>9.6</v>
      </c>
      <c r="P341" s="24">
        <v>44.5</v>
      </c>
      <c r="Q341" s="24">
        <v>55.5</v>
      </c>
      <c r="R341" s="19">
        <v>-2.95E-06</v>
      </c>
      <c r="Z341" s="28">
        <v>3.966</v>
      </c>
      <c r="AC341" s="28">
        <v>0.091</v>
      </c>
      <c r="AF341" s="30">
        <v>0</v>
      </c>
      <c r="AG341" s="25">
        <v>2815.7528429019226</v>
      </c>
    </row>
    <row r="342" spans="1:33" ht="12.75">
      <c r="A342" s="18">
        <f t="shared" si="41"/>
        <v>37104</v>
      </c>
      <c r="B342" s="26">
        <f>213</f>
        <v>213</v>
      </c>
      <c r="C342" s="21">
        <v>0.691435158</v>
      </c>
      <c r="D342" s="62">
        <v>0.691435158</v>
      </c>
      <c r="E342" s="22">
        <v>3324</v>
      </c>
      <c r="F342" s="29">
        <v>0</v>
      </c>
      <c r="G342" s="21">
        <v>40.12469506</v>
      </c>
      <c r="H342" s="21">
        <v>-80.15864617</v>
      </c>
      <c r="I342" s="27">
        <v>767.5</v>
      </c>
      <c r="J342" s="24">
        <f t="shared" si="40"/>
        <v>753.3</v>
      </c>
      <c r="K342" s="23">
        <f t="shared" si="36"/>
        <v>2461.745501460219</v>
      </c>
      <c r="L342" s="23">
        <f t="shared" si="37"/>
        <v>2845.5455014602194</v>
      </c>
      <c r="M342" s="23">
        <f t="shared" si="38"/>
        <v>2862.945501460219</v>
      </c>
      <c r="N342" s="25">
        <f t="shared" si="39"/>
        <v>2854.245501460219</v>
      </c>
      <c r="O342" s="24">
        <v>9.3</v>
      </c>
      <c r="P342" s="24">
        <v>44</v>
      </c>
      <c r="Q342" s="24">
        <v>53.1</v>
      </c>
      <c r="S342" s="19">
        <v>6.006E-06</v>
      </c>
      <c r="T342" s="19">
        <v>4.262E-06</v>
      </c>
      <c r="U342" s="19">
        <v>2.486E-06</v>
      </c>
      <c r="V342" s="54">
        <v>709.1</v>
      </c>
      <c r="W342" s="54">
        <v>306.9</v>
      </c>
      <c r="X342" s="54">
        <v>298.2</v>
      </c>
      <c r="Y342" s="54">
        <v>5.6</v>
      </c>
      <c r="Z342" s="28">
        <v>3.946</v>
      </c>
      <c r="AC342" s="28">
        <v>0.091</v>
      </c>
      <c r="AF342" s="30">
        <v>0</v>
      </c>
      <c r="AG342" s="25">
        <v>2854.245501460219</v>
      </c>
    </row>
    <row r="343" spans="1:33" ht="12.75">
      <c r="A343" s="18">
        <f t="shared" si="41"/>
        <v>37104</v>
      </c>
      <c r="B343" s="26">
        <f>213</f>
        <v>213</v>
      </c>
      <c r="C343" s="21">
        <v>0.69155091</v>
      </c>
      <c r="D343" s="62">
        <v>0.69155091</v>
      </c>
      <c r="E343" s="22">
        <v>3334</v>
      </c>
      <c r="F343" s="29">
        <v>0</v>
      </c>
      <c r="G343" s="21">
        <v>40.12709648</v>
      </c>
      <c r="H343" s="21">
        <v>-80.16646452</v>
      </c>
      <c r="I343" s="27">
        <v>766.5</v>
      </c>
      <c r="J343" s="24">
        <f t="shared" si="40"/>
        <v>752.3</v>
      </c>
      <c r="K343" s="23">
        <f t="shared" si="36"/>
        <v>2472.7762567645236</v>
      </c>
      <c r="L343" s="23">
        <f t="shared" si="37"/>
        <v>2856.576256764524</v>
      </c>
      <c r="M343" s="23">
        <f t="shared" si="38"/>
        <v>2873.9762567645234</v>
      </c>
      <c r="N343" s="25">
        <f t="shared" si="39"/>
        <v>2865.2762567645236</v>
      </c>
      <c r="O343" s="24">
        <v>9.2</v>
      </c>
      <c r="P343" s="24">
        <v>43.8</v>
      </c>
      <c r="Q343" s="24">
        <v>54</v>
      </c>
      <c r="Z343" s="28">
        <v>3.879</v>
      </c>
      <c r="AC343" s="28">
        <v>0.101</v>
      </c>
      <c r="AF343" s="30">
        <v>0</v>
      </c>
      <c r="AG343" s="25">
        <v>2865.2762567645236</v>
      </c>
    </row>
    <row r="344" spans="1:33" ht="12.75">
      <c r="A344" s="18">
        <f t="shared" si="41"/>
        <v>37104</v>
      </c>
      <c r="B344" s="26">
        <f>213</f>
        <v>213</v>
      </c>
      <c r="C344" s="21">
        <v>0.691666663</v>
      </c>
      <c r="D344" s="62">
        <v>0.691666663</v>
      </c>
      <c r="E344" s="22">
        <v>3344</v>
      </c>
      <c r="F344" s="29">
        <v>0</v>
      </c>
      <c r="G344" s="21">
        <v>40.12934867</v>
      </c>
      <c r="H344" s="21">
        <v>-80.17405371</v>
      </c>
      <c r="I344" s="27">
        <v>765.5</v>
      </c>
      <c r="J344" s="24">
        <f t="shared" si="40"/>
        <v>751.3</v>
      </c>
      <c r="K344" s="23">
        <f t="shared" si="36"/>
        <v>2483.821684532988</v>
      </c>
      <c r="L344" s="23">
        <f t="shared" si="37"/>
        <v>2867.621684532988</v>
      </c>
      <c r="M344" s="23">
        <f t="shared" si="38"/>
        <v>2885.021684532988</v>
      </c>
      <c r="N344" s="25">
        <f t="shared" si="39"/>
        <v>2876.321684532988</v>
      </c>
      <c r="O344" s="24">
        <v>9</v>
      </c>
      <c r="P344" s="24">
        <v>44.1</v>
      </c>
      <c r="Q344" s="24">
        <v>51.9</v>
      </c>
      <c r="Z344" s="28">
        <v>3.858</v>
      </c>
      <c r="AC344" s="28">
        <v>0.112</v>
      </c>
      <c r="AF344" s="30">
        <v>0</v>
      </c>
      <c r="AG344" s="25">
        <v>2876.321684532988</v>
      </c>
    </row>
    <row r="345" spans="1:33" ht="12.75">
      <c r="A345" s="18">
        <f t="shared" si="41"/>
        <v>37104</v>
      </c>
      <c r="B345" s="26">
        <f>213</f>
        <v>213</v>
      </c>
      <c r="C345" s="21">
        <v>0.691782415</v>
      </c>
      <c r="D345" s="62">
        <v>0.691782415</v>
      </c>
      <c r="E345" s="22">
        <v>3354</v>
      </c>
      <c r="F345" s="29">
        <v>0</v>
      </c>
      <c r="G345" s="21">
        <v>40.13158281</v>
      </c>
      <c r="H345" s="21">
        <v>-80.18152856</v>
      </c>
      <c r="I345" s="27">
        <v>763.4</v>
      </c>
      <c r="J345" s="24">
        <f t="shared" si="40"/>
        <v>749.1999999999999</v>
      </c>
      <c r="K345" s="23">
        <f t="shared" si="36"/>
        <v>2507.0650157780974</v>
      </c>
      <c r="L345" s="23">
        <f t="shared" si="37"/>
        <v>2890.8650157780976</v>
      </c>
      <c r="M345" s="23">
        <f t="shared" si="38"/>
        <v>2908.265015778097</v>
      </c>
      <c r="N345" s="25">
        <f t="shared" si="39"/>
        <v>2899.5650157780974</v>
      </c>
      <c r="O345" s="24">
        <v>9.4</v>
      </c>
      <c r="P345" s="24">
        <v>41.7</v>
      </c>
      <c r="Q345" s="24">
        <v>54.5</v>
      </c>
      <c r="Z345" s="28">
        <v>3.778</v>
      </c>
      <c r="AC345" s="28">
        <v>0.112</v>
      </c>
      <c r="AF345" s="30">
        <v>0</v>
      </c>
      <c r="AG345" s="25">
        <v>2899.5650157780974</v>
      </c>
    </row>
    <row r="346" spans="1:33" ht="12.75">
      <c r="A346" s="18">
        <f t="shared" si="41"/>
        <v>37104</v>
      </c>
      <c r="B346" s="26">
        <f>213</f>
        <v>213</v>
      </c>
      <c r="C346" s="21">
        <v>0.691898167</v>
      </c>
      <c r="D346" s="62">
        <v>0.691898167</v>
      </c>
      <c r="E346" s="22">
        <v>3364</v>
      </c>
      <c r="F346" s="29">
        <v>0</v>
      </c>
      <c r="G346" s="21">
        <v>40.13386426</v>
      </c>
      <c r="H346" s="21">
        <v>-80.18901942</v>
      </c>
      <c r="I346" s="27">
        <v>763</v>
      </c>
      <c r="J346" s="24">
        <f t="shared" si="40"/>
        <v>748.8</v>
      </c>
      <c r="K346" s="23">
        <f t="shared" si="36"/>
        <v>2511.4997028645375</v>
      </c>
      <c r="L346" s="23">
        <f t="shared" si="37"/>
        <v>2895.2997028645377</v>
      </c>
      <c r="M346" s="23">
        <f t="shared" si="38"/>
        <v>2912.6997028645374</v>
      </c>
      <c r="N346" s="25">
        <f t="shared" si="39"/>
        <v>2903.9997028645375</v>
      </c>
      <c r="O346" s="24">
        <v>9.5</v>
      </c>
      <c r="P346" s="24">
        <v>39</v>
      </c>
      <c r="Q346" s="24">
        <v>50.9</v>
      </c>
      <c r="S346" s="19">
        <v>6.964E-06</v>
      </c>
      <c r="T346" s="19">
        <v>5.219E-06</v>
      </c>
      <c r="U346" s="19">
        <v>2.649E-06</v>
      </c>
      <c r="V346" s="54">
        <v>703.9</v>
      </c>
      <c r="W346" s="54">
        <v>306.8</v>
      </c>
      <c r="X346" s="54">
        <v>298.1</v>
      </c>
      <c r="Y346" s="54">
        <v>5.4</v>
      </c>
      <c r="Z346" s="28">
        <v>3.889</v>
      </c>
      <c r="AC346" s="28">
        <v>0.081</v>
      </c>
      <c r="AF346" s="30">
        <v>0</v>
      </c>
      <c r="AG346" s="25">
        <v>2903.9997028645375</v>
      </c>
    </row>
    <row r="347" spans="1:33" ht="12.75">
      <c r="A347" s="18">
        <f t="shared" si="41"/>
        <v>37104</v>
      </c>
      <c r="B347" s="26">
        <f>213</f>
        <v>213</v>
      </c>
      <c r="C347" s="21">
        <v>0.69201386</v>
      </c>
      <c r="D347" s="62">
        <v>0.69201386</v>
      </c>
      <c r="E347" s="22">
        <v>3374</v>
      </c>
      <c r="F347" s="29">
        <v>0</v>
      </c>
      <c r="G347" s="21">
        <v>40.13611115</v>
      </c>
      <c r="H347" s="21">
        <v>-80.19649234</v>
      </c>
      <c r="I347" s="27">
        <v>762.6</v>
      </c>
      <c r="J347" s="24">
        <f t="shared" si="40"/>
        <v>748.4</v>
      </c>
      <c r="K347" s="23">
        <f t="shared" si="36"/>
        <v>2515.936759540771</v>
      </c>
      <c r="L347" s="23">
        <f t="shared" si="37"/>
        <v>2899.7367595407713</v>
      </c>
      <c r="M347" s="23">
        <f t="shared" si="38"/>
        <v>2917.136759540771</v>
      </c>
      <c r="N347" s="25">
        <f t="shared" si="39"/>
        <v>2908.436759540771</v>
      </c>
      <c r="O347" s="24">
        <v>9.4</v>
      </c>
      <c r="P347" s="24">
        <v>38.6</v>
      </c>
      <c r="Q347" s="24">
        <v>54.5</v>
      </c>
      <c r="R347" s="19">
        <v>-4.2E-05</v>
      </c>
      <c r="Z347" s="28">
        <v>3.889</v>
      </c>
      <c r="AC347" s="28">
        <v>0.122</v>
      </c>
      <c r="AF347" s="30">
        <v>0</v>
      </c>
      <c r="AG347" s="25">
        <v>2908.436759540771</v>
      </c>
    </row>
    <row r="348" spans="1:33" ht="12.75">
      <c r="A348" s="18">
        <f t="shared" si="41"/>
        <v>37104</v>
      </c>
      <c r="B348" s="26">
        <f>213</f>
        <v>213</v>
      </c>
      <c r="C348" s="21">
        <v>0.692129612</v>
      </c>
      <c r="D348" s="62">
        <v>0.692129612</v>
      </c>
      <c r="E348" s="22">
        <v>3384</v>
      </c>
      <c r="F348" s="29">
        <v>0</v>
      </c>
      <c r="G348" s="21">
        <v>40.13832794</v>
      </c>
      <c r="H348" s="21">
        <v>-80.20399347</v>
      </c>
      <c r="I348" s="27">
        <v>759.9</v>
      </c>
      <c r="J348" s="24">
        <f t="shared" si="40"/>
        <v>745.6999999999999</v>
      </c>
      <c r="K348" s="23">
        <f t="shared" si="36"/>
        <v>2545.9490654244287</v>
      </c>
      <c r="L348" s="23">
        <f t="shared" si="37"/>
        <v>2929.749065424429</v>
      </c>
      <c r="M348" s="23">
        <f t="shared" si="38"/>
        <v>2947.1490654244285</v>
      </c>
      <c r="N348" s="25">
        <f t="shared" si="39"/>
        <v>2938.4490654244287</v>
      </c>
      <c r="O348" s="24">
        <v>9.2</v>
      </c>
      <c r="P348" s="24">
        <v>37.8</v>
      </c>
      <c r="Q348" s="24">
        <v>51.9</v>
      </c>
      <c r="Z348" s="28">
        <v>3.907</v>
      </c>
      <c r="AC348" s="28">
        <v>0.091</v>
      </c>
      <c r="AF348" s="30">
        <v>0</v>
      </c>
      <c r="AG348" s="25">
        <v>2938.4490654244287</v>
      </c>
    </row>
    <row r="349" spans="1:33" ht="12.75">
      <c r="A349" s="18">
        <f t="shared" si="41"/>
        <v>37104</v>
      </c>
      <c r="B349" s="26">
        <f>213</f>
        <v>213</v>
      </c>
      <c r="C349" s="21">
        <v>0.692245364</v>
      </c>
      <c r="D349" s="62">
        <v>0.692245364</v>
      </c>
      <c r="E349" s="22">
        <v>3394</v>
      </c>
      <c r="F349" s="29">
        <v>0</v>
      </c>
      <c r="G349" s="21">
        <v>40.14063323</v>
      </c>
      <c r="H349" s="21">
        <v>-80.2116377</v>
      </c>
      <c r="I349" s="27">
        <v>759.7</v>
      </c>
      <c r="J349" s="24">
        <f t="shared" si="40"/>
        <v>745.5</v>
      </c>
      <c r="K349" s="23">
        <f t="shared" si="36"/>
        <v>2548.176520204951</v>
      </c>
      <c r="L349" s="23">
        <f t="shared" si="37"/>
        <v>2931.976520204951</v>
      </c>
      <c r="M349" s="23">
        <f t="shared" si="38"/>
        <v>2949.376520204951</v>
      </c>
      <c r="N349" s="25">
        <f t="shared" si="39"/>
        <v>2940.676520204951</v>
      </c>
      <c r="O349" s="24">
        <v>9.2</v>
      </c>
      <c r="P349" s="24">
        <v>37</v>
      </c>
      <c r="Q349" s="24">
        <v>54.9</v>
      </c>
      <c r="S349" s="19">
        <v>6.134E-06</v>
      </c>
      <c r="T349" s="19">
        <v>4.001E-06</v>
      </c>
      <c r="U349" s="19">
        <v>2.697E-06</v>
      </c>
      <c r="V349" s="54">
        <v>700.4</v>
      </c>
      <c r="W349" s="54">
        <v>306.8</v>
      </c>
      <c r="X349" s="54">
        <v>298.1</v>
      </c>
      <c r="Y349" s="54">
        <v>5.3</v>
      </c>
      <c r="Z349" s="28">
        <v>3.827</v>
      </c>
      <c r="AC349" s="28">
        <v>0.111</v>
      </c>
      <c r="AF349" s="30">
        <v>0</v>
      </c>
      <c r="AG349" s="25">
        <v>2940.676520204951</v>
      </c>
    </row>
    <row r="350" spans="1:33" ht="12.75">
      <c r="A350" s="18">
        <f t="shared" si="41"/>
        <v>37104</v>
      </c>
      <c r="B350" s="26">
        <f>213</f>
        <v>213</v>
      </c>
      <c r="C350" s="21">
        <v>0.692361116</v>
      </c>
      <c r="D350" s="62">
        <v>0.692361116</v>
      </c>
      <c r="E350" s="22">
        <v>3404</v>
      </c>
      <c r="F350" s="29">
        <v>0</v>
      </c>
      <c r="G350" s="21">
        <v>40.14279212</v>
      </c>
      <c r="H350" s="21">
        <v>-80.21911618</v>
      </c>
      <c r="I350" s="27">
        <v>760.5</v>
      </c>
      <c r="J350" s="24">
        <f t="shared" si="40"/>
        <v>746.3</v>
      </c>
      <c r="K350" s="23">
        <f t="shared" si="36"/>
        <v>2539.270283800053</v>
      </c>
      <c r="L350" s="23">
        <f t="shared" si="37"/>
        <v>2923.0702838000534</v>
      </c>
      <c r="M350" s="23">
        <f t="shared" si="38"/>
        <v>2940.470283800053</v>
      </c>
      <c r="N350" s="25">
        <f t="shared" si="39"/>
        <v>2931.770283800053</v>
      </c>
      <c r="O350" s="24">
        <v>9.2</v>
      </c>
      <c r="P350" s="24">
        <v>37.9</v>
      </c>
      <c r="Q350" s="24">
        <v>54.5</v>
      </c>
      <c r="Z350" s="28">
        <v>3.818</v>
      </c>
      <c r="AC350" s="28">
        <v>0.121</v>
      </c>
      <c r="AF350" s="30">
        <v>0</v>
      </c>
      <c r="AG350" s="25">
        <v>2931.770283800053</v>
      </c>
    </row>
    <row r="351" spans="1:33" ht="12.75">
      <c r="A351" s="18">
        <f t="shared" si="41"/>
        <v>37104</v>
      </c>
      <c r="B351" s="26">
        <f>213</f>
        <v>213</v>
      </c>
      <c r="C351" s="21">
        <v>0.692476869</v>
      </c>
      <c r="D351" s="62">
        <v>0.692476869</v>
      </c>
      <c r="E351" s="22">
        <v>3414</v>
      </c>
      <c r="F351" s="29">
        <v>0</v>
      </c>
      <c r="G351" s="21">
        <v>40.14504265</v>
      </c>
      <c r="H351" s="21">
        <v>-80.22676299</v>
      </c>
      <c r="I351" s="27">
        <v>759.1</v>
      </c>
      <c r="J351" s="24">
        <f t="shared" si="40"/>
        <v>744.9</v>
      </c>
      <c r="K351" s="23">
        <f t="shared" si="36"/>
        <v>2554.862471751329</v>
      </c>
      <c r="L351" s="23">
        <f t="shared" si="37"/>
        <v>2938.662471751329</v>
      </c>
      <c r="M351" s="23">
        <f t="shared" si="38"/>
        <v>2956.0624717513288</v>
      </c>
      <c r="N351" s="25">
        <f t="shared" si="39"/>
        <v>2947.362471751329</v>
      </c>
      <c r="O351" s="24">
        <v>8.9</v>
      </c>
      <c r="P351" s="24">
        <v>39.9</v>
      </c>
      <c r="Q351" s="24">
        <v>58.1</v>
      </c>
      <c r="Z351" s="28">
        <v>3.899</v>
      </c>
      <c r="AC351" s="28">
        <v>0.093</v>
      </c>
      <c r="AF351" s="30">
        <v>0</v>
      </c>
      <c r="AG351" s="25">
        <v>2947.362471751329</v>
      </c>
    </row>
    <row r="352" spans="1:33" ht="12.75">
      <c r="A352" s="18">
        <f t="shared" si="41"/>
        <v>37104</v>
      </c>
      <c r="B352" s="26">
        <f>213</f>
        <v>213</v>
      </c>
      <c r="C352" s="21">
        <v>0.692592621</v>
      </c>
      <c r="D352" s="62">
        <v>0.692592621</v>
      </c>
      <c r="E352" s="22">
        <v>3424</v>
      </c>
      <c r="F352" s="29">
        <v>0</v>
      </c>
      <c r="G352" s="21">
        <v>40.14739969</v>
      </c>
      <c r="H352" s="21">
        <v>-80.23467867</v>
      </c>
      <c r="I352" s="27">
        <v>759</v>
      </c>
      <c r="J352" s="24">
        <f t="shared" si="40"/>
        <v>744.8</v>
      </c>
      <c r="K352" s="23">
        <f t="shared" si="36"/>
        <v>2555.9773205644433</v>
      </c>
      <c r="L352" s="23">
        <f t="shared" si="37"/>
        <v>2939.7773205644435</v>
      </c>
      <c r="M352" s="23">
        <f t="shared" si="38"/>
        <v>2957.177320564443</v>
      </c>
      <c r="N352" s="25">
        <f t="shared" si="39"/>
        <v>2948.4773205644433</v>
      </c>
      <c r="O352" s="24">
        <v>8.5</v>
      </c>
      <c r="P352" s="24">
        <v>41.8</v>
      </c>
      <c r="Q352" s="24">
        <v>55.5</v>
      </c>
      <c r="S352" s="19">
        <v>3.826E-06</v>
      </c>
      <c r="T352" s="19">
        <v>2.695E-06</v>
      </c>
      <c r="U352" s="19">
        <v>1.535E-06</v>
      </c>
      <c r="V352" s="54">
        <v>698.6</v>
      </c>
      <c r="W352" s="54">
        <v>306.7</v>
      </c>
      <c r="X352" s="54">
        <v>298</v>
      </c>
      <c r="Y352" s="54">
        <v>4.3</v>
      </c>
      <c r="Z352" s="28">
        <v>3.839</v>
      </c>
      <c r="AC352" s="28">
        <v>0.091</v>
      </c>
      <c r="AF352" s="30">
        <v>0</v>
      </c>
      <c r="AG352" s="25">
        <v>2948.4773205644433</v>
      </c>
    </row>
    <row r="353" spans="1:33" ht="12.75">
      <c r="A353" s="18">
        <f t="shared" si="41"/>
        <v>37104</v>
      </c>
      <c r="B353" s="26">
        <f>213</f>
        <v>213</v>
      </c>
      <c r="C353" s="21">
        <v>0.692708313</v>
      </c>
      <c r="D353" s="62">
        <v>0.692708313</v>
      </c>
      <c r="E353" s="22">
        <v>3434</v>
      </c>
      <c r="F353" s="29">
        <v>0</v>
      </c>
      <c r="G353" s="21">
        <v>40.14969496</v>
      </c>
      <c r="H353" s="21">
        <v>-80.24252879</v>
      </c>
      <c r="I353" s="27">
        <v>760.4</v>
      </c>
      <c r="J353" s="24">
        <f t="shared" si="40"/>
        <v>746.1999999999999</v>
      </c>
      <c r="K353" s="23">
        <f t="shared" si="36"/>
        <v>2540.383041104499</v>
      </c>
      <c r="L353" s="23">
        <f t="shared" si="37"/>
        <v>2924.1830411044994</v>
      </c>
      <c r="M353" s="23">
        <f t="shared" si="38"/>
        <v>2941.583041104499</v>
      </c>
      <c r="N353" s="25">
        <f t="shared" si="39"/>
        <v>2932.883041104499</v>
      </c>
      <c r="O353" s="24">
        <v>8.3</v>
      </c>
      <c r="P353" s="24">
        <v>44.2</v>
      </c>
      <c r="Q353" s="24">
        <v>56.4</v>
      </c>
      <c r="R353" s="19">
        <v>5.04E-05</v>
      </c>
      <c r="Z353" s="28">
        <v>3.827</v>
      </c>
      <c r="AC353" s="28">
        <v>0.111</v>
      </c>
      <c r="AF353" s="30">
        <v>0</v>
      </c>
      <c r="AG353" s="25">
        <v>2932.883041104499</v>
      </c>
    </row>
    <row r="354" spans="1:33" ht="12.75">
      <c r="A354" s="18">
        <f t="shared" si="41"/>
        <v>37104</v>
      </c>
      <c r="B354" s="26">
        <f>213</f>
        <v>213</v>
      </c>
      <c r="C354" s="21">
        <v>0.692824066</v>
      </c>
      <c r="D354" s="62">
        <v>0.692824066</v>
      </c>
      <c r="E354" s="22">
        <v>3444</v>
      </c>
      <c r="F354" s="29">
        <v>0</v>
      </c>
      <c r="G354" s="21">
        <v>40.15211099</v>
      </c>
      <c r="H354" s="21">
        <v>-80.25058017</v>
      </c>
      <c r="I354" s="27">
        <v>757.9</v>
      </c>
      <c r="J354" s="24">
        <f t="shared" si="40"/>
        <v>743.6999999999999</v>
      </c>
      <c r="K354" s="23">
        <f t="shared" si="36"/>
        <v>2568.250546190261</v>
      </c>
      <c r="L354" s="23">
        <f t="shared" si="37"/>
        <v>2952.0505461902612</v>
      </c>
      <c r="M354" s="23">
        <f t="shared" si="38"/>
        <v>2969.450546190261</v>
      </c>
      <c r="N354" s="25">
        <f t="shared" si="39"/>
        <v>2960.750546190261</v>
      </c>
      <c r="O354" s="24">
        <v>8.5</v>
      </c>
      <c r="P354" s="24">
        <v>53</v>
      </c>
      <c r="Q354" s="24">
        <v>51.4</v>
      </c>
      <c r="Z354" s="28">
        <v>3.829</v>
      </c>
      <c r="AC354" s="28">
        <v>0.091</v>
      </c>
      <c r="AF354" s="30">
        <v>0</v>
      </c>
      <c r="AG354" s="25">
        <v>2960.750546190261</v>
      </c>
    </row>
    <row r="355" spans="1:33" ht="12.75">
      <c r="A355" s="18">
        <f t="shared" si="41"/>
        <v>37104</v>
      </c>
      <c r="B355" s="26">
        <f>213</f>
        <v>213</v>
      </c>
      <c r="C355" s="21">
        <v>0.692939818</v>
      </c>
      <c r="D355" s="62">
        <v>0.692939818</v>
      </c>
      <c r="E355" s="22">
        <v>3454</v>
      </c>
      <c r="F355" s="29">
        <v>0</v>
      </c>
      <c r="G355" s="21">
        <v>40.15478714</v>
      </c>
      <c r="H355" s="21">
        <v>-80.25874015</v>
      </c>
      <c r="I355" s="27">
        <v>753.9</v>
      </c>
      <c r="J355" s="24">
        <f t="shared" si="40"/>
        <v>739.6999999999999</v>
      </c>
      <c r="K355" s="23">
        <f t="shared" si="36"/>
        <v>2613.0339977125936</v>
      </c>
      <c r="L355" s="23">
        <f t="shared" si="37"/>
        <v>2996.833997712594</v>
      </c>
      <c r="M355" s="23">
        <f t="shared" si="38"/>
        <v>3014.2339977125935</v>
      </c>
      <c r="N355" s="25">
        <f t="shared" si="39"/>
        <v>3005.5339977125936</v>
      </c>
      <c r="O355" s="24">
        <v>8.2</v>
      </c>
      <c r="P355" s="24">
        <v>52.1</v>
      </c>
      <c r="Q355" s="24">
        <v>54.5</v>
      </c>
      <c r="S355" s="19">
        <v>7.812E-06</v>
      </c>
      <c r="T355" s="19">
        <v>5.013E-06</v>
      </c>
      <c r="U355" s="19">
        <v>2.064E-06</v>
      </c>
      <c r="V355" s="54">
        <v>696.9</v>
      </c>
      <c r="W355" s="54">
        <v>306.6</v>
      </c>
      <c r="X355" s="54">
        <v>298</v>
      </c>
      <c r="Y355" s="54">
        <v>4.3</v>
      </c>
      <c r="Z355" s="28">
        <v>4.016</v>
      </c>
      <c r="AC355" s="28">
        <v>0.122</v>
      </c>
      <c r="AF355" s="30">
        <v>0</v>
      </c>
      <c r="AG355" s="25">
        <v>3005.5339977125936</v>
      </c>
    </row>
    <row r="356" spans="1:33" ht="12.75">
      <c r="A356" s="18">
        <f t="shared" si="41"/>
        <v>37104</v>
      </c>
      <c r="B356" s="26">
        <f>213</f>
        <v>213</v>
      </c>
      <c r="C356" s="21">
        <v>0.69305557</v>
      </c>
      <c r="D356" s="62">
        <v>0.69305557</v>
      </c>
      <c r="E356" s="22">
        <v>3464</v>
      </c>
      <c r="F356" s="29">
        <v>0</v>
      </c>
      <c r="G356" s="21">
        <v>40.15748935</v>
      </c>
      <c r="H356" s="21">
        <v>-80.26660107</v>
      </c>
      <c r="I356" s="27">
        <v>756.6</v>
      </c>
      <c r="J356" s="24">
        <f t="shared" si="40"/>
        <v>742.4</v>
      </c>
      <c r="K356" s="23">
        <f t="shared" si="36"/>
        <v>2582.7786930675647</v>
      </c>
      <c r="L356" s="23">
        <f t="shared" si="37"/>
        <v>2966.578693067565</v>
      </c>
      <c r="M356" s="23">
        <f t="shared" si="38"/>
        <v>2983.9786930675646</v>
      </c>
      <c r="N356" s="25">
        <f t="shared" si="39"/>
        <v>2975.2786930675647</v>
      </c>
      <c r="O356" s="24">
        <v>8.3</v>
      </c>
      <c r="P356" s="24">
        <v>50.7</v>
      </c>
      <c r="Q356" s="24">
        <v>54.5</v>
      </c>
      <c r="Z356" s="28">
        <v>3.946</v>
      </c>
      <c r="AC356" s="28">
        <v>0.103</v>
      </c>
      <c r="AF356" s="30">
        <v>0</v>
      </c>
      <c r="AG356" s="25">
        <v>2975.2786930675647</v>
      </c>
    </row>
    <row r="357" spans="1:33" ht="12.75">
      <c r="A357" s="18">
        <f t="shared" si="41"/>
        <v>37104</v>
      </c>
      <c r="B357" s="26">
        <f>213</f>
        <v>213</v>
      </c>
      <c r="C357" s="21">
        <v>0.693171322</v>
      </c>
      <c r="D357" s="62">
        <v>0.693171322</v>
      </c>
      <c r="E357" s="22">
        <v>3474</v>
      </c>
      <c r="F357" s="29">
        <v>0</v>
      </c>
      <c r="G357" s="21">
        <v>40.16002397</v>
      </c>
      <c r="H357" s="21">
        <v>-80.27400135</v>
      </c>
      <c r="I357" s="27">
        <v>758</v>
      </c>
      <c r="J357" s="24">
        <f t="shared" si="40"/>
        <v>743.8</v>
      </c>
      <c r="K357" s="23">
        <f t="shared" si="36"/>
        <v>2567.134048525117</v>
      </c>
      <c r="L357" s="23">
        <f t="shared" si="37"/>
        <v>2950.9340485251173</v>
      </c>
      <c r="M357" s="23">
        <f t="shared" si="38"/>
        <v>2968.334048525117</v>
      </c>
      <c r="N357" s="25">
        <f t="shared" si="39"/>
        <v>2959.634048525117</v>
      </c>
      <c r="O357" s="24">
        <v>8.7</v>
      </c>
      <c r="P357" s="24">
        <v>46.6</v>
      </c>
      <c r="Q357" s="24">
        <v>57.9</v>
      </c>
      <c r="Z357" s="28">
        <v>3.946</v>
      </c>
      <c r="AC357" s="28">
        <v>0.101</v>
      </c>
      <c r="AF357" s="30">
        <v>0</v>
      </c>
      <c r="AG357" s="25">
        <v>2959.634048525117</v>
      </c>
    </row>
    <row r="358" spans="1:33" ht="12.75">
      <c r="A358" s="18">
        <f t="shared" si="41"/>
        <v>37104</v>
      </c>
      <c r="B358" s="26">
        <f>213</f>
        <v>213</v>
      </c>
      <c r="C358" s="21">
        <v>0.693287015</v>
      </c>
      <c r="D358" s="62">
        <v>0.693287015</v>
      </c>
      <c r="E358" s="22">
        <v>3484</v>
      </c>
      <c r="F358" s="29">
        <v>0</v>
      </c>
      <c r="G358" s="21">
        <v>40.16269755</v>
      </c>
      <c r="H358" s="21">
        <v>-80.28164459</v>
      </c>
      <c r="I358" s="27">
        <v>753.4</v>
      </c>
      <c r="J358" s="24">
        <f t="shared" si="40"/>
        <v>739.1999999999999</v>
      </c>
      <c r="K358" s="23">
        <f t="shared" si="36"/>
        <v>2618.648949155147</v>
      </c>
      <c r="L358" s="23">
        <f t="shared" si="37"/>
        <v>3002.448949155147</v>
      </c>
      <c r="M358" s="23">
        <f t="shared" si="38"/>
        <v>3019.848949155147</v>
      </c>
      <c r="N358" s="25">
        <f t="shared" si="39"/>
        <v>3011.148949155147</v>
      </c>
      <c r="O358" s="24">
        <v>8.8</v>
      </c>
      <c r="P358" s="24">
        <v>41.9</v>
      </c>
      <c r="Q358" s="24">
        <v>54.9</v>
      </c>
      <c r="S358" s="19">
        <v>3.268E-05</v>
      </c>
      <c r="T358" s="19">
        <v>2.277E-05</v>
      </c>
      <c r="U358" s="19">
        <v>1.367E-05</v>
      </c>
      <c r="V358" s="54">
        <v>694.9</v>
      </c>
      <c r="W358" s="54">
        <v>306.6</v>
      </c>
      <c r="X358" s="54">
        <v>297.9</v>
      </c>
      <c r="Y358" s="54">
        <v>5.4</v>
      </c>
      <c r="Z358" s="28">
        <v>3.799</v>
      </c>
      <c r="AC358" s="28">
        <v>0.111</v>
      </c>
      <c r="AF358" s="30">
        <v>0</v>
      </c>
      <c r="AG358" s="25">
        <v>3011.148949155147</v>
      </c>
    </row>
    <row r="359" spans="1:33" ht="12.75">
      <c r="A359" s="18">
        <f t="shared" si="41"/>
        <v>37104</v>
      </c>
      <c r="B359" s="26">
        <f>213</f>
        <v>213</v>
      </c>
      <c r="C359" s="21">
        <v>0.693402767</v>
      </c>
      <c r="D359" s="62">
        <v>0.693402767</v>
      </c>
      <c r="E359" s="22">
        <v>3494</v>
      </c>
      <c r="F359" s="29">
        <v>0</v>
      </c>
      <c r="G359" s="21">
        <v>40.16540231</v>
      </c>
      <c r="H359" s="21">
        <v>-80.28970093</v>
      </c>
      <c r="I359" s="27">
        <v>755.2</v>
      </c>
      <c r="J359" s="24">
        <f t="shared" si="40"/>
        <v>741</v>
      </c>
      <c r="K359" s="23">
        <f t="shared" si="36"/>
        <v>2598.452867764189</v>
      </c>
      <c r="L359" s="23">
        <f t="shared" si="37"/>
        <v>2982.252867764189</v>
      </c>
      <c r="M359" s="23">
        <f t="shared" si="38"/>
        <v>2999.6528677641886</v>
      </c>
      <c r="N359" s="25">
        <f t="shared" si="39"/>
        <v>2990.952867764189</v>
      </c>
      <c r="O359" s="24">
        <v>9.2</v>
      </c>
      <c r="P359" s="24">
        <v>38.2</v>
      </c>
      <c r="Q359" s="24">
        <v>56.5</v>
      </c>
      <c r="R359" s="19">
        <v>-4.76E-05</v>
      </c>
      <c r="Z359" s="28">
        <v>3.918</v>
      </c>
      <c r="AC359" s="28">
        <v>0.112</v>
      </c>
      <c r="AF359" s="30">
        <v>0</v>
      </c>
      <c r="AG359" s="25">
        <v>2990.952867764189</v>
      </c>
    </row>
    <row r="360" spans="1:33" ht="12.75">
      <c r="A360" s="18">
        <f t="shared" si="41"/>
        <v>37104</v>
      </c>
      <c r="B360" s="26">
        <f>213</f>
        <v>213</v>
      </c>
      <c r="C360" s="21">
        <v>0.693518519</v>
      </c>
      <c r="D360" s="62">
        <v>0.693518519</v>
      </c>
      <c r="E360" s="22">
        <v>3504</v>
      </c>
      <c r="F360" s="29">
        <v>0</v>
      </c>
      <c r="G360" s="21">
        <v>40.16783192</v>
      </c>
      <c r="H360" s="21">
        <v>-80.29727533</v>
      </c>
      <c r="I360" s="27">
        <v>758.1</v>
      </c>
      <c r="J360" s="24">
        <f t="shared" si="40"/>
        <v>743.9</v>
      </c>
      <c r="K360" s="23">
        <f t="shared" si="36"/>
        <v>2566.017700957125</v>
      </c>
      <c r="L360" s="23">
        <f t="shared" si="37"/>
        <v>2949.817700957125</v>
      </c>
      <c r="M360" s="23">
        <f t="shared" si="38"/>
        <v>2967.2177009571246</v>
      </c>
      <c r="N360" s="25">
        <f t="shared" si="39"/>
        <v>2958.517700957125</v>
      </c>
      <c r="O360" s="24">
        <v>9.8</v>
      </c>
      <c r="P360" s="24">
        <v>36.7</v>
      </c>
      <c r="Q360" s="24">
        <v>52</v>
      </c>
      <c r="Z360" s="28">
        <v>3.819</v>
      </c>
      <c r="AC360" s="28">
        <v>0.092</v>
      </c>
      <c r="AF360" s="30">
        <v>0</v>
      </c>
      <c r="AG360" s="25">
        <v>2958.517700957125</v>
      </c>
    </row>
    <row r="361" spans="1:33" ht="12.75">
      <c r="A361" s="18">
        <f t="shared" si="41"/>
        <v>37104</v>
      </c>
      <c r="B361" s="26">
        <f>213</f>
        <v>213</v>
      </c>
      <c r="C361" s="21">
        <v>0.693634272</v>
      </c>
      <c r="D361" s="62">
        <v>0.693634272</v>
      </c>
      <c r="E361" s="22">
        <v>3514</v>
      </c>
      <c r="F361" s="29">
        <v>0</v>
      </c>
      <c r="G361" s="21">
        <v>40.1704757</v>
      </c>
      <c r="H361" s="21">
        <v>-80.30526178</v>
      </c>
      <c r="I361" s="27">
        <v>758.2</v>
      </c>
      <c r="J361" s="24">
        <f t="shared" si="40"/>
        <v>744</v>
      </c>
      <c r="K361" s="23">
        <f t="shared" si="36"/>
        <v>2564.901503445934</v>
      </c>
      <c r="L361" s="23">
        <f t="shared" si="37"/>
        <v>2948.701503445934</v>
      </c>
      <c r="M361" s="23">
        <f t="shared" si="38"/>
        <v>2966.1015034459338</v>
      </c>
      <c r="N361" s="25">
        <f t="shared" si="39"/>
        <v>2957.401503445934</v>
      </c>
      <c r="O361" s="24">
        <v>9.9</v>
      </c>
      <c r="P361" s="24">
        <v>36.6</v>
      </c>
      <c r="Q361" s="24">
        <v>56.9</v>
      </c>
      <c r="Z361" s="28">
        <v>3.809</v>
      </c>
      <c r="AC361" s="28">
        <v>0.111</v>
      </c>
      <c r="AF361" s="30">
        <v>0</v>
      </c>
      <c r="AG361" s="25">
        <v>2957.401503445934</v>
      </c>
    </row>
    <row r="362" spans="1:33" ht="12.75">
      <c r="A362" s="18">
        <f t="shared" si="41"/>
        <v>37104</v>
      </c>
      <c r="B362" s="26">
        <f>213</f>
        <v>213</v>
      </c>
      <c r="C362" s="21">
        <v>0.693750024</v>
      </c>
      <c r="D362" s="62">
        <v>0.693750024</v>
      </c>
      <c r="E362" s="22">
        <v>3524</v>
      </c>
      <c r="F362" s="29">
        <v>0</v>
      </c>
      <c r="G362" s="21">
        <v>40.17321786</v>
      </c>
      <c r="H362" s="21">
        <v>-80.31369496</v>
      </c>
      <c r="I362" s="27">
        <v>758.7</v>
      </c>
      <c r="J362" s="24">
        <f t="shared" si="40"/>
        <v>744.5</v>
      </c>
      <c r="K362" s="23">
        <f t="shared" si="36"/>
        <v>2559.322765330836</v>
      </c>
      <c r="L362" s="23">
        <f t="shared" si="37"/>
        <v>2943.122765330836</v>
      </c>
      <c r="M362" s="23">
        <f t="shared" si="38"/>
        <v>2960.5227653308357</v>
      </c>
      <c r="N362" s="25">
        <f t="shared" si="39"/>
        <v>2951.822765330836</v>
      </c>
      <c r="O362" s="24">
        <v>9.9</v>
      </c>
      <c r="P362" s="24">
        <v>35.6</v>
      </c>
      <c r="Q362" s="24">
        <v>55.5</v>
      </c>
      <c r="S362" s="19">
        <v>1.115E-05</v>
      </c>
      <c r="T362" s="19">
        <v>7.902E-06</v>
      </c>
      <c r="U362" s="19">
        <v>5.197E-06</v>
      </c>
      <c r="V362" s="54">
        <v>695.8</v>
      </c>
      <c r="W362" s="54">
        <v>306.5</v>
      </c>
      <c r="X362" s="54">
        <v>297.8</v>
      </c>
      <c r="Y362" s="54">
        <v>5.4</v>
      </c>
      <c r="Z362" s="28">
        <v>3.996</v>
      </c>
      <c r="AC362" s="28">
        <v>0.101</v>
      </c>
      <c r="AF362" s="30">
        <v>0</v>
      </c>
      <c r="AG362" s="25">
        <v>2951.822765330836</v>
      </c>
    </row>
    <row r="363" spans="1:33" ht="12.75">
      <c r="A363" s="18">
        <f t="shared" si="41"/>
        <v>37104</v>
      </c>
      <c r="B363" s="26">
        <f>213</f>
        <v>213</v>
      </c>
      <c r="C363" s="21">
        <v>0.693865716</v>
      </c>
      <c r="D363" s="62">
        <v>0.693865716</v>
      </c>
      <c r="E363" s="22">
        <v>3534</v>
      </c>
      <c r="F363" s="29">
        <v>0</v>
      </c>
      <c r="G363" s="21">
        <v>40.17594245</v>
      </c>
      <c r="H363" s="21">
        <v>-80.32222672</v>
      </c>
      <c r="I363" s="27">
        <v>759.4</v>
      </c>
      <c r="J363" s="24">
        <f t="shared" si="40"/>
        <v>745.1999999999999</v>
      </c>
      <c r="K363" s="23">
        <f t="shared" si="36"/>
        <v>2551.518823076397</v>
      </c>
      <c r="L363" s="23">
        <f t="shared" si="37"/>
        <v>2935.318823076397</v>
      </c>
      <c r="M363" s="23">
        <f t="shared" si="38"/>
        <v>2952.718823076397</v>
      </c>
      <c r="N363" s="25">
        <f t="shared" si="39"/>
        <v>2944.018823076397</v>
      </c>
      <c r="O363" s="24">
        <v>10</v>
      </c>
      <c r="P363" s="24">
        <v>35.4</v>
      </c>
      <c r="Q363" s="24">
        <v>57.5</v>
      </c>
      <c r="Z363" s="28">
        <v>3.926</v>
      </c>
      <c r="AC363" s="28">
        <v>0.111</v>
      </c>
      <c r="AF363" s="30">
        <v>0</v>
      </c>
      <c r="AG363" s="25">
        <v>2944.018823076397</v>
      </c>
    </row>
    <row r="364" spans="1:33" ht="12.75">
      <c r="A364" s="18">
        <f t="shared" si="41"/>
        <v>37104</v>
      </c>
      <c r="B364" s="26">
        <f>213</f>
        <v>213</v>
      </c>
      <c r="C364" s="21">
        <v>0.693981469</v>
      </c>
      <c r="D364" s="62">
        <v>0.693981469</v>
      </c>
      <c r="E364" s="22">
        <v>3544</v>
      </c>
      <c r="F364" s="29">
        <v>0</v>
      </c>
      <c r="G364" s="21">
        <v>40.17865482</v>
      </c>
      <c r="H364" s="21">
        <v>-80.33071591</v>
      </c>
      <c r="I364" s="27">
        <v>758.7</v>
      </c>
      <c r="J364" s="24">
        <f t="shared" si="40"/>
        <v>744.5</v>
      </c>
      <c r="K364" s="23">
        <f t="shared" si="36"/>
        <v>2559.322765330836</v>
      </c>
      <c r="L364" s="23">
        <f t="shared" si="37"/>
        <v>2943.122765330836</v>
      </c>
      <c r="M364" s="23">
        <f t="shared" si="38"/>
        <v>2960.5227653308357</v>
      </c>
      <c r="N364" s="25">
        <f t="shared" si="39"/>
        <v>2951.822765330836</v>
      </c>
      <c r="O364" s="24">
        <v>10</v>
      </c>
      <c r="P364" s="24">
        <v>35.2</v>
      </c>
      <c r="Q364" s="24">
        <v>56</v>
      </c>
      <c r="Z364" s="28">
        <v>3.917</v>
      </c>
      <c r="AC364" s="28">
        <v>0.103</v>
      </c>
      <c r="AF364" s="30">
        <v>0</v>
      </c>
      <c r="AG364" s="25">
        <v>2951.822765330836</v>
      </c>
    </row>
    <row r="365" spans="1:33" ht="12.75">
      <c r="A365" s="18">
        <f t="shared" si="41"/>
        <v>37104</v>
      </c>
      <c r="B365" s="26">
        <f>213</f>
        <v>213</v>
      </c>
      <c r="C365" s="21">
        <v>0.694097221</v>
      </c>
      <c r="D365" s="62">
        <v>0.694097221</v>
      </c>
      <c r="E365" s="22">
        <v>3554</v>
      </c>
      <c r="F365" s="29">
        <v>0</v>
      </c>
      <c r="G365" s="21">
        <v>40.18145384</v>
      </c>
      <c r="H365" s="21">
        <v>-80.3392622</v>
      </c>
      <c r="I365" s="27">
        <v>757.4</v>
      </c>
      <c r="J365" s="24">
        <f t="shared" si="40"/>
        <v>743.1999999999999</v>
      </c>
      <c r="K365" s="23">
        <f t="shared" si="36"/>
        <v>2573.8352873867093</v>
      </c>
      <c r="L365" s="23">
        <f t="shared" si="37"/>
        <v>2957.6352873867095</v>
      </c>
      <c r="M365" s="23">
        <f t="shared" si="38"/>
        <v>2975.035287386709</v>
      </c>
      <c r="N365" s="25">
        <f t="shared" si="39"/>
        <v>2966.3352873867093</v>
      </c>
      <c r="O365" s="24">
        <v>9.6</v>
      </c>
      <c r="P365" s="24">
        <v>34.8</v>
      </c>
      <c r="Q365" s="24">
        <v>60.9</v>
      </c>
      <c r="R365" s="19">
        <v>-1.43E-05</v>
      </c>
      <c r="S365" s="19">
        <v>3.586E-06</v>
      </c>
      <c r="T365" s="19">
        <v>2.05E-06</v>
      </c>
      <c r="U365" s="19">
        <v>1.161E-06</v>
      </c>
      <c r="V365" s="54">
        <v>697.7</v>
      </c>
      <c r="W365" s="54">
        <v>306.5</v>
      </c>
      <c r="X365" s="54">
        <v>297.8</v>
      </c>
      <c r="Y365" s="54">
        <v>4.2</v>
      </c>
      <c r="Z365" s="28">
        <v>3.819</v>
      </c>
      <c r="AC365" s="28">
        <v>0.082</v>
      </c>
      <c r="AF365" s="30">
        <v>0</v>
      </c>
      <c r="AG365" s="25">
        <v>2966.3352873867093</v>
      </c>
    </row>
    <row r="366" spans="1:33" ht="12.75">
      <c r="A366" s="18">
        <f t="shared" si="41"/>
        <v>37104</v>
      </c>
      <c r="B366" s="26">
        <f>213</f>
        <v>213</v>
      </c>
      <c r="C366" s="21">
        <v>0.694212973</v>
      </c>
      <c r="D366" s="62">
        <v>0.694212973</v>
      </c>
      <c r="E366" s="22">
        <v>3564</v>
      </c>
      <c r="F366" s="29">
        <v>0</v>
      </c>
      <c r="G366" s="21">
        <v>40.18426622</v>
      </c>
      <c r="H366" s="21">
        <v>-80.34757232</v>
      </c>
      <c r="I366" s="27">
        <v>758.8</v>
      </c>
      <c r="J366" s="24">
        <f t="shared" si="40"/>
        <v>744.5999999999999</v>
      </c>
      <c r="K366" s="23">
        <f t="shared" si="36"/>
        <v>2558.207467313983</v>
      </c>
      <c r="L366" s="23">
        <f t="shared" si="37"/>
        <v>2942.0074673139834</v>
      </c>
      <c r="M366" s="23">
        <f t="shared" si="38"/>
        <v>2959.407467313983</v>
      </c>
      <c r="N366" s="25">
        <f t="shared" si="39"/>
        <v>2950.707467313983</v>
      </c>
      <c r="O366" s="24">
        <v>9.7</v>
      </c>
      <c r="P366" s="24">
        <v>35.5</v>
      </c>
      <c r="Q366" s="24">
        <v>57</v>
      </c>
      <c r="Z366" s="28">
        <v>3.898</v>
      </c>
      <c r="AC366" s="28">
        <v>0.141</v>
      </c>
      <c r="AF366" s="30">
        <v>0</v>
      </c>
      <c r="AG366" s="25">
        <v>2950.707467313983</v>
      </c>
    </row>
    <row r="367" spans="1:33" ht="12.75">
      <c r="A367" s="18">
        <f t="shared" si="41"/>
        <v>37104</v>
      </c>
      <c r="B367" s="26">
        <f>213</f>
        <v>213</v>
      </c>
      <c r="C367" s="21">
        <v>0.694328725</v>
      </c>
      <c r="D367" s="62">
        <v>0.694328725</v>
      </c>
      <c r="E367" s="22">
        <v>3574</v>
      </c>
      <c r="F367" s="29">
        <v>0</v>
      </c>
      <c r="G367" s="21">
        <v>40.18702127</v>
      </c>
      <c r="H367" s="21">
        <v>-80.3556616</v>
      </c>
      <c r="I367" s="27">
        <v>758.7</v>
      </c>
      <c r="J367" s="24">
        <f t="shared" si="40"/>
        <v>744.5</v>
      </c>
      <c r="K367" s="23">
        <f t="shared" si="36"/>
        <v>2559.322765330836</v>
      </c>
      <c r="L367" s="23">
        <f t="shared" si="37"/>
        <v>2943.122765330836</v>
      </c>
      <c r="M367" s="23">
        <f t="shared" si="38"/>
        <v>2960.5227653308357</v>
      </c>
      <c r="N367" s="25">
        <f t="shared" si="39"/>
        <v>2951.822765330836</v>
      </c>
      <c r="O367" s="24">
        <v>9.8</v>
      </c>
      <c r="P367" s="24">
        <v>36.6</v>
      </c>
      <c r="Q367" s="24">
        <v>58.9</v>
      </c>
      <c r="Z367" s="28">
        <v>3.747</v>
      </c>
      <c r="AC367" s="28">
        <v>0.101</v>
      </c>
      <c r="AF367" s="30">
        <v>0</v>
      </c>
      <c r="AG367" s="25">
        <v>2951.822765330836</v>
      </c>
    </row>
    <row r="368" spans="1:33" ht="12.75">
      <c r="A368" s="18">
        <f t="shared" si="41"/>
        <v>37104</v>
      </c>
      <c r="B368" s="26">
        <f>213</f>
        <v>213</v>
      </c>
      <c r="C368" s="21">
        <v>0.694444418</v>
      </c>
      <c r="D368" s="62">
        <v>0.694444418</v>
      </c>
      <c r="E368" s="22">
        <v>3584</v>
      </c>
      <c r="F368" s="29">
        <v>0</v>
      </c>
      <c r="G368" s="21">
        <v>40.18986567</v>
      </c>
      <c r="H368" s="21">
        <v>-80.36376817</v>
      </c>
      <c r="I368" s="27">
        <v>758.1</v>
      </c>
      <c r="J368" s="24">
        <f t="shared" si="40"/>
        <v>743.9</v>
      </c>
      <c r="K368" s="23">
        <f t="shared" si="36"/>
        <v>2566.017700957125</v>
      </c>
      <c r="L368" s="23">
        <f t="shared" si="37"/>
        <v>2949.817700957125</v>
      </c>
      <c r="M368" s="23">
        <f t="shared" si="38"/>
        <v>2967.2177009571246</v>
      </c>
      <c r="N368" s="25">
        <f t="shared" si="39"/>
        <v>2958.517700957125</v>
      </c>
      <c r="O368" s="24">
        <v>9.8</v>
      </c>
      <c r="P368" s="24">
        <v>35.7</v>
      </c>
      <c r="Q368" s="24">
        <v>54.9</v>
      </c>
      <c r="S368" s="19">
        <v>3.079E-06</v>
      </c>
      <c r="T368" s="19">
        <v>2.015E-06</v>
      </c>
      <c r="U368" s="19">
        <v>1.116E-06</v>
      </c>
      <c r="V368" s="54">
        <v>697</v>
      </c>
      <c r="W368" s="54">
        <v>306.4</v>
      </c>
      <c r="X368" s="54">
        <v>297.7</v>
      </c>
      <c r="Y368" s="54">
        <v>3.4</v>
      </c>
      <c r="Z368" s="28">
        <v>3.839</v>
      </c>
      <c r="AC368" s="28">
        <v>0.121</v>
      </c>
      <c r="AF368" s="30">
        <v>0</v>
      </c>
      <c r="AG368" s="25">
        <v>2958.517700957125</v>
      </c>
    </row>
    <row r="369" spans="1:33" ht="12.75">
      <c r="A369" s="18">
        <f t="shared" si="41"/>
        <v>37104</v>
      </c>
      <c r="B369" s="26">
        <f>213</f>
        <v>213</v>
      </c>
      <c r="C369" s="21">
        <v>0.69456017</v>
      </c>
      <c r="D369" s="62">
        <v>0.69456017</v>
      </c>
      <c r="E369" s="22">
        <v>3594</v>
      </c>
      <c r="F369" s="29">
        <v>0</v>
      </c>
      <c r="G369" s="21">
        <v>40.19275539</v>
      </c>
      <c r="H369" s="21">
        <v>-80.37202521</v>
      </c>
      <c r="I369" s="27">
        <v>760</v>
      </c>
      <c r="J369" s="24">
        <f t="shared" si="40"/>
        <v>745.8</v>
      </c>
      <c r="K369" s="23">
        <f t="shared" si="36"/>
        <v>2544.835562054071</v>
      </c>
      <c r="L369" s="23">
        <f t="shared" si="37"/>
        <v>2928.635562054071</v>
      </c>
      <c r="M369" s="23">
        <f t="shared" si="38"/>
        <v>2946.035562054071</v>
      </c>
      <c r="N369" s="25">
        <f t="shared" si="39"/>
        <v>2937.335562054071</v>
      </c>
      <c r="O369" s="24">
        <v>10.1</v>
      </c>
      <c r="P369" s="24">
        <v>35.1</v>
      </c>
      <c r="Q369" s="24">
        <v>57.9</v>
      </c>
      <c r="Z369" s="28">
        <v>3.84</v>
      </c>
      <c r="AC369" s="28">
        <v>0.092</v>
      </c>
      <c r="AF369" s="30">
        <v>0</v>
      </c>
      <c r="AG369" s="25">
        <v>2937.335562054071</v>
      </c>
    </row>
    <row r="370" spans="1:33" ht="12.75">
      <c r="A370" s="18">
        <f t="shared" si="41"/>
        <v>37104</v>
      </c>
      <c r="B370" s="26">
        <f>213</f>
        <v>213</v>
      </c>
      <c r="C370" s="21">
        <v>0.694675922</v>
      </c>
      <c r="D370" s="62">
        <v>0.694675922</v>
      </c>
      <c r="E370" s="22">
        <v>3604</v>
      </c>
      <c r="F370" s="29">
        <v>0</v>
      </c>
      <c r="G370" s="21">
        <v>40.19562856</v>
      </c>
      <c r="H370" s="21">
        <v>-80.38031995</v>
      </c>
      <c r="I370" s="27">
        <v>760.5</v>
      </c>
      <c r="J370" s="24">
        <f t="shared" si="40"/>
        <v>746.3</v>
      </c>
      <c r="K370" s="23">
        <f t="shared" si="36"/>
        <v>2539.270283800053</v>
      </c>
      <c r="L370" s="23">
        <f t="shared" si="37"/>
        <v>2923.0702838000534</v>
      </c>
      <c r="M370" s="23">
        <f t="shared" si="38"/>
        <v>2940.470283800053</v>
      </c>
      <c r="N370" s="25">
        <f t="shared" si="39"/>
        <v>2931.770283800053</v>
      </c>
      <c r="O370" s="24">
        <v>9.9</v>
      </c>
      <c r="P370" s="24">
        <v>36.3</v>
      </c>
      <c r="Q370" s="24">
        <v>55.1</v>
      </c>
      <c r="Z370" s="28">
        <v>3.879</v>
      </c>
      <c r="AC370" s="28">
        <v>0.093</v>
      </c>
      <c r="AF370" s="30">
        <v>0</v>
      </c>
      <c r="AG370" s="25">
        <v>2931.770283800053</v>
      </c>
    </row>
    <row r="371" spans="1:33" ht="12.75">
      <c r="A371" s="18">
        <f t="shared" si="41"/>
        <v>37104</v>
      </c>
      <c r="B371" s="26">
        <f>213</f>
        <v>213</v>
      </c>
      <c r="C371" s="21">
        <v>0.694791675</v>
      </c>
      <c r="D371" s="62">
        <v>0.694791675</v>
      </c>
      <c r="E371" s="22">
        <v>3614</v>
      </c>
      <c r="F371" s="29">
        <v>0</v>
      </c>
      <c r="G371" s="21">
        <v>40.19859707</v>
      </c>
      <c r="H371" s="21">
        <v>-80.38870121</v>
      </c>
      <c r="I371" s="27">
        <v>759.8</v>
      </c>
      <c r="J371" s="24">
        <f t="shared" si="40"/>
        <v>745.5999999999999</v>
      </c>
      <c r="K371" s="23">
        <f t="shared" si="36"/>
        <v>2547.0627181280365</v>
      </c>
      <c r="L371" s="23">
        <f t="shared" si="37"/>
        <v>2930.8627181280367</v>
      </c>
      <c r="M371" s="23">
        <f t="shared" si="38"/>
        <v>2948.2627181280363</v>
      </c>
      <c r="N371" s="25">
        <f t="shared" si="39"/>
        <v>2939.5627181280365</v>
      </c>
      <c r="O371" s="24">
        <v>9.9</v>
      </c>
      <c r="P371" s="24">
        <v>37.9</v>
      </c>
      <c r="Q371" s="24">
        <v>56.9</v>
      </c>
      <c r="R371" s="19">
        <v>7.56E-06</v>
      </c>
      <c r="S371" s="19">
        <v>2.866E-06</v>
      </c>
      <c r="T371" s="19">
        <v>2.476E-06</v>
      </c>
      <c r="U371" s="19">
        <v>1.466E-06</v>
      </c>
      <c r="V371" s="54">
        <v>698.6</v>
      </c>
      <c r="W371" s="54">
        <v>306.4</v>
      </c>
      <c r="X371" s="54">
        <v>297.7</v>
      </c>
      <c r="Y371" s="54">
        <v>3.4</v>
      </c>
      <c r="Z371" s="28">
        <v>3.908</v>
      </c>
      <c r="AC371" s="28">
        <v>0.091</v>
      </c>
      <c r="AF371" s="30">
        <v>0</v>
      </c>
      <c r="AG371" s="25">
        <v>2939.5627181280365</v>
      </c>
    </row>
    <row r="372" spans="1:33" ht="12.75">
      <c r="A372" s="18">
        <f t="shared" si="41"/>
        <v>37104</v>
      </c>
      <c r="B372" s="26">
        <f>213</f>
        <v>213</v>
      </c>
      <c r="C372" s="21">
        <v>0.694907427</v>
      </c>
      <c r="D372" s="62">
        <v>0.694907427</v>
      </c>
      <c r="E372" s="22">
        <v>3624</v>
      </c>
      <c r="F372" s="29">
        <v>0</v>
      </c>
      <c r="G372" s="21">
        <v>40.20153353</v>
      </c>
      <c r="H372" s="21">
        <v>-80.39704878</v>
      </c>
      <c r="I372" s="27">
        <v>760.6</v>
      </c>
      <c r="J372" s="24">
        <f t="shared" si="40"/>
        <v>746.4</v>
      </c>
      <c r="K372" s="23">
        <f t="shared" si="36"/>
        <v>2538.1576755888354</v>
      </c>
      <c r="L372" s="23">
        <f t="shared" si="37"/>
        <v>2921.9576755888356</v>
      </c>
      <c r="M372" s="23">
        <f t="shared" si="38"/>
        <v>2939.3576755888353</v>
      </c>
      <c r="N372" s="25">
        <f t="shared" si="39"/>
        <v>2930.6576755888354</v>
      </c>
      <c r="O372" s="24">
        <v>10.2</v>
      </c>
      <c r="P372" s="24">
        <v>36.3</v>
      </c>
      <c r="Q372" s="24">
        <v>54.4</v>
      </c>
      <c r="Z372" s="28">
        <v>3.789</v>
      </c>
      <c r="AC372" s="28">
        <v>0.102</v>
      </c>
      <c r="AF372" s="30">
        <v>0</v>
      </c>
      <c r="AG372" s="25">
        <v>2930.6576755888354</v>
      </c>
    </row>
    <row r="373" spans="1:33" ht="12.75">
      <c r="A373" s="18">
        <f t="shared" si="41"/>
        <v>37104</v>
      </c>
      <c r="B373" s="26">
        <f>213</f>
        <v>213</v>
      </c>
      <c r="C373" s="21">
        <v>0.695023119</v>
      </c>
      <c r="D373" s="62">
        <v>0.695023119</v>
      </c>
      <c r="E373" s="22">
        <v>3634</v>
      </c>
      <c r="F373" s="29">
        <v>0</v>
      </c>
      <c r="G373" s="21">
        <v>40.20444849</v>
      </c>
      <c r="H373" s="21">
        <v>-80.40541674</v>
      </c>
      <c r="I373" s="27">
        <v>762.2</v>
      </c>
      <c r="J373" s="24">
        <f t="shared" si="40"/>
        <v>748</v>
      </c>
      <c r="K373" s="23">
        <f t="shared" si="36"/>
        <v>2520.3761883404404</v>
      </c>
      <c r="L373" s="23">
        <f t="shared" si="37"/>
        <v>2904.1761883404406</v>
      </c>
      <c r="M373" s="23">
        <f t="shared" si="38"/>
        <v>2921.5761883404402</v>
      </c>
      <c r="N373" s="25">
        <f t="shared" si="39"/>
        <v>2912.8761883404404</v>
      </c>
      <c r="O373" s="24">
        <v>10.2</v>
      </c>
      <c r="P373" s="24">
        <v>35.7</v>
      </c>
      <c r="Q373" s="24">
        <v>59</v>
      </c>
      <c r="Z373" s="28">
        <v>3.851</v>
      </c>
      <c r="AC373" s="28">
        <v>0.061</v>
      </c>
      <c r="AF373" s="30">
        <v>0</v>
      </c>
      <c r="AG373" s="25">
        <v>2912.8761883404404</v>
      </c>
    </row>
    <row r="374" spans="1:33" ht="12.75">
      <c r="A374" s="18">
        <f t="shared" si="41"/>
        <v>37104</v>
      </c>
      <c r="B374" s="26">
        <f>213</f>
        <v>213</v>
      </c>
      <c r="C374" s="21">
        <v>0.695138872</v>
      </c>
      <c r="D374" s="62">
        <v>0.695138872</v>
      </c>
      <c r="E374" s="22">
        <v>3644</v>
      </c>
      <c r="F374" s="29">
        <v>0</v>
      </c>
      <c r="G374" s="21">
        <v>40.20741445</v>
      </c>
      <c r="H374" s="21">
        <v>-80.413718</v>
      </c>
      <c r="I374" s="27">
        <v>761.7</v>
      </c>
      <c r="J374" s="24">
        <f t="shared" si="40"/>
        <v>747.5</v>
      </c>
      <c r="K374" s="23">
        <f t="shared" si="36"/>
        <v>2525.92881400504</v>
      </c>
      <c r="L374" s="23">
        <f t="shared" si="37"/>
        <v>2909.72881400504</v>
      </c>
      <c r="M374" s="23">
        <f t="shared" si="38"/>
        <v>2927.1288140050397</v>
      </c>
      <c r="N374" s="25">
        <f t="shared" si="39"/>
        <v>2918.42881400504</v>
      </c>
      <c r="O374" s="24">
        <v>10.3</v>
      </c>
      <c r="P374" s="24">
        <v>36.8</v>
      </c>
      <c r="Q374" s="24">
        <v>52.1</v>
      </c>
      <c r="S374" s="19">
        <v>2.552E-06</v>
      </c>
      <c r="T374" s="19">
        <v>1.725E-06</v>
      </c>
      <c r="U374" s="19">
        <v>9.686E-07</v>
      </c>
      <c r="V374" s="54">
        <v>699.8</v>
      </c>
      <c r="W374" s="54">
        <v>306.3</v>
      </c>
      <c r="X374" s="54">
        <v>297.6</v>
      </c>
      <c r="Y374" s="54">
        <v>3.4</v>
      </c>
      <c r="Z374" s="28">
        <v>3.809</v>
      </c>
      <c r="AC374" s="28">
        <v>0.081</v>
      </c>
      <c r="AF374" s="30">
        <v>0</v>
      </c>
      <c r="AG374" s="25">
        <v>2918.42881400504</v>
      </c>
    </row>
    <row r="375" spans="1:33" ht="12.75">
      <c r="A375" s="18">
        <f t="shared" si="41"/>
        <v>37104</v>
      </c>
      <c r="B375" s="26">
        <f>213</f>
        <v>213</v>
      </c>
      <c r="C375" s="21">
        <v>0.695254624</v>
      </c>
      <c r="D375" s="62">
        <v>0.695254624</v>
      </c>
      <c r="E375" s="22">
        <v>3654</v>
      </c>
      <c r="F375" s="29">
        <v>0</v>
      </c>
      <c r="G375" s="21">
        <v>40.21048351</v>
      </c>
      <c r="H375" s="21">
        <v>-80.42206911</v>
      </c>
      <c r="I375" s="27">
        <v>762</v>
      </c>
      <c r="J375" s="24">
        <f t="shared" si="40"/>
        <v>747.8</v>
      </c>
      <c r="K375" s="23">
        <f t="shared" si="36"/>
        <v>2522.596793079441</v>
      </c>
      <c r="L375" s="23">
        <f t="shared" si="37"/>
        <v>2906.396793079441</v>
      </c>
      <c r="M375" s="23">
        <f t="shared" si="38"/>
        <v>2923.7967930794407</v>
      </c>
      <c r="N375" s="25">
        <f t="shared" si="39"/>
        <v>2915.096793079441</v>
      </c>
      <c r="O375" s="24">
        <v>10.4</v>
      </c>
      <c r="P375" s="24">
        <v>35.2</v>
      </c>
      <c r="Q375" s="24">
        <v>55.4</v>
      </c>
      <c r="Z375" s="28">
        <v>3.828</v>
      </c>
      <c r="AC375" s="28">
        <v>0.091</v>
      </c>
      <c r="AF375" s="30">
        <v>0</v>
      </c>
      <c r="AG375" s="25">
        <v>2915.096793079441</v>
      </c>
    </row>
    <row r="376" spans="1:33" ht="12.75">
      <c r="A376" s="18">
        <f t="shared" si="41"/>
        <v>37104</v>
      </c>
      <c r="B376" s="26">
        <f>213</f>
        <v>213</v>
      </c>
      <c r="C376" s="21">
        <v>0.695370376</v>
      </c>
      <c r="D376" s="62">
        <v>0.695370376</v>
      </c>
      <c r="E376" s="22">
        <v>3664</v>
      </c>
      <c r="F376" s="29">
        <v>0</v>
      </c>
      <c r="G376" s="21">
        <v>40.21344895</v>
      </c>
      <c r="H376" s="21">
        <v>-80.43034535</v>
      </c>
      <c r="I376" s="27">
        <v>764.2</v>
      </c>
      <c r="J376" s="24">
        <f t="shared" si="40"/>
        <v>750</v>
      </c>
      <c r="K376" s="23">
        <f t="shared" si="36"/>
        <v>2498.202740260297</v>
      </c>
      <c r="L376" s="23">
        <f t="shared" si="37"/>
        <v>2882.0027402602973</v>
      </c>
      <c r="M376" s="23">
        <f t="shared" si="38"/>
        <v>2899.402740260297</v>
      </c>
      <c r="N376" s="25">
        <f t="shared" si="39"/>
        <v>2890.702740260297</v>
      </c>
      <c r="O376" s="24">
        <v>10.6</v>
      </c>
      <c r="P376" s="24">
        <v>34.5</v>
      </c>
      <c r="Q376" s="24">
        <v>53.4</v>
      </c>
      <c r="Z376" s="28">
        <v>3.936</v>
      </c>
      <c r="AC376" s="28">
        <v>0.081</v>
      </c>
      <c r="AF376" s="30">
        <v>0</v>
      </c>
      <c r="AG376" s="25">
        <v>2890.702740260297</v>
      </c>
    </row>
    <row r="377" spans="1:33" ht="12.75">
      <c r="A377" s="18">
        <f t="shared" si="41"/>
        <v>37104</v>
      </c>
      <c r="B377" s="26">
        <f>213</f>
        <v>213</v>
      </c>
      <c r="C377" s="21">
        <v>0.695486128</v>
      </c>
      <c r="D377" s="62">
        <v>0.695486128</v>
      </c>
      <c r="E377" s="22">
        <v>3674</v>
      </c>
      <c r="F377" s="29">
        <v>0</v>
      </c>
      <c r="G377" s="21">
        <v>40.21650845</v>
      </c>
      <c r="H377" s="21">
        <v>-80.4386106</v>
      </c>
      <c r="I377" s="27">
        <v>763.2</v>
      </c>
      <c r="J377" s="24">
        <f t="shared" si="40"/>
        <v>749</v>
      </c>
      <c r="K377" s="23">
        <f t="shared" si="36"/>
        <v>2509.2820632807866</v>
      </c>
      <c r="L377" s="23">
        <f t="shared" si="37"/>
        <v>2893.0820632807868</v>
      </c>
      <c r="M377" s="23">
        <f t="shared" si="38"/>
        <v>2910.4820632807864</v>
      </c>
      <c r="N377" s="25">
        <f t="shared" si="39"/>
        <v>2901.7820632807866</v>
      </c>
      <c r="O377" s="24">
        <v>10.3</v>
      </c>
      <c r="P377" s="24">
        <v>36.3</v>
      </c>
      <c r="Q377" s="24">
        <v>56.4</v>
      </c>
      <c r="R377" s="19">
        <v>-1.34E-06</v>
      </c>
      <c r="S377" s="19">
        <v>3.231E-06</v>
      </c>
      <c r="T377" s="19">
        <v>1.715E-06</v>
      </c>
      <c r="U377" s="19">
        <v>1.508E-06</v>
      </c>
      <c r="V377" s="54">
        <v>701.5</v>
      </c>
      <c r="W377" s="54">
        <v>306.3</v>
      </c>
      <c r="X377" s="54">
        <v>297.5</v>
      </c>
      <c r="Y377" s="54">
        <v>3.4</v>
      </c>
      <c r="Z377" s="28">
        <v>3.809</v>
      </c>
      <c r="AC377" s="28">
        <v>0.091</v>
      </c>
      <c r="AF377" s="30">
        <v>0</v>
      </c>
      <c r="AG377" s="25">
        <v>2901.7820632807866</v>
      </c>
    </row>
    <row r="378" spans="1:33" ht="12.75">
      <c r="A378" s="18">
        <f t="shared" si="41"/>
        <v>37104</v>
      </c>
      <c r="B378" s="26">
        <f>213</f>
        <v>213</v>
      </c>
      <c r="C378" s="21">
        <v>0.695601881</v>
      </c>
      <c r="D378" s="62">
        <v>0.695601881</v>
      </c>
      <c r="E378" s="22">
        <v>3684</v>
      </c>
      <c r="F378" s="29">
        <v>0</v>
      </c>
      <c r="G378" s="21">
        <v>40.21961214</v>
      </c>
      <c r="H378" s="21">
        <v>-80.44702949</v>
      </c>
      <c r="I378" s="27">
        <v>763.2</v>
      </c>
      <c r="J378" s="24">
        <f t="shared" si="40"/>
        <v>749</v>
      </c>
      <c r="K378" s="23">
        <f t="shared" si="36"/>
        <v>2509.2820632807866</v>
      </c>
      <c r="L378" s="23">
        <f t="shared" si="37"/>
        <v>2893.0820632807868</v>
      </c>
      <c r="M378" s="23">
        <f t="shared" si="38"/>
        <v>2910.4820632807864</v>
      </c>
      <c r="N378" s="25">
        <f t="shared" si="39"/>
        <v>2901.7820632807866</v>
      </c>
      <c r="O378" s="24">
        <v>10.5</v>
      </c>
      <c r="P378" s="24">
        <v>35.4</v>
      </c>
      <c r="Q378" s="24">
        <v>54.4</v>
      </c>
      <c r="Z378" s="28">
        <v>3.839</v>
      </c>
      <c r="AC378" s="28">
        <v>0.081</v>
      </c>
      <c r="AF378" s="30">
        <v>0</v>
      </c>
      <c r="AG378" s="25">
        <v>2901.7820632807866</v>
      </c>
    </row>
    <row r="379" spans="1:33" ht="12.75">
      <c r="A379" s="18">
        <f t="shared" si="41"/>
        <v>37104</v>
      </c>
      <c r="B379" s="26">
        <f>213</f>
        <v>213</v>
      </c>
      <c r="C379" s="21">
        <v>0.695717573</v>
      </c>
      <c r="D379" s="62">
        <v>0.695717573</v>
      </c>
      <c r="E379" s="22">
        <v>3694</v>
      </c>
      <c r="F379" s="29">
        <v>0</v>
      </c>
      <c r="G379" s="21">
        <v>40.22259925</v>
      </c>
      <c r="H379" s="21">
        <v>-80.45534801</v>
      </c>
      <c r="I379" s="27">
        <v>764.4</v>
      </c>
      <c r="J379" s="24">
        <f t="shared" si="40"/>
        <v>750.1999999999999</v>
      </c>
      <c r="K379" s="23">
        <f t="shared" si="36"/>
        <v>2495.98864842689</v>
      </c>
      <c r="L379" s="23">
        <f t="shared" si="37"/>
        <v>2879.78864842689</v>
      </c>
      <c r="M379" s="23">
        <f t="shared" si="38"/>
        <v>2897.18864842689</v>
      </c>
      <c r="N379" s="25">
        <f t="shared" si="39"/>
        <v>2888.48864842689</v>
      </c>
      <c r="O379" s="24">
        <v>10.2</v>
      </c>
      <c r="P379" s="24">
        <v>36.8</v>
      </c>
      <c r="Q379" s="24">
        <v>55.9</v>
      </c>
      <c r="Z379" s="28">
        <v>3.809</v>
      </c>
      <c r="AC379" s="28">
        <v>0.091</v>
      </c>
      <c r="AF379" s="30">
        <v>0</v>
      </c>
      <c r="AG379" s="25">
        <v>2888.48864842689</v>
      </c>
    </row>
    <row r="380" spans="1:33" ht="12.75">
      <c r="A380" s="18">
        <f t="shared" si="41"/>
        <v>37104</v>
      </c>
      <c r="B380" s="26">
        <f>213</f>
        <v>213</v>
      </c>
      <c r="C380" s="21">
        <v>0.695833325</v>
      </c>
      <c r="D380" s="62">
        <v>0.695833325</v>
      </c>
      <c r="E380" s="22">
        <v>3704</v>
      </c>
      <c r="F380" s="29">
        <v>0</v>
      </c>
      <c r="G380" s="21">
        <v>40.22554802</v>
      </c>
      <c r="H380" s="21">
        <v>-80.46355632</v>
      </c>
      <c r="I380" s="27">
        <v>763.8</v>
      </c>
      <c r="J380" s="24">
        <f t="shared" si="40"/>
        <v>749.5999999999999</v>
      </c>
      <c r="K380" s="23">
        <f t="shared" si="36"/>
        <v>2502.632695751864</v>
      </c>
      <c r="L380" s="23">
        <f t="shared" si="37"/>
        <v>2886.4326957518642</v>
      </c>
      <c r="M380" s="23">
        <f t="shared" si="38"/>
        <v>2903.832695751864</v>
      </c>
      <c r="N380" s="25">
        <f t="shared" si="39"/>
        <v>2895.132695751864</v>
      </c>
      <c r="O380" s="24">
        <v>10.1</v>
      </c>
      <c r="P380" s="24">
        <v>37.8</v>
      </c>
      <c r="Q380" s="24">
        <v>49.5</v>
      </c>
      <c r="Z380" s="28">
        <v>3.818</v>
      </c>
      <c r="AC380" s="28">
        <v>0.082</v>
      </c>
      <c r="AF380" s="30">
        <v>0</v>
      </c>
      <c r="AG380" s="25">
        <v>2895.132695751864</v>
      </c>
    </row>
    <row r="381" spans="1:33" ht="12.75">
      <c r="A381" s="18">
        <f t="shared" si="41"/>
        <v>37104</v>
      </c>
      <c r="B381" s="26">
        <f>213</f>
        <v>213</v>
      </c>
      <c r="C381" s="21">
        <v>0.695949078</v>
      </c>
      <c r="D381" s="62">
        <v>0.695949078</v>
      </c>
      <c r="E381" s="22">
        <v>3714</v>
      </c>
      <c r="F381" s="29">
        <v>0</v>
      </c>
      <c r="G381" s="21">
        <v>40.2285271</v>
      </c>
      <c r="H381" s="21">
        <v>-80.47187104</v>
      </c>
      <c r="I381" s="27">
        <v>763.4</v>
      </c>
      <c r="J381" s="24">
        <f t="shared" si="40"/>
        <v>749.1999999999999</v>
      </c>
      <c r="K381" s="23">
        <f t="shared" si="36"/>
        <v>2507.0650157780974</v>
      </c>
      <c r="L381" s="23">
        <f t="shared" si="37"/>
        <v>2890.8650157780976</v>
      </c>
      <c r="M381" s="23">
        <f t="shared" si="38"/>
        <v>2908.265015778097</v>
      </c>
      <c r="N381" s="25">
        <f t="shared" si="39"/>
        <v>2899.5650157780974</v>
      </c>
      <c r="O381" s="24">
        <v>10.5</v>
      </c>
      <c r="P381" s="24">
        <v>37.2</v>
      </c>
      <c r="Q381" s="24">
        <v>51.9</v>
      </c>
      <c r="S381" s="19">
        <v>3.065E-06</v>
      </c>
      <c r="T381" s="19">
        <v>1.981E-06</v>
      </c>
      <c r="U381" s="19">
        <v>1.323E-06</v>
      </c>
      <c r="V381" s="54">
        <v>702.3</v>
      </c>
      <c r="W381" s="54">
        <v>306.2</v>
      </c>
      <c r="X381" s="54">
        <v>297.5</v>
      </c>
      <c r="Y381" s="54">
        <v>3.3</v>
      </c>
      <c r="Z381" s="28">
        <v>3.748</v>
      </c>
      <c r="AC381" s="28">
        <v>0.091</v>
      </c>
      <c r="AF381" s="30">
        <v>0</v>
      </c>
      <c r="AG381" s="25">
        <v>2899.5650157780974</v>
      </c>
    </row>
    <row r="382" spans="1:33" ht="12.75">
      <c r="A382" s="18">
        <f t="shared" si="41"/>
        <v>37104</v>
      </c>
      <c r="B382" s="26">
        <f>213</f>
        <v>213</v>
      </c>
      <c r="C382" s="21">
        <v>0.69606483</v>
      </c>
      <c r="D382" s="62">
        <v>0.69606483</v>
      </c>
      <c r="E382" s="22">
        <v>3724</v>
      </c>
      <c r="F382" s="29">
        <v>0</v>
      </c>
      <c r="G382" s="21">
        <v>40.23148275</v>
      </c>
      <c r="H382" s="21">
        <v>-80.48020433</v>
      </c>
      <c r="I382" s="27">
        <v>763.4</v>
      </c>
      <c r="J382" s="24">
        <f t="shared" si="40"/>
        <v>749.1999999999999</v>
      </c>
      <c r="K382" s="23">
        <f t="shared" si="36"/>
        <v>2507.0650157780974</v>
      </c>
      <c r="L382" s="23">
        <f t="shared" si="37"/>
        <v>2890.8650157780976</v>
      </c>
      <c r="M382" s="23">
        <f t="shared" si="38"/>
        <v>2908.265015778097</v>
      </c>
      <c r="N382" s="25">
        <f t="shared" si="39"/>
        <v>2899.5650157780974</v>
      </c>
      <c r="O382" s="24">
        <v>9.8</v>
      </c>
      <c r="P382" s="24">
        <v>36.6</v>
      </c>
      <c r="Q382" s="24">
        <v>50.5</v>
      </c>
      <c r="Z382" s="28">
        <v>3.839</v>
      </c>
      <c r="AC382" s="28">
        <v>0.102</v>
      </c>
      <c r="AF382" s="30">
        <v>0</v>
      </c>
      <c r="AG382" s="25">
        <v>2899.5650157780974</v>
      </c>
    </row>
    <row r="383" spans="1:33" ht="12.75">
      <c r="A383" s="18">
        <f t="shared" si="41"/>
        <v>37104</v>
      </c>
      <c r="B383" s="26">
        <f>213</f>
        <v>213</v>
      </c>
      <c r="C383" s="21">
        <v>0.696180582</v>
      </c>
      <c r="D383" s="62">
        <v>0.696180582</v>
      </c>
      <c r="E383" s="22">
        <v>3734</v>
      </c>
      <c r="F383" s="29">
        <v>0</v>
      </c>
      <c r="G383" s="21">
        <v>40.23437172</v>
      </c>
      <c r="H383" s="21">
        <v>-80.48838211</v>
      </c>
      <c r="I383" s="27">
        <v>762.7</v>
      </c>
      <c r="J383" s="24">
        <f t="shared" si="40"/>
        <v>748.5</v>
      </c>
      <c r="K383" s="23">
        <f t="shared" si="36"/>
        <v>2514.8272730841804</v>
      </c>
      <c r="L383" s="23">
        <f t="shared" si="37"/>
        <v>2898.6272730841806</v>
      </c>
      <c r="M383" s="23">
        <f t="shared" si="38"/>
        <v>2916.0272730841803</v>
      </c>
      <c r="N383" s="25">
        <f t="shared" si="39"/>
        <v>2907.3272730841804</v>
      </c>
      <c r="O383" s="24">
        <v>10.2</v>
      </c>
      <c r="P383" s="24">
        <v>36.9</v>
      </c>
      <c r="Q383" s="24">
        <v>53.9</v>
      </c>
      <c r="R383" s="19">
        <v>1.03E-05</v>
      </c>
      <c r="Z383" s="28">
        <v>3.927</v>
      </c>
      <c r="AC383" s="28">
        <v>0.101</v>
      </c>
      <c r="AF383" s="30">
        <v>0</v>
      </c>
      <c r="AG383" s="25">
        <v>2907.3272730841804</v>
      </c>
    </row>
    <row r="384" spans="1:33" ht="12.75">
      <c r="A384" s="18">
        <f t="shared" si="41"/>
        <v>37104</v>
      </c>
      <c r="B384" s="26">
        <f>213</f>
        <v>213</v>
      </c>
      <c r="C384" s="21">
        <v>0.696296275</v>
      </c>
      <c r="D384" s="62">
        <v>0.696296275</v>
      </c>
      <c r="E384" s="22">
        <v>3744</v>
      </c>
      <c r="F384" s="29">
        <v>0</v>
      </c>
      <c r="G384" s="21">
        <v>40.23732256</v>
      </c>
      <c r="H384" s="21">
        <v>-80.49653716</v>
      </c>
      <c r="I384" s="27">
        <v>763</v>
      </c>
      <c r="J384" s="24">
        <f t="shared" si="40"/>
        <v>748.8</v>
      </c>
      <c r="K384" s="23">
        <f t="shared" si="36"/>
        <v>2511.4997028645375</v>
      </c>
      <c r="L384" s="23">
        <f t="shared" si="37"/>
        <v>2895.2997028645377</v>
      </c>
      <c r="M384" s="23">
        <f t="shared" si="38"/>
        <v>2912.6997028645374</v>
      </c>
      <c r="N384" s="25">
        <f t="shared" si="39"/>
        <v>2903.9997028645375</v>
      </c>
      <c r="O384" s="24">
        <v>10.1</v>
      </c>
      <c r="P384" s="24">
        <v>37.1</v>
      </c>
      <c r="Q384" s="24">
        <v>52.5</v>
      </c>
      <c r="S384" s="19">
        <v>2.65E-06</v>
      </c>
      <c r="T384" s="19">
        <v>1.209E-06</v>
      </c>
      <c r="U384" s="19">
        <v>1.349E-06</v>
      </c>
      <c r="V384" s="54">
        <v>701.7</v>
      </c>
      <c r="W384" s="54">
        <v>306.2</v>
      </c>
      <c r="X384" s="54">
        <v>297.4</v>
      </c>
      <c r="Y384" s="54">
        <v>3.6</v>
      </c>
      <c r="Z384" s="28">
        <v>3.818</v>
      </c>
      <c r="AC384" s="28">
        <v>0.082</v>
      </c>
      <c r="AF384" s="30">
        <v>0</v>
      </c>
      <c r="AG384" s="25">
        <v>2903.9997028645375</v>
      </c>
    </row>
    <row r="385" spans="1:33" ht="12.75">
      <c r="A385" s="18">
        <f t="shared" si="41"/>
        <v>37104</v>
      </c>
      <c r="B385" s="26">
        <f>213</f>
        <v>213</v>
      </c>
      <c r="C385" s="21">
        <v>0.696412027</v>
      </c>
      <c r="D385" s="62">
        <v>0.696412027</v>
      </c>
      <c r="E385" s="22">
        <v>3754</v>
      </c>
      <c r="F385" s="29">
        <v>0</v>
      </c>
      <c r="G385" s="21">
        <v>40.24024075</v>
      </c>
      <c r="H385" s="21">
        <v>-80.50467042</v>
      </c>
      <c r="I385" s="27">
        <v>762.6</v>
      </c>
      <c r="J385" s="24">
        <f t="shared" si="40"/>
        <v>748.4</v>
      </c>
      <c r="K385" s="23">
        <f t="shared" si="36"/>
        <v>2515.936759540771</v>
      </c>
      <c r="L385" s="23">
        <f t="shared" si="37"/>
        <v>2899.7367595407713</v>
      </c>
      <c r="M385" s="23">
        <f t="shared" si="38"/>
        <v>2917.136759540771</v>
      </c>
      <c r="N385" s="25">
        <f t="shared" si="39"/>
        <v>2908.436759540771</v>
      </c>
      <c r="O385" s="24">
        <v>10.1</v>
      </c>
      <c r="P385" s="24">
        <v>37.8</v>
      </c>
      <c r="Q385" s="24">
        <v>53.6</v>
      </c>
      <c r="Z385" s="28">
        <v>3.909</v>
      </c>
      <c r="AC385" s="28">
        <v>0.074</v>
      </c>
      <c r="AF385" s="30">
        <v>0</v>
      </c>
      <c r="AG385" s="25">
        <v>2908.436759540771</v>
      </c>
    </row>
    <row r="386" spans="1:33" ht="12.75">
      <c r="A386" s="18">
        <f t="shared" si="41"/>
        <v>37104</v>
      </c>
      <c r="B386" s="26">
        <f>213</f>
        <v>213</v>
      </c>
      <c r="C386" s="21">
        <v>0.696527779</v>
      </c>
      <c r="D386" s="62">
        <v>0.696527779</v>
      </c>
      <c r="E386" s="22">
        <v>3764</v>
      </c>
      <c r="F386" s="29">
        <v>0</v>
      </c>
      <c r="G386" s="21">
        <v>40.24327855</v>
      </c>
      <c r="H386" s="21">
        <v>-80.51277815</v>
      </c>
      <c r="I386" s="27">
        <v>761.9</v>
      </c>
      <c r="J386" s="24">
        <f t="shared" si="40"/>
        <v>747.6999999999999</v>
      </c>
      <c r="K386" s="23">
        <f t="shared" si="36"/>
        <v>2523.707318172637</v>
      </c>
      <c r="L386" s="23">
        <f t="shared" si="37"/>
        <v>2907.507318172637</v>
      </c>
      <c r="M386" s="23">
        <f t="shared" si="38"/>
        <v>2924.9073181726367</v>
      </c>
      <c r="N386" s="25">
        <f t="shared" si="39"/>
        <v>2916.207318172637</v>
      </c>
      <c r="O386" s="24">
        <v>9.9</v>
      </c>
      <c r="P386" s="24">
        <v>37.9</v>
      </c>
      <c r="Q386" s="24">
        <v>49.1</v>
      </c>
      <c r="Z386" s="28">
        <v>3.889</v>
      </c>
      <c r="AC386" s="28">
        <v>0.082</v>
      </c>
      <c r="AF386" s="30">
        <v>10</v>
      </c>
      <c r="AG386" s="25">
        <v>2916.207318172637</v>
      </c>
    </row>
    <row r="387" spans="1:33" ht="12.75">
      <c r="A387" s="18">
        <f t="shared" si="41"/>
        <v>37104</v>
      </c>
      <c r="B387" s="26">
        <f>213</f>
        <v>213</v>
      </c>
      <c r="C387" s="21">
        <v>0.696643531</v>
      </c>
      <c r="D387" s="62">
        <v>0.696643531</v>
      </c>
      <c r="E387" s="22">
        <v>3774</v>
      </c>
      <c r="F387" s="29">
        <v>0</v>
      </c>
      <c r="G387" s="21">
        <v>40.24628557</v>
      </c>
      <c r="H387" s="21">
        <v>-80.52087368</v>
      </c>
      <c r="I387" s="27">
        <v>761.5</v>
      </c>
      <c r="J387" s="24">
        <f t="shared" si="40"/>
        <v>747.3</v>
      </c>
      <c r="K387" s="23">
        <f t="shared" si="36"/>
        <v>2528.1509042971343</v>
      </c>
      <c r="L387" s="23">
        <f t="shared" si="37"/>
        <v>2911.9509042971345</v>
      </c>
      <c r="M387" s="23">
        <f t="shared" si="38"/>
        <v>2929.350904297134</v>
      </c>
      <c r="N387" s="25">
        <f t="shared" si="39"/>
        <v>2920.6509042971343</v>
      </c>
      <c r="O387" s="24">
        <v>9.9</v>
      </c>
      <c r="P387" s="24">
        <v>38.3</v>
      </c>
      <c r="Q387" s="24">
        <v>52.4</v>
      </c>
      <c r="S387" s="19">
        <v>2.434E-06</v>
      </c>
      <c r="T387" s="19">
        <v>1.926E-06</v>
      </c>
      <c r="U387" s="19">
        <v>1.558E-06</v>
      </c>
      <c r="V387" s="54">
        <v>701</v>
      </c>
      <c r="W387" s="54">
        <v>306.1</v>
      </c>
      <c r="X387" s="54">
        <v>297.4</v>
      </c>
      <c r="Y387" s="54">
        <v>3.6</v>
      </c>
      <c r="Z387" s="28">
        <v>3.849</v>
      </c>
      <c r="AC387" s="28">
        <v>0.08</v>
      </c>
      <c r="AF387" s="30">
        <v>10</v>
      </c>
      <c r="AG387" s="25">
        <v>2920.6509042971343</v>
      </c>
    </row>
    <row r="388" spans="1:33" ht="12.75">
      <c r="A388" s="18">
        <f t="shared" si="41"/>
        <v>37104</v>
      </c>
      <c r="B388" s="26">
        <f>213</f>
        <v>213</v>
      </c>
      <c r="C388" s="21">
        <v>0.696759284</v>
      </c>
      <c r="D388" s="62">
        <v>0.696759284</v>
      </c>
      <c r="E388" s="22">
        <v>3784</v>
      </c>
      <c r="F388" s="29">
        <v>0</v>
      </c>
      <c r="G388" s="21">
        <v>40.24924326</v>
      </c>
      <c r="H388" s="21">
        <v>-80.52886348</v>
      </c>
      <c r="I388" s="27">
        <v>761.6</v>
      </c>
      <c r="J388" s="24">
        <f t="shared" si="40"/>
        <v>747.4</v>
      </c>
      <c r="K388" s="23">
        <f t="shared" si="36"/>
        <v>2527.0397848237412</v>
      </c>
      <c r="L388" s="23">
        <f t="shared" si="37"/>
        <v>2910.8397848237414</v>
      </c>
      <c r="M388" s="23">
        <f t="shared" si="38"/>
        <v>2928.239784823741</v>
      </c>
      <c r="N388" s="25">
        <f t="shared" si="39"/>
        <v>2919.5397848237412</v>
      </c>
      <c r="O388" s="24">
        <v>10</v>
      </c>
      <c r="P388" s="24">
        <v>35.8</v>
      </c>
      <c r="Q388" s="24">
        <v>51.4</v>
      </c>
      <c r="Z388" s="28">
        <v>3.878</v>
      </c>
      <c r="AC388" s="28">
        <v>0.101</v>
      </c>
      <c r="AF388" s="30">
        <v>10</v>
      </c>
      <c r="AG388" s="25">
        <v>2919.5397848237412</v>
      </c>
    </row>
    <row r="389" spans="1:33" ht="12.75">
      <c r="A389" s="18">
        <f t="shared" si="41"/>
        <v>37104</v>
      </c>
      <c r="B389" s="26">
        <f>213</f>
        <v>213</v>
      </c>
      <c r="C389" s="21">
        <v>0.696874976</v>
      </c>
      <c r="D389" s="62">
        <v>0.696874976</v>
      </c>
      <c r="E389" s="22">
        <v>3794</v>
      </c>
      <c r="F389" s="29">
        <v>0</v>
      </c>
      <c r="G389" s="21">
        <v>40.25221356</v>
      </c>
      <c r="H389" s="21">
        <v>-80.53688736</v>
      </c>
      <c r="I389" s="27">
        <v>761.7</v>
      </c>
      <c r="J389" s="24">
        <f t="shared" si="40"/>
        <v>747.5</v>
      </c>
      <c r="K389" s="23">
        <f t="shared" si="36"/>
        <v>2525.92881400504</v>
      </c>
      <c r="L389" s="23">
        <f t="shared" si="37"/>
        <v>2909.72881400504</v>
      </c>
      <c r="M389" s="23">
        <f t="shared" si="38"/>
        <v>2927.1288140050397</v>
      </c>
      <c r="N389" s="25">
        <f t="shared" si="39"/>
        <v>2918.42881400504</v>
      </c>
      <c r="O389" s="24">
        <v>10</v>
      </c>
      <c r="P389" s="24">
        <v>36.6</v>
      </c>
      <c r="Q389" s="24">
        <v>54</v>
      </c>
      <c r="R389" s="19">
        <v>-5.87E-06</v>
      </c>
      <c r="Z389" s="28">
        <v>3.908</v>
      </c>
      <c r="AC389" s="28">
        <v>0.082</v>
      </c>
      <c r="AF389" s="30">
        <v>10</v>
      </c>
      <c r="AG389" s="25">
        <v>2918.42881400504</v>
      </c>
    </row>
    <row r="390" spans="1:33" ht="12.75">
      <c r="A390" s="18">
        <f t="shared" si="41"/>
        <v>37104</v>
      </c>
      <c r="B390" s="26">
        <f>213</f>
        <v>213</v>
      </c>
      <c r="C390" s="21">
        <v>0.696990728</v>
      </c>
      <c r="D390" s="62">
        <v>0.696990728</v>
      </c>
      <c r="E390" s="22">
        <v>3804</v>
      </c>
      <c r="F390" s="29">
        <v>0</v>
      </c>
      <c r="G390" s="21">
        <v>40.25516493</v>
      </c>
      <c r="H390" s="21">
        <v>-80.54493213</v>
      </c>
      <c r="I390" s="27">
        <v>761.6</v>
      </c>
      <c r="J390" s="24">
        <f t="shared" si="40"/>
        <v>747.4</v>
      </c>
      <c r="K390" s="23">
        <f t="shared" si="36"/>
        <v>2527.0397848237412</v>
      </c>
      <c r="L390" s="23">
        <f t="shared" si="37"/>
        <v>2910.8397848237414</v>
      </c>
      <c r="M390" s="23">
        <f t="shared" si="38"/>
        <v>2928.239784823741</v>
      </c>
      <c r="N390" s="25">
        <f t="shared" si="39"/>
        <v>2919.5397848237412</v>
      </c>
      <c r="O390" s="24">
        <v>10</v>
      </c>
      <c r="P390" s="24">
        <v>38</v>
      </c>
      <c r="Q390" s="24">
        <v>50</v>
      </c>
      <c r="S390" s="19">
        <v>2.093E-06</v>
      </c>
      <c r="T390" s="19">
        <v>1.256E-06</v>
      </c>
      <c r="U390" s="19">
        <v>7.688E-07</v>
      </c>
      <c r="V390" s="54">
        <v>700.2</v>
      </c>
      <c r="W390" s="54">
        <v>306.1</v>
      </c>
      <c r="X390" s="54">
        <v>297.3</v>
      </c>
      <c r="Y390" s="54">
        <v>3.6</v>
      </c>
      <c r="Z390" s="28">
        <v>4.056</v>
      </c>
      <c r="AC390" s="28">
        <v>0.101</v>
      </c>
      <c r="AF390" s="30">
        <v>10</v>
      </c>
      <c r="AG390" s="25">
        <v>2919.5397848237412</v>
      </c>
    </row>
    <row r="391" spans="1:33" ht="12.75">
      <c r="A391" s="18">
        <f t="shared" si="41"/>
        <v>37104</v>
      </c>
      <c r="B391" s="26">
        <f>213</f>
        <v>213</v>
      </c>
      <c r="C391" s="21">
        <v>0.697106481</v>
      </c>
      <c r="D391" s="62">
        <v>0.697106481</v>
      </c>
      <c r="E391" s="22">
        <v>3814</v>
      </c>
      <c r="F391" s="29">
        <v>0</v>
      </c>
      <c r="G391" s="21">
        <v>40.25811757</v>
      </c>
      <c r="H391" s="21">
        <v>-80.55296444</v>
      </c>
      <c r="I391" s="27">
        <v>762.2</v>
      </c>
      <c r="J391" s="24">
        <f t="shared" si="40"/>
        <v>748</v>
      </c>
      <c r="K391" s="23">
        <f t="shared" si="36"/>
        <v>2520.3761883404404</v>
      </c>
      <c r="L391" s="23">
        <f t="shared" si="37"/>
        <v>2904.1761883404406</v>
      </c>
      <c r="M391" s="23">
        <f t="shared" si="38"/>
        <v>2921.5761883404402</v>
      </c>
      <c r="N391" s="25">
        <f t="shared" si="39"/>
        <v>2912.8761883404404</v>
      </c>
      <c r="O391" s="24">
        <v>10.1</v>
      </c>
      <c r="P391" s="24">
        <v>36.9</v>
      </c>
      <c r="Q391" s="24">
        <v>51.9</v>
      </c>
      <c r="Z391" s="28">
        <v>4.077</v>
      </c>
      <c r="AC391" s="28">
        <v>0.111</v>
      </c>
      <c r="AF391" s="30">
        <v>10</v>
      </c>
      <c r="AG391" s="25">
        <v>2912.8761883404404</v>
      </c>
    </row>
    <row r="392" spans="1:33" ht="12.75">
      <c r="A392" s="18">
        <f t="shared" si="41"/>
        <v>37104</v>
      </c>
      <c r="B392" s="26">
        <f>213</f>
        <v>213</v>
      </c>
      <c r="C392" s="21">
        <v>0.697222233</v>
      </c>
      <c r="D392" s="62">
        <v>0.697222233</v>
      </c>
      <c r="E392" s="22">
        <v>3824</v>
      </c>
      <c r="F392" s="29">
        <v>0</v>
      </c>
      <c r="G392" s="21">
        <v>40.26115173</v>
      </c>
      <c r="H392" s="21">
        <v>-80.56113141</v>
      </c>
      <c r="I392" s="27">
        <v>761.8</v>
      </c>
      <c r="J392" s="24">
        <f t="shared" si="40"/>
        <v>747.5999999999999</v>
      </c>
      <c r="K392" s="23">
        <f t="shared" si="36"/>
        <v>2524.817991801258</v>
      </c>
      <c r="L392" s="23">
        <f t="shared" si="37"/>
        <v>2908.617991801258</v>
      </c>
      <c r="M392" s="23">
        <f t="shared" si="38"/>
        <v>2926.0179918012577</v>
      </c>
      <c r="N392" s="25">
        <f t="shared" si="39"/>
        <v>2917.317991801258</v>
      </c>
      <c r="O392" s="24">
        <v>9.8</v>
      </c>
      <c r="P392" s="24">
        <v>35.3</v>
      </c>
      <c r="Q392" s="24">
        <v>49.9</v>
      </c>
      <c r="Z392" s="28">
        <v>4.116</v>
      </c>
      <c r="AA392" s="52">
        <v>130.73</v>
      </c>
      <c r="AB392" s="52">
        <f aca="true" t="shared" si="42" ref="AB392:AB455">AVERAGE(AA387:AA392)</f>
        <v>130.73</v>
      </c>
      <c r="AC392" s="28">
        <v>0.101</v>
      </c>
      <c r="AD392" s="55">
        <v>0</v>
      </c>
      <c r="AE392" s="55">
        <f aca="true" t="shared" si="43" ref="AE392:AE455">AVERAGE(AD387:AD392)</f>
        <v>0</v>
      </c>
      <c r="AF392" s="30">
        <v>10</v>
      </c>
      <c r="AG392" s="25">
        <v>2917.317991801258</v>
      </c>
    </row>
    <row r="393" spans="1:33" ht="12.75">
      <c r="A393" s="18">
        <f t="shared" si="41"/>
        <v>37104</v>
      </c>
      <c r="B393" s="26">
        <f>213</f>
        <v>213</v>
      </c>
      <c r="C393" s="21">
        <v>0.697337985</v>
      </c>
      <c r="D393" s="62">
        <v>0.697337985</v>
      </c>
      <c r="E393" s="22">
        <v>3834</v>
      </c>
      <c r="F393" s="29">
        <v>0</v>
      </c>
      <c r="G393" s="21">
        <v>40.26415616</v>
      </c>
      <c r="H393" s="21">
        <v>-80.56934906</v>
      </c>
      <c r="I393" s="27">
        <v>761</v>
      </c>
      <c r="J393" s="24">
        <f t="shared" si="40"/>
        <v>746.8</v>
      </c>
      <c r="K393" s="23">
        <f aca="true" t="shared" si="44" ref="K393:K456">(8303.951372*(LN(1013.25/J393)))</f>
        <v>2533.708732877541</v>
      </c>
      <c r="L393" s="23">
        <f aca="true" t="shared" si="45" ref="L393:L456">K393+383.8</f>
        <v>2917.508732877541</v>
      </c>
      <c r="M393" s="23">
        <f aca="true" t="shared" si="46" ref="M393:M456">K393+401.2</f>
        <v>2934.908732877541</v>
      </c>
      <c r="N393" s="25">
        <f aca="true" t="shared" si="47" ref="N393:N456">AVERAGE(L393:M393)</f>
        <v>2926.208732877541</v>
      </c>
      <c r="O393" s="24">
        <v>9.9</v>
      </c>
      <c r="P393" s="24">
        <v>34.8</v>
      </c>
      <c r="Q393" s="24">
        <v>53.4</v>
      </c>
      <c r="S393" s="19">
        <v>2.327E-06</v>
      </c>
      <c r="T393" s="19">
        <v>1.381E-06</v>
      </c>
      <c r="U393" s="19">
        <v>1.058E-06</v>
      </c>
      <c r="V393" s="54">
        <v>700.1</v>
      </c>
      <c r="W393" s="54">
        <v>306</v>
      </c>
      <c r="X393" s="54">
        <v>297.3</v>
      </c>
      <c r="Y393" s="54">
        <v>3.6</v>
      </c>
      <c r="Z393" s="28">
        <v>4.126</v>
      </c>
      <c r="AA393" s="52">
        <v>131.178</v>
      </c>
      <c r="AB393" s="52">
        <f t="shared" si="42"/>
        <v>130.954</v>
      </c>
      <c r="AC393" s="28">
        <v>0.071</v>
      </c>
      <c r="AD393" s="55">
        <v>0</v>
      </c>
      <c r="AE393" s="55">
        <f t="shared" si="43"/>
        <v>0</v>
      </c>
      <c r="AF393" s="30">
        <v>10</v>
      </c>
      <c r="AG393" s="25">
        <v>2926.208732877541</v>
      </c>
    </row>
    <row r="394" spans="1:33" ht="12.75">
      <c r="A394" s="18">
        <f t="shared" si="41"/>
        <v>37104</v>
      </c>
      <c r="B394" s="26">
        <f>213</f>
        <v>213</v>
      </c>
      <c r="C394" s="21">
        <v>0.697453678</v>
      </c>
      <c r="D394" s="62">
        <v>0.697453678</v>
      </c>
      <c r="E394" s="22">
        <v>3844</v>
      </c>
      <c r="F394" s="29">
        <v>0</v>
      </c>
      <c r="G394" s="21">
        <v>40.26710921</v>
      </c>
      <c r="H394" s="21">
        <v>-80.57752847</v>
      </c>
      <c r="I394" s="27">
        <v>761.3</v>
      </c>
      <c r="J394" s="24">
        <f aca="true" t="shared" si="48" ref="J394:J457">I394-14.2</f>
        <v>747.0999999999999</v>
      </c>
      <c r="K394" s="23">
        <f t="shared" si="44"/>
        <v>2530.37358936715</v>
      </c>
      <c r="L394" s="23">
        <f t="shared" si="45"/>
        <v>2914.1735893671503</v>
      </c>
      <c r="M394" s="23">
        <f t="shared" si="46"/>
        <v>2931.57358936715</v>
      </c>
      <c r="N394" s="25">
        <f t="shared" si="47"/>
        <v>2922.87358936715</v>
      </c>
      <c r="O394" s="24">
        <v>9.8</v>
      </c>
      <c r="P394" s="24">
        <v>34.2</v>
      </c>
      <c r="Q394" s="24">
        <v>52.1</v>
      </c>
      <c r="Z394" s="28">
        <v>4.127</v>
      </c>
      <c r="AA394" s="52">
        <v>131.67</v>
      </c>
      <c r="AB394" s="52">
        <f t="shared" si="42"/>
        <v>131.19266666666667</v>
      </c>
      <c r="AC394" s="28">
        <v>0.091</v>
      </c>
      <c r="AD394" s="55">
        <v>0</v>
      </c>
      <c r="AE394" s="55">
        <f t="shared" si="43"/>
        <v>0</v>
      </c>
      <c r="AF394" s="30">
        <v>10</v>
      </c>
      <c r="AG394" s="25">
        <v>2922.87358936715</v>
      </c>
    </row>
    <row r="395" spans="1:33" ht="12.75">
      <c r="A395" s="18">
        <f aca="true" t="shared" si="49" ref="A395:A458">A394</f>
        <v>37104</v>
      </c>
      <c r="B395" s="26">
        <f>213</f>
        <v>213</v>
      </c>
      <c r="C395" s="21">
        <v>0.69756943</v>
      </c>
      <c r="D395" s="62">
        <v>0.69756943</v>
      </c>
      <c r="E395" s="22">
        <v>3854</v>
      </c>
      <c r="F395" s="29">
        <v>0</v>
      </c>
      <c r="G395" s="21">
        <v>40.26998306</v>
      </c>
      <c r="H395" s="21">
        <v>-80.58547479</v>
      </c>
      <c r="I395" s="27">
        <v>761.5</v>
      </c>
      <c r="J395" s="24">
        <f t="shared" si="48"/>
        <v>747.3</v>
      </c>
      <c r="K395" s="23">
        <f t="shared" si="44"/>
        <v>2528.1509042971343</v>
      </c>
      <c r="L395" s="23">
        <f t="shared" si="45"/>
        <v>2911.9509042971345</v>
      </c>
      <c r="M395" s="23">
        <f t="shared" si="46"/>
        <v>2929.350904297134</v>
      </c>
      <c r="N395" s="25">
        <f t="shared" si="47"/>
        <v>2920.6509042971343</v>
      </c>
      <c r="O395" s="24">
        <v>9.9</v>
      </c>
      <c r="P395" s="24">
        <v>34.5</v>
      </c>
      <c r="Q395" s="24">
        <v>55.6</v>
      </c>
      <c r="R395" s="19">
        <v>-1.31E-05</v>
      </c>
      <c r="Z395" s="28">
        <v>4.176</v>
      </c>
      <c r="AA395" s="52">
        <v>181.073</v>
      </c>
      <c r="AB395" s="52">
        <f t="shared" si="42"/>
        <v>143.66275</v>
      </c>
      <c r="AC395" s="28">
        <v>0.082</v>
      </c>
      <c r="AD395" s="55">
        <v>0</v>
      </c>
      <c r="AE395" s="55">
        <f t="shared" si="43"/>
        <v>0</v>
      </c>
      <c r="AF395" s="30">
        <v>10</v>
      </c>
      <c r="AG395" s="25">
        <v>2920.6509042971343</v>
      </c>
    </row>
    <row r="396" spans="1:33" ht="12.75">
      <c r="A396" s="18">
        <f t="shared" si="49"/>
        <v>37104</v>
      </c>
      <c r="B396" s="26">
        <f>213</f>
        <v>213</v>
      </c>
      <c r="C396" s="21">
        <v>0.697685182</v>
      </c>
      <c r="D396" s="62">
        <v>0.697685182</v>
      </c>
      <c r="E396" s="22">
        <v>3864</v>
      </c>
      <c r="F396" s="29">
        <v>0</v>
      </c>
      <c r="G396" s="21">
        <v>40.27364149</v>
      </c>
      <c r="H396" s="21">
        <v>-80.59318037</v>
      </c>
      <c r="I396" s="27">
        <v>761.3</v>
      </c>
      <c r="J396" s="24">
        <f t="shared" si="48"/>
        <v>747.0999999999999</v>
      </c>
      <c r="K396" s="23">
        <f t="shared" si="44"/>
        <v>2530.37358936715</v>
      </c>
      <c r="L396" s="23">
        <f t="shared" si="45"/>
        <v>2914.1735893671503</v>
      </c>
      <c r="M396" s="23">
        <f t="shared" si="46"/>
        <v>2931.57358936715</v>
      </c>
      <c r="N396" s="25">
        <f t="shared" si="47"/>
        <v>2922.87358936715</v>
      </c>
      <c r="O396" s="24">
        <v>9.9</v>
      </c>
      <c r="P396" s="24">
        <v>34.1</v>
      </c>
      <c r="Q396" s="24">
        <v>52.4</v>
      </c>
      <c r="S396" s="19">
        <v>1.77E-06</v>
      </c>
      <c r="T396" s="19">
        <v>8.245E-07</v>
      </c>
      <c r="U396" s="19">
        <v>2.329E-07</v>
      </c>
      <c r="V396" s="54">
        <v>699.8</v>
      </c>
      <c r="W396" s="54">
        <v>306</v>
      </c>
      <c r="X396" s="54">
        <v>297.2</v>
      </c>
      <c r="Y396" s="54">
        <v>3.4</v>
      </c>
      <c r="Z396" s="28">
        <v>4.076</v>
      </c>
      <c r="AA396" s="52">
        <v>132.521</v>
      </c>
      <c r="AB396" s="52">
        <f t="shared" si="42"/>
        <v>141.43439999999998</v>
      </c>
      <c r="AC396" s="28">
        <v>0.091</v>
      </c>
      <c r="AD396" s="55">
        <v>0</v>
      </c>
      <c r="AE396" s="55">
        <f t="shared" si="43"/>
        <v>0</v>
      </c>
      <c r="AF396" s="30">
        <v>10</v>
      </c>
      <c r="AG396" s="25">
        <v>2922.87358936715</v>
      </c>
    </row>
    <row r="397" spans="1:33" ht="12.75">
      <c r="A397" s="18">
        <f t="shared" si="49"/>
        <v>37104</v>
      </c>
      <c r="B397" s="26">
        <f>213</f>
        <v>213</v>
      </c>
      <c r="C397" s="21">
        <v>0.697800934</v>
      </c>
      <c r="D397" s="62">
        <v>0.697800934</v>
      </c>
      <c r="E397" s="22">
        <v>3874</v>
      </c>
      <c r="F397" s="29">
        <v>0</v>
      </c>
      <c r="G397" s="21">
        <v>40.27737805</v>
      </c>
      <c r="H397" s="21">
        <v>-80.60067634</v>
      </c>
      <c r="I397" s="27">
        <v>760.6</v>
      </c>
      <c r="J397" s="24">
        <f t="shared" si="48"/>
        <v>746.4</v>
      </c>
      <c r="K397" s="23">
        <f t="shared" si="44"/>
        <v>2538.1576755888354</v>
      </c>
      <c r="L397" s="23">
        <f t="shared" si="45"/>
        <v>2921.9576755888356</v>
      </c>
      <c r="M397" s="23">
        <f t="shared" si="46"/>
        <v>2939.3576755888353</v>
      </c>
      <c r="N397" s="25">
        <f t="shared" si="47"/>
        <v>2930.6576755888354</v>
      </c>
      <c r="O397" s="24">
        <v>9.6</v>
      </c>
      <c r="P397" s="24">
        <v>34.7</v>
      </c>
      <c r="Q397" s="24">
        <v>54</v>
      </c>
      <c r="Z397" s="28">
        <v>4.046</v>
      </c>
      <c r="AA397" s="52">
        <v>84.014</v>
      </c>
      <c r="AB397" s="52">
        <f t="shared" si="42"/>
        <v>131.86433333333332</v>
      </c>
      <c r="AC397" s="28">
        <v>0.083</v>
      </c>
      <c r="AD397" s="55">
        <v>0</v>
      </c>
      <c r="AE397" s="55">
        <f t="shared" si="43"/>
        <v>0</v>
      </c>
      <c r="AF397" s="30">
        <v>10</v>
      </c>
      <c r="AG397" s="25">
        <v>2930.6576755888354</v>
      </c>
    </row>
    <row r="398" spans="1:33" ht="12.75">
      <c r="A398" s="18">
        <f t="shared" si="49"/>
        <v>37104</v>
      </c>
      <c r="B398" s="26">
        <f>213</f>
        <v>213</v>
      </c>
      <c r="C398" s="21">
        <v>0.697916687</v>
      </c>
      <c r="D398" s="62">
        <v>0.697916687</v>
      </c>
      <c r="E398" s="22">
        <v>3884</v>
      </c>
      <c r="F398" s="29">
        <v>0</v>
      </c>
      <c r="G398" s="21">
        <v>40.28121838</v>
      </c>
      <c r="H398" s="21">
        <v>-80.60800926</v>
      </c>
      <c r="I398" s="27">
        <v>759.7</v>
      </c>
      <c r="J398" s="24">
        <f t="shared" si="48"/>
        <v>745.5</v>
      </c>
      <c r="K398" s="23">
        <f t="shared" si="44"/>
        <v>2548.176520204951</v>
      </c>
      <c r="L398" s="23">
        <f t="shared" si="45"/>
        <v>2931.976520204951</v>
      </c>
      <c r="M398" s="23">
        <f t="shared" si="46"/>
        <v>2949.376520204951</v>
      </c>
      <c r="N398" s="25">
        <f t="shared" si="47"/>
        <v>2940.676520204951</v>
      </c>
      <c r="O398" s="24">
        <v>9.5</v>
      </c>
      <c r="P398" s="24">
        <v>36</v>
      </c>
      <c r="Q398" s="24">
        <v>51</v>
      </c>
      <c r="Z398" s="28">
        <v>4.016</v>
      </c>
      <c r="AA398" s="52">
        <v>84.461</v>
      </c>
      <c r="AB398" s="52">
        <f t="shared" si="42"/>
        <v>124.15283333333332</v>
      </c>
      <c r="AC398" s="28">
        <v>0.082</v>
      </c>
      <c r="AD398" s="55">
        <v>0</v>
      </c>
      <c r="AE398" s="55">
        <f t="shared" si="43"/>
        <v>0</v>
      </c>
      <c r="AF398" s="30">
        <v>10</v>
      </c>
      <c r="AG398" s="25">
        <v>2940.676520204951</v>
      </c>
    </row>
    <row r="399" spans="1:33" ht="12.75">
      <c r="A399" s="18">
        <f t="shared" si="49"/>
        <v>37104</v>
      </c>
      <c r="B399" s="26">
        <f>213</f>
        <v>213</v>
      </c>
      <c r="C399" s="21">
        <v>0.698032379</v>
      </c>
      <c r="D399" s="62">
        <v>0.698032379</v>
      </c>
      <c r="E399" s="22">
        <v>3894</v>
      </c>
      <c r="F399" s="29">
        <v>0</v>
      </c>
      <c r="G399" s="21">
        <v>40.28539399</v>
      </c>
      <c r="H399" s="21">
        <v>-80.6148103</v>
      </c>
      <c r="I399" s="27">
        <v>760.3</v>
      </c>
      <c r="J399" s="24">
        <f t="shared" si="48"/>
        <v>746.0999999999999</v>
      </c>
      <c r="K399" s="23">
        <f t="shared" si="44"/>
        <v>2541.495947542136</v>
      </c>
      <c r="L399" s="23">
        <f t="shared" si="45"/>
        <v>2925.295947542136</v>
      </c>
      <c r="M399" s="23">
        <f t="shared" si="46"/>
        <v>2942.695947542136</v>
      </c>
      <c r="N399" s="25">
        <f t="shared" si="47"/>
        <v>2933.995947542136</v>
      </c>
      <c r="O399" s="24">
        <v>9.9</v>
      </c>
      <c r="P399" s="24">
        <v>35.4</v>
      </c>
      <c r="Q399" s="24">
        <v>54.1</v>
      </c>
      <c r="S399" s="19">
        <v>2.16E-06</v>
      </c>
      <c r="T399" s="19">
        <v>1.189E-06</v>
      </c>
      <c r="U399" s="19">
        <v>1.232E-06</v>
      </c>
      <c r="V399" s="54">
        <v>698.8</v>
      </c>
      <c r="W399" s="54">
        <v>305.9</v>
      </c>
      <c r="X399" s="54">
        <v>297.2</v>
      </c>
      <c r="Y399" s="54">
        <v>3.1</v>
      </c>
      <c r="Z399" s="28">
        <v>4.136</v>
      </c>
      <c r="AA399" s="52">
        <v>133.864</v>
      </c>
      <c r="AB399" s="52">
        <f t="shared" si="42"/>
        <v>124.60050000000001</v>
      </c>
      <c r="AC399" s="28">
        <v>0.093</v>
      </c>
      <c r="AD399" s="55">
        <v>0</v>
      </c>
      <c r="AE399" s="55">
        <f t="shared" si="43"/>
        <v>0</v>
      </c>
      <c r="AF399" s="30">
        <v>10</v>
      </c>
      <c r="AG399" s="25">
        <v>2933.995947542136</v>
      </c>
    </row>
    <row r="400" spans="1:33" ht="12.75">
      <c r="A400" s="18">
        <f t="shared" si="49"/>
        <v>37104</v>
      </c>
      <c r="B400" s="26">
        <f>213</f>
        <v>213</v>
      </c>
      <c r="C400" s="21">
        <v>0.698148131</v>
      </c>
      <c r="D400" s="62">
        <v>0.698148131</v>
      </c>
      <c r="E400" s="22">
        <v>3904</v>
      </c>
      <c r="F400" s="29">
        <v>0</v>
      </c>
      <c r="G400" s="21">
        <v>40.28984261</v>
      </c>
      <c r="H400" s="21">
        <v>-80.62128539</v>
      </c>
      <c r="I400" s="27">
        <v>760.8</v>
      </c>
      <c r="J400" s="24">
        <f t="shared" si="48"/>
        <v>746.5999999999999</v>
      </c>
      <c r="K400" s="23">
        <f t="shared" si="44"/>
        <v>2535.9329062863117</v>
      </c>
      <c r="L400" s="23">
        <f t="shared" si="45"/>
        <v>2919.732906286312</v>
      </c>
      <c r="M400" s="23">
        <f t="shared" si="46"/>
        <v>2937.1329062863115</v>
      </c>
      <c r="N400" s="25">
        <f t="shared" si="47"/>
        <v>2928.4329062863117</v>
      </c>
      <c r="O400" s="24">
        <v>10.2</v>
      </c>
      <c r="P400" s="24">
        <v>34.9</v>
      </c>
      <c r="Q400" s="24">
        <v>50</v>
      </c>
      <c r="Z400" s="28">
        <v>4.157</v>
      </c>
      <c r="AA400" s="52">
        <v>183.312</v>
      </c>
      <c r="AB400" s="52">
        <f t="shared" si="42"/>
        <v>133.2075</v>
      </c>
      <c r="AC400" s="28">
        <v>0.103</v>
      </c>
      <c r="AD400" s="55">
        <v>0</v>
      </c>
      <c r="AE400" s="55">
        <f t="shared" si="43"/>
        <v>0</v>
      </c>
      <c r="AF400" s="30">
        <v>10</v>
      </c>
      <c r="AG400" s="25">
        <v>2928.4329062863117</v>
      </c>
    </row>
    <row r="401" spans="1:33" ht="12.75">
      <c r="A401" s="18">
        <f t="shared" si="49"/>
        <v>37104</v>
      </c>
      <c r="B401" s="26">
        <f>213</f>
        <v>213</v>
      </c>
      <c r="C401" s="21">
        <v>0.698263884</v>
      </c>
      <c r="D401" s="62">
        <v>0.698263884</v>
      </c>
      <c r="E401" s="22">
        <v>3914</v>
      </c>
      <c r="F401" s="29">
        <v>0</v>
      </c>
      <c r="G401" s="21">
        <v>40.29449627</v>
      </c>
      <c r="H401" s="21">
        <v>-80.62747225</v>
      </c>
      <c r="I401" s="27">
        <v>760</v>
      </c>
      <c r="J401" s="24">
        <f t="shared" si="48"/>
        <v>745.8</v>
      </c>
      <c r="K401" s="23">
        <f t="shared" si="44"/>
        <v>2544.835562054071</v>
      </c>
      <c r="L401" s="23">
        <f t="shared" si="45"/>
        <v>2928.635562054071</v>
      </c>
      <c r="M401" s="23">
        <f t="shared" si="46"/>
        <v>2946.035562054071</v>
      </c>
      <c r="N401" s="25">
        <f t="shared" si="47"/>
        <v>2937.335562054071</v>
      </c>
      <c r="O401" s="24">
        <v>10.3</v>
      </c>
      <c r="P401" s="24">
        <v>35</v>
      </c>
      <c r="Q401" s="24">
        <v>53.5</v>
      </c>
      <c r="R401" s="19">
        <v>3.6E-07</v>
      </c>
      <c r="Z401" s="28">
        <v>4.136</v>
      </c>
      <c r="AA401" s="52">
        <v>134.805</v>
      </c>
      <c r="AB401" s="52">
        <f t="shared" si="42"/>
        <v>125.49616666666668</v>
      </c>
      <c r="AC401" s="28">
        <v>0.09</v>
      </c>
      <c r="AD401" s="55">
        <v>0</v>
      </c>
      <c r="AE401" s="55">
        <f t="shared" si="43"/>
        <v>0</v>
      </c>
      <c r="AF401" s="30">
        <v>10</v>
      </c>
      <c r="AG401" s="25">
        <v>2937.335562054071</v>
      </c>
    </row>
    <row r="402" spans="1:33" ht="12.75">
      <c r="A402" s="18">
        <f t="shared" si="49"/>
        <v>37104</v>
      </c>
      <c r="B402" s="26">
        <f>213</f>
        <v>213</v>
      </c>
      <c r="C402" s="21">
        <v>0.698379636</v>
      </c>
      <c r="D402" s="62">
        <v>0.698379636</v>
      </c>
      <c r="E402" s="22">
        <v>3924</v>
      </c>
      <c r="F402" s="29">
        <v>0</v>
      </c>
      <c r="G402" s="21">
        <v>40.29950131</v>
      </c>
      <c r="H402" s="21">
        <v>-80.63328617</v>
      </c>
      <c r="I402" s="27">
        <v>759.4</v>
      </c>
      <c r="J402" s="24">
        <f t="shared" si="48"/>
        <v>745.1999999999999</v>
      </c>
      <c r="K402" s="23">
        <f t="shared" si="44"/>
        <v>2551.518823076397</v>
      </c>
      <c r="L402" s="23">
        <f t="shared" si="45"/>
        <v>2935.318823076397</v>
      </c>
      <c r="M402" s="23">
        <f t="shared" si="46"/>
        <v>2952.718823076397</v>
      </c>
      <c r="N402" s="25">
        <f t="shared" si="47"/>
        <v>2944.018823076397</v>
      </c>
      <c r="O402" s="24">
        <v>9.6</v>
      </c>
      <c r="P402" s="24">
        <v>34.8</v>
      </c>
      <c r="Q402" s="24">
        <v>50.9</v>
      </c>
      <c r="Z402" s="28">
        <v>4.076</v>
      </c>
      <c r="AA402" s="52">
        <v>135.252</v>
      </c>
      <c r="AB402" s="52">
        <f t="shared" si="42"/>
        <v>125.95133333333335</v>
      </c>
      <c r="AC402" s="28">
        <v>0.091</v>
      </c>
      <c r="AD402" s="55">
        <v>0</v>
      </c>
      <c r="AE402" s="55">
        <f t="shared" si="43"/>
        <v>0</v>
      </c>
      <c r="AF402" s="30">
        <v>10</v>
      </c>
      <c r="AG402" s="25">
        <v>2944.018823076397</v>
      </c>
    </row>
    <row r="403" spans="1:33" ht="12.75">
      <c r="A403" s="18">
        <f t="shared" si="49"/>
        <v>37104</v>
      </c>
      <c r="B403" s="26">
        <f>213</f>
        <v>213</v>
      </c>
      <c r="C403" s="21">
        <v>0.698495388</v>
      </c>
      <c r="D403" s="62">
        <v>0.698495388</v>
      </c>
      <c r="E403" s="22">
        <v>3934</v>
      </c>
      <c r="F403" s="29">
        <v>0</v>
      </c>
      <c r="G403" s="21">
        <v>40.30479947</v>
      </c>
      <c r="H403" s="21">
        <v>-80.63833832</v>
      </c>
      <c r="I403" s="27">
        <v>760.1</v>
      </c>
      <c r="J403" s="24">
        <f t="shared" si="48"/>
        <v>745.9</v>
      </c>
      <c r="K403" s="23">
        <f t="shared" si="44"/>
        <v>2543.7222079769176</v>
      </c>
      <c r="L403" s="23">
        <f t="shared" si="45"/>
        <v>2927.522207976918</v>
      </c>
      <c r="M403" s="23">
        <f t="shared" si="46"/>
        <v>2944.9222079769174</v>
      </c>
      <c r="N403" s="25">
        <f t="shared" si="47"/>
        <v>2936.2222079769176</v>
      </c>
      <c r="O403" s="24">
        <v>10</v>
      </c>
      <c r="P403" s="24">
        <v>34.7</v>
      </c>
      <c r="Q403" s="24">
        <v>52.9</v>
      </c>
      <c r="S403" s="19">
        <v>2.394E-06</v>
      </c>
      <c r="T403" s="19">
        <v>1.406E-06</v>
      </c>
      <c r="U403" s="19">
        <v>7.402E-07</v>
      </c>
      <c r="V403" s="54">
        <v>698.5</v>
      </c>
      <c r="W403" s="54">
        <v>305.9</v>
      </c>
      <c r="X403" s="54">
        <v>297.1</v>
      </c>
      <c r="Y403" s="54">
        <v>3.3</v>
      </c>
      <c r="Z403" s="28">
        <v>4.086</v>
      </c>
      <c r="AA403" s="52">
        <v>135.655</v>
      </c>
      <c r="AB403" s="52">
        <f t="shared" si="42"/>
        <v>134.55816666666666</v>
      </c>
      <c r="AC403" s="28">
        <v>0.082</v>
      </c>
      <c r="AD403" s="55">
        <v>0</v>
      </c>
      <c r="AE403" s="55">
        <f t="shared" si="43"/>
        <v>0</v>
      </c>
      <c r="AF403" s="30">
        <v>10</v>
      </c>
      <c r="AG403" s="25">
        <v>2936.2222079769176</v>
      </c>
    </row>
    <row r="404" spans="1:33" ht="12.75">
      <c r="A404" s="18">
        <f t="shared" si="49"/>
        <v>37104</v>
      </c>
      <c r="B404" s="26">
        <f>213</f>
        <v>213</v>
      </c>
      <c r="C404" s="21">
        <v>0.69861114</v>
      </c>
      <c r="D404" s="62">
        <v>0.69861114</v>
      </c>
      <c r="E404" s="22">
        <v>3944</v>
      </c>
      <c r="F404" s="29">
        <v>0</v>
      </c>
      <c r="G404" s="21">
        <v>40.31025207</v>
      </c>
      <c r="H404" s="21">
        <v>-80.64310091</v>
      </c>
      <c r="I404" s="27">
        <v>760.2</v>
      </c>
      <c r="J404" s="24">
        <f t="shared" si="48"/>
        <v>746</v>
      </c>
      <c r="K404" s="23">
        <f t="shared" si="44"/>
        <v>2542.6090031529434</v>
      </c>
      <c r="L404" s="23">
        <f t="shared" si="45"/>
        <v>2926.4090031529436</v>
      </c>
      <c r="M404" s="23">
        <f t="shared" si="46"/>
        <v>2943.809003152943</v>
      </c>
      <c r="N404" s="25">
        <f t="shared" si="47"/>
        <v>2935.1090031529434</v>
      </c>
      <c r="O404" s="24">
        <v>10.1</v>
      </c>
      <c r="P404" s="24">
        <v>35</v>
      </c>
      <c r="Q404" s="24">
        <v>48.9</v>
      </c>
      <c r="Z404" s="28">
        <v>4.056</v>
      </c>
      <c r="AA404" s="52">
        <v>136.103</v>
      </c>
      <c r="AB404" s="52">
        <f t="shared" si="42"/>
        <v>143.16516666666666</v>
      </c>
      <c r="AC404" s="28">
        <v>0.092</v>
      </c>
      <c r="AD404" s="55">
        <v>0</v>
      </c>
      <c r="AE404" s="55">
        <f t="shared" si="43"/>
        <v>0</v>
      </c>
      <c r="AF404" s="30">
        <v>10</v>
      </c>
      <c r="AG404" s="25">
        <v>2935.1090031529434</v>
      </c>
    </row>
    <row r="405" spans="1:33" ht="12.75">
      <c r="A405" s="18">
        <f t="shared" si="49"/>
        <v>37104</v>
      </c>
      <c r="B405" s="26">
        <f>213</f>
        <v>213</v>
      </c>
      <c r="C405" s="21">
        <v>0.698726833</v>
      </c>
      <c r="D405" s="62">
        <v>0.698726833</v>
      </c>
      <c r="E405" s="22">
        <v>3954</v>
      </c>
      <c r="F405" s="29">
        <v>0</v>
      </c>
      <c r="G405" s="21">
        <v>40.31576807</v>
      </c>
      <c r="H405" s="21">
        <v>-80.64805074</v>
      </c>
      <c r="I405" s="27">
        <v>757.9</v>
      </c>
      <c r="J405" s="24">
        <f t="shared" si="48"/>
        <v>743.6999999999999</v>
      </c>
      <c r="K405" s="23">
        <f t="shared" si="44"/>
        <v>2568.250546190261</v>
      </c>
      <c r="L405" s="23">
        <f t="shared" si="45"/>
        <v>2952.0505461902612</v>
      </c>
      <c r="M405" s="23">
        <f t="shared" si="46"/>
        <v>2969.450546190261</v>
      </c>
      <c r="N405" s="25">
        <f t="shared" si="47"/>
        <v>2960.750546190261</v>
      </c>
      <c r="O405" s="24">
        <v>10</v>
      </c>
      <c r="P405" s="24">
        <v>35.1</v>
      </c>
      <c r="Q405" s="24">
        <v>52.5</v>
      </c>
      <c r="Z405" s="28">
        <v>4.157</v>
      </c>
      <c r="AA405" s="52">
        <v>185.596</v>
      </c>
      <c r="AB405" s="52">
        <f t="shared" si="42"/>
        <v>151.78716666666665</v>
      </c>
      <c r="AC405" s="28">
        <v>0.112</v>
      </c>
      <c r="AD405" s="55">
        <v>0</v>
      </c>
      <c r="AE405" s="55">
        <f t="shared" si="43"/>
        <v>0</v>
      </c>
      <c r="AF405" s="30">
        <v>10</v>
      </c>
      <c r="AG405" s="25">
        <v>2960.750546190261</v>
      </c>
    </row>
    <row r="406" spans="1:33" ht="12.75">
      <c r="A406" s="18">
        <f t="shared" si="49"/>
        <v>37104</v>
      </c>
      <c r="B406" s="26">
        <f>213</f>
        <v>213</v>
      </c>
      <c r="C406" s="21">
        <v>0.698842585</v>
      </c>
      <c r="D406" s="62">
        <v>0.698842585</v>
      </c>
      <c r="E406" s="22">
        <v>3964</v>
      </c>
      <c r="F406" s="29">
        <v>0</v>
      </c>
      <c r="G406" s="21">
        <v>40.32111754</v>
      </c>
      <c r="H406" s="21">
        <v>-80.65333811</v>
      </c>
      <c r="I406" s="27">
        <v>756.7</v>
      </c>
      <c r="J406" s="24">
        <f t="shared" si="48"/>
        <v>742.5</v>
      </c>
      <c r="K406" s="23">
        <f t="shared" si="44"/>
        <v>2581.660240460041</v>
      </c>
      <c r="L406" s="23">
        <f t="shared" si="45"/>
        <v>2965.4602404600414</v>
      </c>
      <c r="M406" s="23">
        <f t="shared" si="46"/>
        <v>2982.860240460041</v>
      </c>
      <c r="N406" s="25">
        <f t="shared" si="47"/>
        <v>2974.160240460041</v>
      </c>
      <c r="O406" s="24">
        <v>9.7</v>
      </c>
      <c r="P406" s="24">
        <v>34.9</v>
      </c>
      <c r="Q406" s="24">
        <v>51.9</v>
      </c>
      <c r="S406" s="19">
        <v>2.097E-06</v>
      </c>
      <c r="T406" s="19">
        <v>1.81E-06</v>
      </c>
      <c r="U406" s="19">
        <v>1.2E-06</v>
      </c>
      <c r="V406" s="54">
        <v>697.9</v>
      </c>
      <c r="W406" s="54">
        <v>305.8</v>
      </c>
      <c r="X406" s="54">
        <v>297</v>
      </c>
      <c r="Y406" s="54">
        <v>3.1</v>
      </c>
      <c r="Z406" s="28">
        <v>4.065</v>
      </c>
      <c r="AA406" s="52">
        <v>137.044</v>
      </c>
      <c r="AB406" s="52">
        <f t="shared" si="42"/>
        <v>144.07583333333335</v>
      </c>
      <c r="AC406" s="28">
        <v>0.081</v>
      </c>
      <c r="AD406" s="55">
        <v>0</v>
      </c>
      <c r="AE406" s="55">
        <f t="shared" si="43"/>
        <v>0</v>
      </c>
      <c r="AF406" s="30">
        <v>10</v>
      </c>
      <c r="AG406" s="25">
        <v>2974.160240460041</v>
      </c>
    </row>
    <row r="407" spans="1:33" ht="12.75">
      <c r="A407" s="18">
        <f t="shared" si="49"/>
        <v>37104</v>
      </c>
      <c r="B407" s="26">
        <f>213</f>
        <v>213</v>
      </c>
      <c r="C407" s="21">
        <v>0.698958337</v>
      </c>
      <c r="D407" s="62">
        <v>0.698958337</v>
      </c>
      <c r="E407" s="22">
        <v>3974</v>
      </c>
      <c r="F407" s="29">
        <v>0</v>
      </c>
      <c r="G407" s="21">
        <v>40.32588649</v>
      </c>
      <c r="H407" s="21">
        <v>-80.65887566</v>
      </c>
      <c r="I407" s="27">
        <v>757.7</v>
      </c>
      <c r="J407" s="24">
        <f t="shared" si="48"/>
        <v>743.5</v>
      </c>
      <c r="K407" s="23">
        <f t="shared" si="44"/>
        <v>2570.4839919734945</v>
      </c>
      <c r="L407" s="23">
        <f t="shared" si="45"/>
        <v>2954.2839919734947</v>
      </c>
      <c r="M407" s="23">
        <f t="shared" si="46"/>
        <v>2971.6839919734944</v>
      </c>
      <c r="N407" s="25">
        <f t="shared" si="47"/>
        <v>2962.9839919734945</v>
      </c>
      <c r="O407" s="24">
        <v>9.7</v>
      </c>
      <c r="P407" s="24">
        <v>35.2</v>
      </c>
      <c r="Q407" s="24">
        <v>54.9</v>
      </c>
      <c r="R407" s="19">
        <v>5.35E-06</v>
      </c>
      <c r="Z407" s="28">
        <v>4.076</v>
      </c>
      <c r="AA407" s="52">
        <v>137.447</v>
      </c>
      <c r="AB407" s="52">
        <f t="shared" si="42"/>
        <v>144.51616666666666</v>
      </c>
      <c r="AC407" s="28">
        <v>0.083</v>
      </c>
      <c r="AD407" s="55">
        <v>0</v>
      </c>
      <c r="AE407" s="55">
        <f t="shared" si="43"/>
        <v>0</v>
      </c>
      <c r="AF407" s="30">
        <v>10</v>
      </c>
      <c r="AG407" s="25">
        <v>2962.9839919734945</v>
      </c>
    </row>
    <row r="408" spans="1:33" ht="12.75">
      <c r="A408" s="18">
        <f t="shared" si="49"/>
        <v>37104</v>
      </c>
      <c r="B408" s="26">
        <f>213</f>
        <v>213</v>
      </c>
      <c r="C408" s="21">
        <v>0.69907409</v>
      </c>
      <c r="D408" s="62">
        <v>0.69907409</v>
      </c>
      <c r="E408" s="22">
        <v>3984</v>
      </c>
      <c r="F408" s="29">
        <v>0</v>
      </c>
      <c r="G408" s="21">
        <v>40.33030894</v>
      </c>
      <c r="H408" s="21">
        <v>-80.66496293</v>
      </c>
      <c r="I408" s="27">
        <v>757.1</v>
      </c>
      <c r="J408" s="24">
        <f t="shared" si="48"/>
        <v>742.9</v>
      </c>
      <c r="K408" s="23">
        <f t="shared" si="44"/>
        <v>2577.187935856448</v>
      </c>
      <c r="L408" s="23">
        <f t="shared" si="45"/>
        <v>2960.987935856448</v>
      </c>
      <c r="M408" s="23">
        <f t="shared" si="46"/>
        <v>2978.3879358564477</v>
      </c>
      <c r="N408" s="25">
        <f t="shared" si="47"/>
        <v>2969.687935856448</v>
      </c>
      <c r="O408" s="24">
        <v>9.9</v>
      </c>
      <c r="P408" s="24">
        <v>35</v>
      </c>
      <c r="Q408" s="24">
        <v>50.1</v>
      </c>
      <c r="Z408" s="28">
        <v>4.158</v>
      </c>
      <c r="AA408" s="52">
        <v>186.894</v>
      </c>
      <c r="AB408" s="52">
        <f t="shared" si="42"/>
        <v>153.12316666666666</v>
      </c>
      <c r="AC408" s="28">
        <v>0.063</v>
      </c>
      <c r="AD408" s="55">
        <v>0</v>
      </c>
      <c r="AE408" s="55">
        <f t="shared" si="43"/>
        <v>0</v>
      </c>
      <c r="AF408" s="30">
        <v>10</v>
      </c>
      <c r="AG408" s="25">
        <v>2969.687935856448</v>
      </c>
    </row>
    <row r="409" spans="1:33" ht="12.75">
      <c r="A409" s="18">
        <f t="shared" si="49"/>
        <v>37104</v>
      </c>
      <c r="B409" s="26">
        <f>213</f>
        <v>213</v>
      </c>
      <c r="C409" s="21">
        <v>0.699189842</v>
      </c>
      <c r="D409" s="62">
        <v>0.699189842</v>
      </c>
      <c r="E409" s="22">
        <v>3994</v>
      </c>
      <c r="F409" s="29">
        <v>0</v>
      </c>
      <c r="G409" s="21">
        <v>40.33479295</v>
      </c>
      <c r="H409" s="21">
        <v>-80.67114707</v>
      </c>
      <c r="I409" s="27">
        <v>757.7</v>
      </c>
      <c r="J409" s="24">
        <f t="shared" si="48"/>
        <v>743.5</v>
      </c>
      <c r="K409" s="23">
        <f t="shared" si="44"/>
        <v>2570.4839919734945</v>
      </c>
      <c r="L409" s="23">
        <f t="shared" si="45"/>
        <v>2954.2839919734947</v>
      </c>
      <c r="M409" s="23">
        <f t="shared" si="46"/>
        <v>2971.6839919734944</v>
      </c>
      <c r="N409" s="25">
        <f t="shared" si="47"/>
        <v>2962.9839919734945</v>
      </c>
      <c r="O409" s="24">
        <v>9.7</v>
      </c>
      <c r="P409" s="24">
        <v>35.2</v>
      </c>
      <c r="Q409" s="24">
        <v>52.4</v>
      </c>
      <c r="S409" s="19">
        <v>1.571E-06</v>
      </c>
      <c r="T409" s="19">
        <v>9.789E-07</v>
      </c>
      <c r="U409" s="19">
        <v>1.108E-06</v>
      </c>
      <c r="V409" s="54">
        <v>695.8</v>
      </c>
      <c r="W409" s="54">
        <v>305.8</v>
      </c>
      <c r="X409" s="54">
        <v>297</v>
      </c>
      <c r="Y409" s="54">
        <v>3.1</v>
      </c>
      <c r="Z409" s="28">
        <v>4.166</v>
      </c>
      <c r="AA409" s="52">
        <v>187.387</v>
      </c>
      <c r="AB409" s="52">
        <f t="shared" si="42"/>
        <v>161.74516666666668</v>
      </c>
      <c r="AC409" s="28">
        <v>0.071</v>
      </c>
      <c r="AD409" s="55">
        <v>0</v>
      </c>
      <c r="AE409" s="55">
        <f t="shared" si="43"/>
        <v>0</v>
      </c>
      <c r="AF409" s="30">
        <v>10</v>
      </c>
      <c r="AG409" s="25">
        <v>2962.9839919734945</v>
      </c>
    </row>
    <row r="410" spans="1:33" ht="12.75">
      <c r="A410" s="18">
        <f t="shared" si="49"/>
        <v>37104</v>
      </c>
      <c r="B410" s="26">
        <f>213</f>
        <v>213</v>
      </c>
      <c r="C410" s="21">
        <v>0.699305534</v>
      </c>
      <c r="D410" s="62">
        <v>0.699305534</v>
      </c>
      <c r="E410" s="22">
        <v>4004</v>
      </c>
      <c r="F410" s="29">
        <v>0</v>
      </c>
      <c r="G410" s="21">
        <v>40.34009939</v>
      </c>
      <c r="H410" s="21">
        <v>-80.67564256</v>
      </c>
      <c r="I410" s="27">
        <v>759</v>
      </c>
      <c r="J410" s="24">
        <f t="shared" si="48"/>
        <v>744.8</v>
      </c>
      <c r="K410" s="23">
        <f t="shared" si="44"/>
        <v>2555.9773205644433</v>
      </c>
      <c r="L410" s="23">
        <f t="shared" si="45"/>
        <v>2939.7773205644435</v>
      </c>
      <c r="M410" s="23">
        <f t="shared" si="46"/>
        <v>2957.177320564443</v>
      </c>
      <c r="N410" s="25">
        <f t="shared" si="47"/>
        <v>2948.4773205644433</v>
      </c>
      <c r="O410" s="24">
        <v>9.8</v>
      </c>
      <c r="P410" s="24">
        <v>35.9</v>
      </c>
      <c r="Q410" s="24">
        <v>49.5</v>
      </c>
      <c r="Z410" s="28">
        <v>4.196</v>
      </c>
      <c r="AA410" s="52">
        <v>187.835</v>
      </c>
      <c r="AB410" s="52">
        <f t="shared" si="42"/>
        <v>170.36716666666666</v>
      </c>
      <c r="AC410" s="28">
        <v>0.092</v>
      </c>
      <c r="AD410" s="55">
        <v>0</v>
      </c>
      <c r="AE410" s="55">
        <f t="shared" si="43"/>
        <v>0</v>
      </c>
      <c r="AF410" s="30">
        <v>10</v>
      </c>
      <c r="AG410" s="25">
        <v>2948.4773205644433</v>
      </c>
    </row>
    <row r="411" spans="1:33" ht="12.75">
      <c r="A411" s="18">
        <f t="shared" si="49"/>
        <v>37104</v>
      </c>
      <c r="B411" s="26">
        <f>213</f>
        <v>213</v>
      </c>
      <c r="C411" s="21">
        <v>0.699421287</v>
      </c>
      <c r="D411" s="62">
        <v>0.699421287</v>
      </c>
      <c r="E411" s="22">
        <v>4014</v>
      </c>
      <c r="F411" s="29">
        <v>0</v>
      </c>
      <c r="G411" s="21">
        <v>40.34615385</v>
      </c>
      <c r="H411" s="21">
        <v>-80.67830008</v>
      </c>
      <c r="I411" s="27">
        <v>759.9</v>
      </c>
      <c r="J411" s="24">
        <f t="shared" si="48"/>
        <v>745.6999999999999</v>
      </c>
      <c r="K411" s="23">
        <f t="shared" si="44"/>
        <v>2545.9490654244287</v>
      </c>
      <c r="L411" s="23">
        <f t="shared" si="45"/>
        <v>2929.749065424429</v>
      </c>
      <c r="M411" s="23">
        <f t="shared" si="46"/>
        <v>2947.1490654244285</v>
      </c>
      <c r="N411" s="25">
        <f t="shared" si="47"/>
        <v>2938.4490654244287</v>
      </c>
      <c r="O411" s="24">
        <v>9.8</v>
      </c>
      <c r="P411" s="24">
        <v>37.4</v>
      </c>
      <c r="Q411" s="24">
        <v>52.4</v>
      </c>
      <c r="Z411" s="28">
        <v>4.104</v>
      </c>
      <c r="AA411" s="52">
        <v>139.238</v>
      </c>
      <c r="AB411" s="52">
        <f t="shared" si="42"/>
        <v>162.64083333333335</v>
      </c>
      <c r="AC411" s="28">
        <v>0.073</v>
      </c>
      <c r="AD411" s="55">
        <v>0</v>
      </c>
      <c r="AE411" s="55">
        <f t="shared" si="43"/>
        <v>0</v>
      </c>
      <c r="AF411" s="30">
        <v>10</v>
      </c>
      <c r="AG411" s="25">
        <v>2938.4490654244287</v>
      </c>
    </row>
    <row r="412" spans="1:33" ht="12.75">
      <c r="A412" s="18">
        <f t="shared" si="49"/>
        <v>37104</v>
      </c>
      <c r="B412" s="26">
        <f>213</f>
        <v>213</v>
      </c>
      <c r="C412" s="21">
        <v>0.699537039</v>
      </c>
      <c r="D412" s="62">
        <v>0.699537039</v>
      </c>
      <c r="E412" s="22">
        <v>4024</v>
      </c>
      <c r="F412" s="29">
        <v>0</v>
      </c>
      <c r="G412" s="21">
        <v>40.35240337</v>
      </c>
      <c r="H412" s="21">
        <v>-80.68099278</v>
      </c>
      <c r="I412" s="27">
        <v>759.1</v>
      </c>
      <c r="J412" s="24">
        <f t="shared" si="48"/>
        <v>744.9</v>
      </c>
      <c r="K412" s="23">
        <f t="shared" si="44"/>
        <v>2554.862471751329</v>
      </c>
      <c r="L412" s="23">
        <f t="shared" si="45"/>
        <v>2938.662471751329</v>
      </c>
      <c r="M412" s="23">
        <f t="shared" si="46"/>
        <v>2956.0624717513288</v>
      </c>
      <c r="N412" s="25">
        <f t="shared" si="47"/>
        <v>2947.362471751329</v>
      </c>
      <c r="O412" s="24">
        <v>9.6</v>
      </c>
      <c r="P412" s="24">
        <v>38</v>
      </c>
      <c r="Q412" s="24">
        <v>50.1</v>
      </c>
      <c r="S412" s="19">
        <v>2.296E-06</v>
      </c>
      <c r="T412" s="19">
        <v>1.068E-06</v>
      </c>
      <c r="U412" s="19">
        <v>8.76E-07</v>
      </c>
      <c r="V412" s="54">
        <v>697.6</v>
      </c>
      <c r="W412" s="54">
        <v>305.7</v>
      </c>
      <c r="X412" s="54">
        <v>296.9</v>
      </c>
      <c r="Y412" s="54">
        <v>3.3</v>
      </c>
      <c r="Z412" s="28">
        <v>4.175</v>
      </c>
      <c r="AA412" s="52">
        <v>188.685</v>
      </c>
      <c r="AB412" s="52">
        <f t="shared" si="42"/>
        <v>171.24766666666665</v>
      </c>
      <c r="AC412" s="28">
        <v>0.084</v>
      </c>
      <c r="AD412" s="55">
        <v>0</v>
      </c>
      <c r="AE412" s="55">
        <f t="shared" si="43"/>
        <v>0</v>
      </c>
      <c r="AF412" s="30">
        <v>10</v>
      </c>
      <c r="AG412" s="25">
        <v>2947.362471751329</v>
      </c>
    </row>
    <row r="413" spans="1:33" ht="12.75">
      <c r="A413" s="18">
        <f t="shared" si="49"/>
        <v>37104</v>
      </c>
      <c r="B413" s="26">
        <f>213</f>
        <v>213</v>
      </c>
      <c r="C413" s="21">
        <v>0.699652791</v>
      </c>
      <c r="D413" s="62">
        <v>0.699652791</v>
      </c>
      <c r="E413" s="22">
        <v>4034</v>
      </c>
      <c r="F413" s="29">
        <v>0</v>
      </c>
      <c r="G413" s="21">
        <v>40.35830233</v>
      </c>
      <c r="H413" s="21">
        <v>-80.68552455</v>
      </c>
      <c r="I413" s="27">
        <v>761.5</v>
      </c>
      <c r="J413" s="24">
        <f t="shared" si="48"/>
        <v>747.3</v>
      </c>
      <c r="K413" s="23">
        <f t="shared" si="44"/>
        <v>2528.1509042971343</v>
      </c>
      <c r="L413" s="23">
        <f t="shared" si="45"/>
        <v>2911.9509042971345</v>
      </c>
      <c r="M413" s="23">
        <f t="shared" si="46"/>
        <v>2929.350904297134</v>
      </c>
      <c r="N413" s="25">
        <f t="shared" si="47"/>
        <v>2920.6509042971343</v>
      </c>
      <c r="O413" s="24">
        <v>9.9</v>
      </c>
      <c r="P413" s="24">
        <v>37.3</v>
      </c>
      <c r="Q413" s="24">
        <v>54.5</v>
      </c>
      <c r="R413" s="19">
        <v>1.54E-05</v>
      </c>
      <c r="Z413" s="28">
        <v>4.096</v>
      </c>
      <c r="AA413" s="52">
        <v>140.178</v>
      </c>
      <c r="AB413" s="52">
        <f t="shared" si="42"/>
        <v>171.70283333333336</v>
      </c>
      <c r="AC413" s="28">
        <v>0.084</v>
      </c>
      <c r="AD413" s="55">
        <v>0</v>
      </c>
      <c r="AE413" s="55">
        <f t="shared" si="43"/>
        <v>0</v>
      </c>
      <c r="AF413" s="30">
        <v>10</v>
      </c>
      <c r="AG413" s="25">
        <v>2920.6509042971343</v>
      </c>
    </row>
    <row r="414" spans="1:33" ht="12.75">
      <c r="A414" s="18">
        <f t="shared" si="49"/>
        <v>37104</v>
      </c>
      <c r="B414" s="26">
        <f>213</f>
        <v>213</v>
      </c>
      <c r="C414" s="21">
        <v>0.699768543</v>
      </c>
      <c r="D414" s="62">
        <v>0.699768543</v>
      </c>
      <c r="E414" s="22">
        <v>4044</v>
      </c>
      <c r="F414" s="29">
        <v>0</v>
      </c>
      <c r="G414" s="21">
        <v>40.36203901</v>
      </c>
      <c r="H414" s="21">
        <v>-80.69295755</v>
      </c>
      <c r="I414" s="27">
        <v>762</v>
      </c>
      <c r="J414" s="24">
        <f t="shared" si="48"/>
        <v>747.8</v>
      </c>
      <c r="K414" s="23">
        <f t="shared" si="44"/>
        <v>2522.596793079441</v>
      </c>
      <c r="L414" s="23">
        <f t="shared" si="45"/>
        <v>2906.396793079441</v>
      </c>
      <c r="M414" s="23">
        <f t="shared" si="46"/>
        <v>2923.7967930794407</v>
      </c>
      <c r="N414" s="25">
        <f t="shared" si="47"/>
        <v>2915.096793079441</v>
      </c>
      <c r="O414" s="24">
        <v>9.9</v>
      </c>
      <c r="P414" s="24">
        <v>37.5</v>
      </c>
      <c r="Q414" s="24">
        <v>53.4</v>
      </c>
      <c r="Z414" s="28">
        <v>4.185</v>
      </c>
      <c r="AA414" s="52">
        <v>189.626</v>
      </c>
      <c r="AB414" s="52">
        <f t="shared" si="42"/>
        <v>172.1581666666667</v>
      </c>
      <c r="AC414" s="28">
        <v>0.091</v>
      </c>
      <c r="AD414" s="55">
        <v>0</v>
      </c>
      <c r="AE414" s="55">
        <f t="shared" si="43"/>
        <v>0</v>
      </c>
      <c r="AF414" s="30">
        <v>10</v>
      </c>
      <c r="AG414" s="25">
        <v>2915.096793079441</v>
      </c>
    </row>
    <row r="415" spans="1:33" ht="12.75">
      <c r="A415" s="18">
        <f t="shared" si="49"/>
        <v>37104</v>
      </c>
      <c r="B415" s="26">
        <f>213</f>
        <v>213</v>
      </c>
      <c r="C415" s="21">
        <v>0.699884236</v>
      </c>
      <c r="D415" s="62">
        <v>0.699884236</v>
      </c>
      <c r="E415" s="22">
        <v>4054</v>
      </c>
      <c r="F415" s="29">
        <v>0</v>
      </c>
      <c r="G415" s="21">
        <v>40.36265464</v>
      </c>
      <c r="H415" s="21">
        <v>-80.70244652</v>
      </c>
      <c r="I415" s="27">
        <v>764.8</v>
      </c>
      <c r="J415" s="24">
        <f t="shared" si="48"/>
        <v>750.5999999999999</v>
      </c>
      <c r="K415" s="23">
        <f t="shared" si="44"/>
        <v>2491.562235010779</v>
      </c>
      <c r="L415" s="23">
        <f t="shared" si="45"/>
        <v>2875.3622350107794</v>
      </c>
      <c r="M415" s="23">
        <f t="shared" si="46"/>
        <v>2892.762235010779</v>
      </c>
      <c r="N415" s="25">
        <f t="shared" si="47"/>
        <v>2884.062235010779</v>
      </c>
      <c r="O415" s="24">
        <v>10.1</v>
      </c>
      <c r="P415" s="24">
        <v>36.5</v>
      </c>
      <c r="Q415" s="24">
        <v>57.5</v>
      </c>
      <c r="S415" s="19">
        <v>3.879E-06</v>
      </c>
      <c r="T415" s="19">
        <v>2.482E-06</v>
      </c>
      <c r="U415" s="19">
        <v>1.63E-06</v>
      </c>
      <c r="V415" s="54">
        <v>700.2</v>
      </c>
      <c r="W415" s="54">
        <v>305.7</v>
      </c>
      <c r="X415" s="54">
        <v>296.8</v>
      </c>
      <c r="Y415" s="54">
        <v>3.3</v>
      </c>
      <c r="Z415" s="28">
        <v>4.007</v>
      </c>
      <c r="AA415" s="52">
        <v>92.029</v>
      </c>
      <c r="AB415" s="52">
        <f t="shared" si="42"/>
        <v>156.26516666666666</v>
      </c>
      <c r="AC415" s="28">
        <v>0.081</v>
      </c>
      <c r="AD415" s="55">
        <v>0</v>
      </c>
      <c r="AE415" s="55">
        <f t="shared" si="43"/>
        <v>0</v>
      </c>
      <c r="AF415" s="30">
        <v>10</v>
      </c>
      <c r="AG415" s="25">
        <v>2884.062235010779</v>
      </c>
    </row>
    <row r="416" spans="1:33" ht="12.75">
      <c r="A416" s="18">
        <f t="shared" si="49"/>
        <v>37104</v>
      </c>
      <c r="B416" s="26">
        <f>213</f>
        <v>213</v>
      </c>
      <c r="C416" s="21">
        <v>0.699999988</v>
      </c>
      <c r="D416" s="62">
        <v>0.699999988</v>
      </c>
      <c r="E416" s="22">
        <v>4064</v>
      </c>
      <c r="F416" s="29">
        <v>0</v>
      </c>
      <c r="G416" s="21">
        <v>40.36105465</v>
      </c>
      <c r="H416" s="21">
        <v>-80.71200824</v>
      </c>
      <c r="I416" s="27">
        <v>765.3</v>
      </c>
      <c r="J416" s="24">
        <f t="shared" si="48"/>
        <v>751.0999999999999</v>
      </c>
      <c r="K416" s="23">
        <f t="shared" si="44"/>
        <v>2486.032534219104</v>
      </c>
      <c r="L416" s="23">
        <f t="shared" si="45"/>
        <v>2869.832534219104</v>
      </c>
      <c r="M416" s="23">
        <f t="shared" si="46"/>
        <v>2887.232534219104</v>
      </c>
      <c r="N416" s="25">
        <f t="shared" si="47"/>
        <v>2878.532534219104</v>
      </c>
      <c r="O416" s="24">
        <v>10.1</v>
      </c>
      <c r="P416" s="24">
        <v>36.3</v>
      </c>
      <c r="Q416" s="24">
        <v>53.4</v>
      </c>
      <c r="Z416" s="28">
        <v>4.166</v>
      </c>
      <c r="AA416" s="52">
        <v>190.476</v>
      </c>
      <c r="AB416" s="52">
        <f t="shared" si="42"/>
        <v>156.70533333333333</v>
      </c>
      <c r="AC416" s="28">
        <v>0.091</v>
      </c>
      <c r="AD416" s="55">
        <v>0</v>
      </c>
      <c r="AE416" s="55">
        <f t="shared" si="43"/>
        <v>0</v>
      </c>
      <c r="AF416" s="30">
        <v>10</v>
      </c>
      <c r="AG416" s="25">
        <v>2878.532534219104</v>
      </c>
    </row>
    <row r="417" spans="1:33" ht="12.75">
      <c r="A417" s="18">
        <f t="shared" si="49"/>
        <v>37104</v>
      </c>
      <c r="B417" s="26">
        <f>213</f>
        <v>213</v>
      </c>
      <c r="C417" s="21">
        <v>0.70011574</v>
      </c>
      <c r="D417" s="62">
        <v>0.70011574</v>
      </c>
      <c r="E417" s="22">
        <v>4074</v>
      </c>
      <c r="F417" s="29">
        <v>0</v>
      </c>
      <c r="G417" s="21">
        <v>40.35799934</v>
      </c>
      <c r="H417" s="21">
        <v>-80.72119614</v>
      </c>
      <c r="I417" s="27">
        <v>766.7</v>
      </c>
      <c r="J417" s="24">
        <f t="shared" si="48"/>
        <v>752.5</v>
      </c>
      <c r="K417" s="23">
        <f t="shared" si="44"/>
        <v>2470.5689331545027</v>
      </c>
      <c r="L417" s="23">
        <f t="shared" si="45"/>
        <v>2854.368933154503</v>
      </c>
      <c r="M417" s="23">
        <f t="shared" si="46"/>
        <v>2871.7689331545025</v>
      </c>
      <c r="N417" s="25">
        <f t="shared" si="47"/>
        <v>2863.0689331545027</v>
      </c>
      <c r="O417" s="24">
        <v>10</v>
      </c>
      <c r="P417" s="24">
        <v>35.7</v>
      </c>
      <c r="Q417" s="24">
        <v>54.6</v>
      </c>
      <c r="Z417" s="28">
        <v>4.066</v>
      </c>
      <c r="AA417" s="52">
        <v>141.969</v>
      </c>
      <c r="AB417" s="52">
        <f t="shared" si="42"/>
        <v>157.16049999999998</v>
      </c>
      <c r="AC417" s="28">
        <v>0.103</v>
      </c>
      <c r="AD417" s="55">
        <v>0</v>
      </c>
      <c r="AE417" s="55">
        <f t="shared" si="43"/>
        <v>0</v>
      </c>
      <c r="AF417" s="30">
        <v>10</v>
      </c>
      <c r="AG417" s="25">
        <v>2863.0689331545027</v>
      </c>
    </row>
    <row r="418" spans="1:33" ht="12.75">
      <c r="A418" s="18">
        <f t="shared" si="49"/>
        <v>37104</v>
      </c>
      <c r="B418" s="26">
        <f>213</f>
        <v>213</v>
      </c>
      <c r="C418" s="21">
        <v>0.700231493</v>
      </c>
      <c r="D418" s="62">
        <v>0.700231493</v>
      </c>
      <c r="E418" s="22">
        <v>4084</v>
      </c>
      <c r="F418" s="29">
        <v>0</v>
      </c>
      <c r="G418" s="21">
        <v>40.35260353</v>
      </c>
      <c r="H418" s="21">
        <v>-80.72811428</v>
      </c>
      <c r="I418" s="27">
        <v>771.4</v>
      </c>
      <c r="J418" s="24">
        <f t="shared" si="48"/>
        <v>757.1999999999999</v>
      </c>
      <c r="K418" s="23">
        <f t="shared" si="44"/>
        <v>2418.865021731402</v>
      </c>
      <c r="L418" s="23">
        <f t="shared" si="45"/>
        <v>2802.6650217314022</v>
      </c>
      <c r="M418" s="23">
        <f t="shared" si="46"/>
        <v>2820.065021731402</v>
      </c>
      <c r="N418" s="25">
        <f t="shared" si="47"/>
        <v>2811.365021731402</v>
      </c>
      <c r="O418" s="24">
        <v>10.7</v>
      </c>
      <c r="P418" s="24">
        <v>34.9</v>
      </c>
      <c r="Q418" s="24">
        <v>48</v>
      </c>
      <c r="S418" s="19">
        <v>4.143E-06</v>
      </c>
      <c r="T418" s="19">
        <v>2.548E-06</v>
      </c>
      <c r="U418" s="19">
        <v>1.985E-06</v>
      </c>
      <c r="V418" s="54">
        <v>705.4</v>
      </c>
      <c r="W418" s="54">
        <v>305.6</v>
      </c>
      <c r="X418" s="54">
        <v>296.8</v>
      </c>
      <c r="Y418" s="54">
        <v>3.6</v>
      </c>
      <c r="Z418" s="28">
        <v>3.996</v>
      </c>
      <c r="AA418" s="52">
        <v>93.372</v>
      </c>
      <c r="AB418" s="52">
        <f t="shared" si="42"/>
        <v>141.275</v>
      </c>
      <c r="AC418" s="28">
        <v>0.091</v>
      </c>
      <c r="AD418" s="55">
        <v>0</v>
      </c>
      <c r="AE418" s="55">
        <f t="shared" si="43"/>
        <v>0</v>
      </c>
      <c r="AF418" s="30">
        <v>10</v>
      </c>
      <c r="AG418" s="25">
        <v>2811.365021731402</v>
      </c>
    </row>
    <row r="419" spans="1:33" ht="12.75">
      <c r="A419" s="18">
        <f t="shared" si="49"/>
        <v>37104</v>
      </c>
      <c r="B419" s="26">
        <f>213</f>
        <v>213</v>
      </c>
      <c r="C419" s="21">
        <v>0.700347245</v>
      </c>
      <c r="D419" s="62">
        <v>0.700347245</v>
      </c>
      <c r="E419" s="22">
        <v>4094</v>
      </c>
      <c r="F419" s="29">
        <v>0</v>
      </c>
      <c r="G419" s="21">
        <v>40.34529715</v>
      </c>
      <c r="H419" s="21">
        <v>-80.73148305</v>
      </c>
      <c r="I419" s="27">
        <v>772.8</v>
      </c>
      <c r="J419" s="24">
        <f t="shared" si="48"/>
        <v>758.5999999999999</v>
      </c>
      <c r="K419" s="23">
        <f t="shared" si="44"/>
        <v>2403.5258803849124</v>
      </c>
      <c r="L419" s="23">
        <f t="shared" si="45"/>
        <v>2787.3258803849126</v>
      </c>
      <c r="M419" s="23">
        <f t="shared" si="46"/>
        <v>2804.725880384912</v>
      </c>
      <c r="N419" s="25">
        <f t="shared" si="47"/>
        <v>2796.0258803849124</v>
      </c>
      <c r="O419" s="24">
        <v>10.9</v>
      </c>
      <c r="P419" s="24">
        <v>34.7</v>
      </c>
      <c r="Q419" s="24">
        <v>50.5</v>
      </c>
      <c r="R419" s="19">
        <v>-1.61E-05</v>
      </c>
      <c r="Z419" s="28">
        <v>4.046</v>
      </c>
      <c r="AA419" s="52">
        <v>93.82</v>
      </c>
      <c r="AB419" s="52">
        <f t="shared" si="42"/>
        <v>133.54866666666666</v>
      </c>
      <c r="AC419" s="28">
        <v>0.083</v>
      </c>
      <c r="AD419" s="55">
        <v>0</v>
      </c>
      <c r="AE419" s="55">
        <f t="shared" si="43"/>
        <v>0</v>
      </c>
      <c r="AF419" s="30">
        <v>10</v>
      </c>
      <c r="AG419" s="25">
        <v>2796.0258803849124</v>
      </c>
    </row>
    <row r="420" spans="1:33" ht="12.75">
      <c r="A420" s="18">
        <f t="shared" si="49"/>
        <v>37104</v>
      </c>
      <c r="B420" s="26">
        <f>213</f>
        <v>213</v>
      </c>
      <c r="C420" s="21">
        <v>0.700462937</v>
      </c>
      <c r="D420" s="62">
        <v>0.700462937</v>
      </c>
      <c r="E420" s="22">
        <v>4104</v>
      </c>
      <c r="F420" s="29">
        <v>0</v>
      </c>
      <c r="G420" s="21">
        <v>40.3375083</v>
      </c>
      <c r="H420" s="21">
        <v>-80.72995666</v>
      </c>
      <c r="I420" s="27">
        <v>776.2</v>
      </c>
      <c r="J420" s="24">
        <f t="shared" si="48"/>
        <v>762</v>
      </c>
      <c r="K420" s="23">
        <f t="shared" si="44"/>
        <v>2366.391220755687</v>
      </c>
      <c r="L420" s="23">
        <f t="shared" si="45"/>
        <v>2750.191220755687</v>
      </c>
      <c r="M420" s="23">
        <f t="shared" si="46"/>
        <v>2767.5912207556867</v>
      </c>
      <c r="N420" s="25">
        <f t="shared" si="47"/>
        <v>2758.891220755687</v>
      </c>
      <c r="O420" s="24">
        <v>11.2</v>
      </c>
      <c r="P420" s="24">
        <v>34.3</v>
      </c>
      <c r="Q420" s="24">
        <v>45.9</v>
      </c>
      <c r="Z420" s="28">
        <v>3.986</v>
      </c>
      <c r="AA420" s="52">
        <v>94.312</v>
      </c>
      <c r="AB420" s="52">
        <f t="shared" si="42"/>
        <v>117.663</v>
      </c>
      <c r="AC420" s="28">
        <v>0.081</v>
      </c>
      <c r="AD420" s="55">
        <v>0</v>
      </c>
      <c r="AE420" s="55">
        <f t="shared" si="43"/>
        <v>0</v>
      </c>
      <c r="AF420" s="30">
        <v>10</v>
      </c>
      <c r="AG420" s="25">
        <v>2758.891220755687</v>
      </c>
    </row>
    <row r="421" spans="1:33" ht="12.75">
      <c r="A421" s="18">
        <f t="shared" si="49"/>
        <v>37104</v>
      </c>
      <c r="B421" s="26">
        <f>213</f>
        <v>213</v>
      </c>
      <c r="C421" s="21">
        <v>0.70057869</v>
      </c>
      <c r="D421" s="62">
        <v>0.70057869</v>
      </c>
      <c r="E421" s="22">
        <v>4114</v>
      </c>
      <c r="F421" s="29">
        <v>0</v>
      </c>
      <c r="G421" s="21">
        <v>40.33093677</v>
      </c>
      <c r="H421" s="21">
        <v>-80.72403721</v>
      </c>
      <c r="I421" s="27">
        <v>777.8</v>
      </c>
      <c r="J421" s="24">
        <f t="shared" si="48"/>
        <v>763.5999999999999</v>
      </c>
      <c r="K421" s="23">
        <f t="shared" si="44"/>
        <v>2348.973382440962</v>
      </c>
      <c r="L421" s="23">
        <f t="shared" si="45"/>
        <v>2732.773382440962</v>
      </c>
      <c r="M421" s="23">
        <f t="shared" si="46"/>
        <v>2750.1733824409616</v>
      </c>
      <c r="N421" s="25">
        <f t="shared" si="47"/>
        <v>2741.473382440962</v>
      </c>
      <c r="O421" s="24">
        <v>11.4</v>
      </c>
      <c r="P421" s="24">
        <v>34.3</v>
      </c>
      <c r="Q421" s="24">
        <v>48.5</v>
      </c>
      <c r="S421" s="19">
        <v>1.965E-06</v>
      </c>
      <c r="T421" s="19">
        <v>1.584E-06</v>
      </c>
      <c r="U421" s="19">
        <v>6.914E-07</v>
      </c>
      <c r="V421" s="54">
        <v>713</v>
      </c>
      <c r="W421" s="54">
        <v>305.6</v>
      </c>
      <c r="X421" s="54">
        <v>296.7</v>
      </c>
      <c r="Y421" s="54">
        <v>3.3</v>
      </c>
      <c r="Z421" s="28">
        <v>4.007</v>
      </c>
      <c r="AA421" s="52">
        <v>94.76</v>
      </c>
      <c r="AB421" s="52">
        <f t="shared" si="42"/>
        <v>118.11816666666665</v>
      </c>
      <c r="AC421" s="28">
        <v>0.101</v>
      </c>
      <c r="AD421" s="55">
        <v>0</v>
      </c>
      <c r="AE421" s="55">
        <f t="shared" si="43"/>
        <v>0</v>
      </c>
      <c r="AF421" s="30">
        <v>10</v>
      </c>
      <c r="AG421" s="25">
        <v>2741.473382440962</v>
      </c>
    </row>
    <row r="422" spans="1:33" ht="12.75">
      <c r="A422" s="18">
        <f t="shared" si="49"/>
        <v>37104</v>
      </c>
      <c r="B422" s="26">
        <f>213</f>
        <v>213</v>
      </c>
      <c r="C422" s="21">
        <v>0.700694442</v>
      </c>
      <c r="D422" s="62">
        <v>0.700694442</v>
      </c>
      <c r="E422" s="22">
        <v>4124</v>
      </c>
      <c r="F422" s="29">
        <v>0</v>
      </c>
      <c r="G422" s="21">
        <v>40.32755655</v>
      </c>
      <c r="H422" s="21">
        <v>-80.71489189</v>
      </c>
      <c r="I422" s="27">
        <v>778.6</v>
      </c>
      <c r="J422" s="24">
        <f t="shared" si="48"/>
        <v>764.4</v>
      </c>
      <c r="K422" s="23">
        <f t="shared" si="44"/>
        <v>2340.2781446077183</v>
      </c>
      <c r="L422" s="23">
        <f t="shared" si="45"/>
        <v>2724.0781446077185</v>
      </c>
      <c r="M422" s="23">
        <f t="shared" si="46"/>
        <v>2741.478144607718</v>
      </c>
      <c r="N422" s="25">
        <f t="shared" si="47"/>
        <v>2732.7781446077183</v>
      </c>
      <c r="O422" s="24">
        <v>11.3</v>
      </c>
      <c r="P422" s="24">
        <v>33.9</v>
      </c>
      <c r="Q422" s="24">
        <v>48.6</v>
      </c>
      <c r="Z422" s="28">
        <v>4.036</v>
      </c>
      <c r="AA422" s="52">
        <v>95.163</v>
      </c>
      <c r="AB422" s="52">
        <f t="shared" si="42"/>
        <v>102.23266666666667</v>
      </c>
      <c r="AC422" s="28">
        <v>0.092</v>
      </c>
      <c r="AD422" s="55">
        <v>0</v>
      </c>
      <c r="AE422" s="55">
        <f t="shared" si="43"/>
        <v>0</v>
      </c>
      <c r="AF422" s="30">
        <v>10</v>
      </c>
      <c r="AG422" s="25">
        <v>2732.7781446077183</v>
      </c>
    </row>
    <row r="423" spans="1:33" ht="12.75">
      <c r="A423" s="18">
        <f t="shared" si="49"/>
        <v>37104</v>
      </c>
      <c r="B423" s="26">
        <f>213</f>
        <v>213</v>
      </c>
      <c r="C423" s="21">
        <v>0.700810194</v>
      </c>
      <c r="D423" s="62">
        <v>0.700810194</v>
      </c>
      <c r="E423" s="22">
        <v>4134</v>
      </c>
      <c r="F423" s="29">
        <v>0</v>
      </c>
      <c r="G423" s="21">
        <v>40.32780236</v>
      </c>
      <c r="H423" s="21">
        <v>-80.70485855</v>
      </c>
      <c r="I423" s="27">
        <v>779.6</v>
      </c>
      <c r="J423" s="24">
        <f t="shared" si="48"/>
        <v>765.4</v>
      </c>
      <c r="K423" s="23">
        <f t="shared" si="44"/>
        <v>2329.421885548033</v>
      </c>
      <c r="L423" s="23">
        <f t="shared" si="45"/>
        <v>2713.2218855480332</v>
      </c>
      <c r="M423" s="23">
        <f t="shared" si="46"/>
        <v>2730.621885548033</v>
      </c>
      <c r="N423" s="25">
        <f t="shared" si="47"/>
        <v>2721.921885548033</v>
      </c>
      <c r="O423" s="24">
        <v>11.4</v>
      </c>
      <c r="P423" s="24">
        <v>33.4</v>
      </c>
      <c r="Q423" s="24">
        <v>50.1</v>
      </c>
      <c r="Z423" s="28">
        <v>4.048</v>
      </c>
      <c r="AA423" s="52">
        <v>95.611</v>
      </c>
      <c r="AB423" s="52">
        <f t="shared" si="42"/>
        <v>94.50633333333333</v>
      </c>
      <c r="AC423" s="28">
        <v>0.082</v>
      </c>
      <c r="AD423" s="55">
        <v>0</v>
      </c>
      <c r="AE423" s="55">
        <f t="shared" si="43"/>
        <v>0</v>
      </c>
      <c r="AF423" s="30">
        <v>10</v>
      </c>
      <c r="AG423" s="25">
        <v>2721.921885548033</v>
      </c>
    </row>
    <row r="424" spans="1:33" ht="12.75">
      <c r="A424" s="18">
        <f t="shared" si="49"/>
        <v>37104</v>
      </c>
      <c r="B424" s="26">
        <f>213</f>
        <v>213</v>
      </c>
      <c r="C424" s="21">
        <v>0.700925946</v>
      </c>
      <c r="D424" s="62">
        <v>0.700925946</v>
      </c>
      <c r="E424" s="22">
        <v>4144</v>
      </c>
      <c r="F424" s="29">
        <v>0</v>
      </c>
      <c r="G424" s="21">
        <v>40.33071052</v>
      </c>
      <c r="H424" s="21">
        <v>-80.69622699</v>
      </c>
      <c r="I424" s="27">
        <v>780.2</v>
      </c>
      <c r="J424" s="24">
        <f t="shared" si="48"/>
        <v>766</v>
      </c>
      <c r="K424" s="23">
        <f t="shared" si="44"/>
        <v>2322.914936249167</v>
      </c>
      <c r="L424" s="23">
        <f t="shared" si="45"/>
        <v>2706.7149362491673</v>
      </c>
      <c r="M424" s="23">
        <f t="shared" si="46"/>
        <v>2724.114936249167</v>
      </c>
      <c r="N424" s="25">
        <f t="shared" si="47"/>
        <v>2715.414936249167</v>
      </c>
      <c r="O424" s="24">
        <v>11.5</v>
      </c>
      <c r="P424" s="24">
        <v>33.1</v>
      </c>
      <c r="Q424" s="24">
        <v>47.9</v>
      </c>
      <c r="Z424" s="28">
        <v>4.016</v>
      </c>
      <c r="AA424" s="52">
        <v>96.104</v>
      </c>
      <c r="AB424" s="52">
        <f t="shared" si="42"/>
        <v>94.96166666666666</v>
      </c>
      <c r="AC424" s="28">
        <v>0.084</v>
      </c>
      <c r="AD424" s="55">
        <v>0</v>
      </c>
      <c r="AE424" s="55">
        <f t="shared" si="43"/>
        <v>0</v>
      </c>
      <c r="AF424" s="30">
        <v>10</v>
      </c>
      <c r="AG424" s="25">
        <v>2715.414936249167</v>
      </c>
    </row>
    <row r="425" spans="1:33" ht="12.75">
      <c r="A425" s="18">
        <f t="shared" si="49"/>
        <v>37104</v>
      </c>
      <c r="B425" s="26">
        <f>213</f>
        <v>213</v>
      </c>
      <c r="C425" s="21">
        <v>0.701041639</v>
      </c>
      <c r="D425" s="62">
        <v>0.701041639</v>
      </c>
      <c r="E425" s="22">
        <v>4154</v>
      </c>
      <c r="F425" s="29">
        <v>0</v>
      </c>
      <c r="G425" s="21">
        <v>40.33579717</v>
      </c>
      <c r="H425" s="21">
        <v>-80.69001868</v>
      </c>
      <c r="I425" s="27">
        <v>781.6</v>
      </c>
      <c r="J425" s="24">
        <f t="shared" si="48"/>
        <v>767.4</v>
      </c>
      <c r="K425" s="23">
        <f t="shared" si="44"/>
        <v>2307.7518540122346</v>
      </c>
      <c r="L425" s="23">
        <f t="shared" si="45"/>
        <v>2691.551854012235</v>
      </c>
      <c r="M425" s="23">
        <f t="shared" si="46"/>
        <v>2708.9518540122344</v>
      </c>
      <c r="N425" s="25">
        <f t="shared" si="47"/>
        <v>2700.2518540122346</v>
      </c>
      <c r="O425" s="24">
        <v>11.6</v>
      </c>
      <c r="P425" s="24">
        <v>32.6</v>
      </c>
      <c r="Q425" s="24">
        <v>51.5</v>
      </c>
      <c r="R425" s="19">
        <v>9.68E-06</v>
      </c>
      <c r="S425" s="19">
        <v>2.387E-06</v>
      </c>
      <c r="T425" s="19">
        <v>1.683E-06</v>
      </c>
      <c r="U425" s="19">
        <v>1.576E-06</v>
      </c>
      <c r="V425" s="54">
        <v>717.4</v>
      </c>
      <c r="W425" s="54">
        <v>305.5</v>
      </c>
      <c r="X425" s="54">
        <v>296.7</v>
      </c>
      <c r="Y425" s="54">
        <v>3.3</v>
      </c>
      <c r="Z425" s="28">
        <v>4.006</v>
      </c>
      <c r="AA425" s="52">
        <v>96.551</v>
      </c>
      <c r="AB425" s="52">
        <f t="shared" si="42"/>
        <v>95.41683333333333</v>
      </c>
      <c r="AC425" s="28">
        <v>0.061</v>
      </c>
      <c r="AD425" s="55">
        <v>0</v>
      </c>
      <c r="AE425" s="55">
        <f t="shared" si="43"/>
        <v>0</v>
      </c>
      <c r="AF425" s="30">
        <v>10</v>
      </c>
      <c r="AG425" s="25">
        <v>2700.2518540122346</v>
      </c>
    </row>
    <row r="426" spans="1:33" ht="12.75">
      <c r="A426" s="18">
        <f t="shared" si="49"/>
        <v>37104</v>
      </c>
      <c r="B426" s="26">
        <f>213</f>
        <v>213</v>
      </c>
      <c r="C426" s="21">
        <v>0.701157391</v>
      </c>
      <c r="D426" s="62">
        <v>0.701157391</v>
      </c>
      <c r="E426" s="22">
        <v>4164</v>
      </c>
      <c r="F426" s="29">
        <v>0</v>
      </c>
      <c r="G426" s="21">
        <v>40.34167203</v>
      </c>
      <c r="H426" s="21">
        <v>-80.68591914</v>
      </c>
      <c r="I426" s="27">
        <v>780.9</v>
      </c>
      <c r="J426" s="24">
        <f t="shared" si="48"/>
        <v>766.6999999999999</v>
      </c>
      <c r="K426" s="23">
        <f t="shared" si="44"/>
        <v>2315.3299341423626</v>
      </c>
      <c r="L426" s="23">
        <f t="shared" si="45"/>
        <v>2699.129934142363</v>
      </c>
      <c r="M426" s="23">
        <f t="shared" si="46"/>
        <v>2716.5299341423624</v>
      </c>
      <c r="N426" s="25">
        <f t="shared" si="47"/>
        <v>2707.8299341423626</v>
      </c>
      <c r="O426" s="24">
        <v>11.4</v>
      </c>
      <c r="P426" s="24">
        <v>33.6</v>
      </c>
      <c r="Q426" s="24">
        <v>48.5</v>
      </c>
      <c r="Z426" s="28">
        <v>4.056</v>
      </c>
      <c r="AA426" s="52">
        <v>145.954</v>
      </c>
      <c r="AB426" s="52">
        <f t="shared" si="42"/>
        <v>104.02383333333334</v>
      </c>
      <c r="AC426" s="28">
        <v>0.092</v>
      </c>
      <c r="AD426" s="55">
        <v>0</v>
      </c>
      <c r="AE426" s="55">
        <f t="shared" si="43"/>
        <v>0</v>
      </c>
      <c r="AF426" s="30">
        <v>10</v>
      </c>
      <c r="AG426" s="25">
        <v>2707.8299341423626</v>
      </c>
    </row>
    <row r="427" spans="1:33" ht="12.75">
      <c r="A427" s="18">
        <f t="shared" si="49"/>
        <v>37104</v>
      </c>
      <c r="B427" s="26">
        <f>213</f>
        <v>213</v>
      </c>
      <c r="C427" s="21">
        <v>0.701273143</v>
      </c>
      <c r="D427" s="62">
        <v>0.701273143</v>
      </c>
      <c r="E427" s="22">
        <v>4174</v>
      </c>
      <c r="F427" s="29">
        <v>0</v>
      </c>
      <c r="G427" s="21">
        <v>40.34786639</v>
      </c>
      <c r="H427" s="21">
        <v>-80.68250223</v>
      </c>
      <c r="I427" s="27">
        <v>780.8</v>
      </c>
      <c r="J427" s="24">
        <f t="shared" si="48"/>
        <v>766.5999999999999</v>
      </c>
      <c r="K427" s="23">
        <f t="shared" si="44"/>
        <v>2316.4130817825862</v>
      </c>
      <c r="L427" s="23">
        <f t="shared" si="45"/>
        <v>2700.2130817825864</v>
      </c>
      <c r="M427" s="23">
        <f t="shared" si="46"/>
        <v>2717.613081782586</v>
      </c>
      <c r="N427" s="25">
        <f t="shared" si="47"/>
        <v>2708.9130817825862</v>
      </c>
      <c r="O427" s="24">
        <v>10.8</v>
      </c>
      <c r="P427" s="24">
        <v>35.9</v>
      </c>
      <c r="Q427" s="24">
        <v>53.9</v>
      </c>
      <c r="Z427" s="28">
        <v>3.946</v>
      </c>
      <c r="AA427" s="52">
        <v>48.402</v>
      </c>
      <c r="AB427" s="52">
        <f t="shared" si="42"/>
        <v>96.29750000000001</v>
      </c>
      <c r="AC427" s="28">
        <v>0.071</v>
      </c>
      <c r="AD427" s="55">
        <v>0</v>
      </c>
      <c r="AE427" s="55">
        <f t="shared" si="43"/>
        <v>0</v>
      </c>
      <c r="AF427" s="30">
        <v>10</v>
      </c>
      <c r="AG427" s="25">
        <v>2708.9130817825862</v>
      </c>
    </row>
    <row r="428" spans="1:33" ht="12.75">
      <c r="A428" s="18">
        <f t="shared" si="49"/>
        <v>37104</v>
      </c>
      <c r="B428" s="26">
        <f>213</f>
        <v>213</v>
      </c>
      <c r="C428" s="21">
        <v>0.701388896</v>
      </c>
      <c r="D428" s="62">
        <v>0.701388896</v>
      </c>
      <c r="E428" s="22">
        <v>4184</v>
      </c>
      <c r="F428" s="29">
        <v>0</v>
      </c>
      <c r="G428" s="21">
        <v>40.35418361</v>
      </c>
      <c r="H428" s="21">
        <v>-80.68049001</v>
      </c>
      <c r="I428" s="27">
        <v>783.1</v>
      </c>
      <c r="J428" s="24">
        <f t="shared" si="48"/>
        <v>768.9</v>
      </c>
      <c r="K428" s="23">
        <f t="shared" si="44"/>
        <v>2291.5363609235305</v>
      </c>
      <c r="L428" s="23">
        <f t="shared" si="45"/>
        <v>2675.3363609235307</v>
      </c>
      <c r="M428" s="23">
        <f t="shared" si="46"/>
        <v>2692.7363609235304</v>
      </c>
      <c r="N428" s="25">
        <f t="shared" si="47"/>
        <v>2684.0363609235305</v>
      </c>
      <c r="O428" s="24">
        <v>11.7</v>
      </c>
      <c r="P428" s="24">
        <v>38</v>
      </c>
      <c r="Q428" s="24">
        <v>55.1</v>
      </c>
      <c r="S428" s="19">
        <v>2.724E-06</v>
      </c>
      <c r="T428" s="19">
        <v>1.387E-06</v>
      </c>
      <c r="U428" s="19">
        <v>8.879E-07</v>
      </c>
      <c r="V428" s="54">
        <v>719.1</v>
      </c>
      <c r="W428" s="54">
        <v>305.5</v>
      </c>
      <c r="X428" s="54">
        <v>296.7</v>
      </c>
      <c r="Y428" s="54">
        <v>3.1</v>
      </c>
      <c r="Z428" s="28">
        <v>4.066</v>
      </c>
      <c r="AA428" s="52">
        <v>146.895</v>
      </c>
      <c r="AB428" s="52">
        <f t="shared" si="42"/>
        <v>104.91950000000001</v>
      </c>
      <c r="AC428" s="28">
        <v>0.093</v>
      </c>
      <c r="AD428" s="55">
        <v>0</v>
      </c>
      <c r="AE428" s="55">
        <f t="shared" si="43"/>
        <v>0</v>
      </c>
      <c r="AF428" s="30">
        <v>10</v>
      </c>
      <c r="AG428" s="25">
        <v>2684.0363609235305</v>
      </c>
    </row>
    <row r="429" spans="1:33" ht="12.75">
      <c r="A429" s="18">
        <f t="shared" si="49"/>
        <v>37104</v>
      </c>
      <c r="B429" s="26">
        <f>213</f>
        <v>213</v>
      </c>
      <c r="C429" s="21">
        <v>0.701504648</v>
      </c>
      <c r="D429" s="62">
        <v>0.701504648</v>
      </c>
      <c r="E429" s="22">
        <v>4194</v>
      </c>
      <c r="F429" s="29">
        <v>0</v>
      </c>
      <c r="G429" s="21">
        <v>40.36046303</v>
      </c>
      <c r="H429" s="21">
        <v>-80.68135537</v>
      </c>
      <c r="I429" s="27">
        <v>782</v>
      </c>
      <c r="J429" s="24">
        <f t="shared" si="48"/>
        <v>767.8</v>
      </c>
      <c r="K429" s="23">
        <f t="shared" si="44"/>
        <v>2303.4246254765862</v>
      </c>
      <c r="L429" s="23">
        <f t="shared" si="45"/>
        <v>2687.2246254765864</v>
      </c>
      <c r="M429" s="23">
        <f t="shared" si="46"/>
        <v>2704.624625476586</v>
      </c>
      <c r="N429" s="25">
        <f t="shared" si="47"/>
        <v>2695.9246254765862</v>
      </c>
      <c r="O429" s="24">
        <v>11.5</v>
      </c>
      <c r="P429" s="24">
        <v>36</v>
      </c>
      <c r="Q429" s="24">
        <v>54</v>
      </c>
      <c r="Z429" s="28">
        <v>4.026</v>
      </c>
      <c r="AA429" s="52">
        <v>98.342</v>
      </c>
      <c r="AB429" s="52">
        <f t="shared" si="42"/>
        <v>105.37466666666667</v>
      </c>
      <c r="AC429" s="28">
        <v>0.112</v>
      </c>
      <c r="AD429" s="55">
        <v>0</v>
      </c>
      <c r="AE429" s="55">
        <f t="shared" si="43"/>
        <v>0</v>
      </c>
      <c r="AF429" s="30">
        <v>10</v>
      </c>
      <c r="AG429" s="25">
        <v>2695.9246254765862</v>
      </c>
    </row>
    <row r="430" spans="1:33" ht="12.75">
      <c r="A430" s="18">
        <f t="shared" si="49"/>
        <v>37104</v>
      </c>
      <c r="B430" s="26">
        <f>213</f>
        <v>213</v>
      </c>
      <c r="C430" s="21">
        <v>0.7016204</v>
      </c>
      <c r="D430" s="62">
        <v>0.7016204</v>
      </c>
      <c r="E430" s="22">
        <v>4204</v>
      </c>
      <c r="F430" s="29">
        <v>0</v>
      </c>
      <c r="G430" s="21">
        <v>40.36602373</v>
      </c>
      <c r="H430" s="21">
        <v>-80.68544291</v>
      </c>
      <c r="I430" s="27">
        <v>783.7</v>
      </c>
      <c r="J430" s="24">
        <f t="shared" si="48"/>
        <v>769.5</v>
      </c>
      <c r="K430" s="23">
        <f t="shared" si="44"/>
        <v>2285.0590194312954</v>
      </c>
      <c r="L430" s="23">
        <f t="shared" si="45"/>
        <v>2668.8590194312956</v>
      </c>
      <c r="M430" s="23">
        <f t="shared" si="46"/>
        <v>2686.259019431295</v>
      </c>
      <c r="N430" s="25">
        <f t="shared" si="47"/>
        <v>2677.5590194312954</v>
      </c>
      <c r="O430" s="24">
        <v>11.5</v>
      </c>
      <c r="P430" s="24">
        <v>34.7</v>
      </c>
      <c r="Q430" s="24">
        <v>49.9</v>
      </c>
      <c r="Z430" s="28">
        <v>4.136</v>
      </c>
      <c r="AA430" s="52">
        <v>147.745</v>
      </c>
      <c r="AB430" s="52">
        <f t="shared" si="42"/>
        <v>113.9815</v>
      </c>
      <c r="AC430" s="28">
        <v>0.121</v>
      </c>
      <c r="AD430" s="55">
        <v>0</v>
      </c>
      <c r="AE430" s="55">
        <f t="shared" si="43"/>
        <v>0</v>
      </c>
      <c r="AF430" s="30">
        <v>10</v>
      </c>
      <c r="AG430" s="25">
        <v>2677.5590194312954</v>
      </c>
    </row>
    <row r="431" spans="1:33" ht="12.75">
      <c r="A431" s="18">
        <f t="shared" si="49"/>
        <v>37104</v>
      </c>
      <c r="B431" s="26">
        <f>213</f>
        <v>213</v>
      </c>
      <c r="C431" s="21">
        <v>0.701736093</v>
      </c>
      <c r="D431" s="62">
        <v>0.701736093</v>
      </c>
      <c r="E431" s="22">
        <v>4214</v>
      </c>
      <c r="F431" s="29">
        <v>0</v>
      </c>
      <c r="G431" s="21">
        <v>40.37042691</v>
      </c>
      <c r="H431" s="21">
        <v>-80.69198818</v>
      </c>
      <c r="I431" s="27">
        <v>787.2</v>
      </c>
      <c r="J431" s="24">
        <f t="shared" si="48"/>
        <v>773</v>
      </c>
      <c r="K431" s="23">
        <f t="shared" si="44"/>
        <v>2247.3748966681096</v>
      </c>
      <c r="L431" s="23">
        <f t="shared" si="45"/>
        <v>2631.17489666811</v>
      </c>
      <c r="M431" s="23">
        <f t="shared" si="46"/>
        <v>2648.5748966681094</v>
      </c>
      <c r="N431" s="25">
        <f t="shared" si="47"/>
        <v>2639.8748966681096</v>
      </c>
      <c r="O431" s="24">
        <v>11.3</v>
      </c>
      <c r="P431" s="24">
        <v>33.9</v>
      </c>
      <c r="Q431" s="24">
        <v>51.9</v>
      </c>
      <c r="R431" s="19">
        <v>-4.77E-06</v>
      </c>
      <c r="S431" s="19">
        <v>1.689E-05</v>
      </c>
      <c r="T431" s="19">
        <v>1.175E-05</v>
      </c>
      <c r="U431" s="19">
        <v>6.662E-06</v>
      </c>
      <c r="V431" s="54">
        <v>721</v>
      </c>
      <c r="W431" s="54">
        <v>305.5</v>
      </c>
      <c r="X431" s="54">
        <v>296.7</v>
      </c>
      <c r="Y431" s="54">
        <v>3.4</v>
      </c>
      <c r="Z431" s="28">
        <v>3.927</v>
      </c>
      <c r="AA431" s="52">
        <v>50.193</v>
      </c>
      <c r="AB431" s="52">
        <f t="shared" si="42"/>
        <v>106.25516666666665</v>
      </c>
      <c r="AC431" s="28">
        <v>0.101</v>
      </c>
      <c r="AD431" s="55">
        <v>0</v>
      </c>
      <c r="AE431" s="55">
        <f t="shared" si="43"/>
        <v>0</v>
      </c>
      <c r="AF431" s="30">
        <v>10</v>
      </c>
      <c r="AG431" s="25">
        <v>2639.8748966681096</v>
      </c>
    </row>
    <row r="432" spans="1:33" ht="12.75">
      <c r="A432" s="18">
        <f t="shared" si="49"/>
        <v>37104</v>
      </c>
      <c r="B432" s="26">
        <f>213</f>
        <v>213</v>
      </c>
      <c r="C432" s="21">
        <v>0.701851845</v>
      </c>
      <c r="D432" s="62">
        <v>0.701851845</v>
      </c>
      <c r="E432" s="22">
        <v>4224</v>
      </c>
      <c r="F432" s="29">
        <v>0</v>
      </c>
      <c r="G432" s="21">
        <v>40.37317947</v>
      </c>
      <c r="H432" s="21">
        <v>-80.70039111</v>
      </c>
      <c r="I432" s="27">
        <v>789.5</v>
      </c>
      <c r="J432" s="24">
        <f t="shared" si="48"/>
        <v>775.3</v>
      </c>
      <c r="K432" s="23">
        <f t="shared" si="44"/>
        <v>2222.703835240298</v>
      </c>
      <c r="L432" s="23">
        <f t="shared" si="45"/>
        <v>2606.503835240298</v>
      </c>
      <c r="M432" s="23">
        <f t="shared" si="46"/>
        <v>2623.9038352402977</v>
      </c>
      <c r="N432" s="25">
        <f t="shared" si="47"/>
        <v>2615.203835240298</v>
      </c>
      <c r="O432" s="24">
        <v>11.5</v>
      </c>
      <c r="P432" s="24">
        <v>33.7</v>
      </c>
      <c r="Q432" s="24">
        <v>49</v>
      </c>
      <c r="Z432" s="28">
        <v>4.056</v>
      </c>
      <c r="AA432" s="52">
        <v>148.686</v>
      </c>
      <c r="AB432" s="52">
        <f t="shared" si="42"/>
        <v>106.71050000000001</v>
      </c>
      <c r="AC432" s="28">
        <v>0.102</v>
      </c>
      <c r="AD432" s="55">
        <v>0</v>
      </c>
      <c r="AE432" s="55">
        <f t="shared" si="43"/>
        <v>0</v>
      </c>
      <c r="AF432" s="30">
        <v>10</v>
      </c>
      <c r="AG432" s="25">
        <v>2615.203835240298</v>
      </c>
    </row>
    <row r="433" spans="1:33" ht="12.75">
      <c r="A433" s="18">
        <f t="shared" si="49"/>
        <v>37104</v>
      </c>
      <c r="B433" s="26">
        <f>213</f>
        <v>213</v>
      </c>
      <c r="C433" s="21">
        <v>0.701967597</v>
      </c>
      <c r="D433" s="62">
        <v>0.701967597</v>
      </c>
      <c r="E433" s="22">
        <v>4234</v>
      </c>
      <c r="F433" s="29">
        <v>0</v>
      </c>
      <c r="G433" s="21">
        <v>40.37470816</v>
      </c>
      <c r="H433" s="21">
        <v>-80.70973412</v>
      </c>
      <c r="I433" s="27">
        <v>791.5</v>
      </c>
      <c r="J433" s="24">
        <f t="shared" si="48"/>
        <v>777.3</v>
      </c>
      <c r="K433" s="23">
        <f t="shared" si="44"/>
        <v>2201.310157628322</v>
      </c>
      <c r="L433" s="23">
        <f t="shared" si="45"/>
        <v>2585.110157628322</v>
      </c>
      <c r="M433" s="23">
        <f t="shared" si="46"/>
        <v>2602.510157628322</v>
      </c>
      <c r="N433" s="25">
        <f t="shared" si="47"/>
        <v>2593.810157628322</v>
      </c>
      <c r="O433" s="24">
        <v>11.9</v>
      </c>
      <c r="P433" s="24">
        <v>33.2</v>
      </c>
      <c r="Q433" s="24">
        <v>51.5</v>
      </c>
      <c r="Z433" s="28">
        <v>3.898</v>
      </c>
      <c r="AA433" s="52">
        <v>51.134</v>
      </c>
      <c r="AB433" s="52">
        <f t="shared" si="42"/>
        <v>107.16583333333334</v>
      </c>
      <c r="AC433" s="28">
        <v>0.102</v>
      </c>
      <c r="AD433" s="55">
        <v>0</v>
      </c>
      <c r="AE433" s="55">
        <f t="shared" si="43"/>
        <v>0</v>
      </c>
      <c r="AF433" s="30">
        <v>10</v>
      </c>
      <c r="AG433" s="25">
        <v>2593.810157628322</v>
      </c>
    </row>
    <row r="434" spans="1:33" ht="12.75">
      <c r="A434" s="18">
        <f t="shared" si="49"/>
        <v>37104</v>
      </c>
      <c r="B434" s="26">
        <f>213</f>
        <v>213</v>
      </c>
      <c r="C434" s="21">
        <v>0.702083349</v>
      </c>
      <c r="D434" s="62">
        <v>0.702083349</v>
      </c>
      <c r="E434" s="22">
        <v>4244</v>
      </c>
      <c r="F434" s="29">
        <v>0</v>
      </c>
      <c r="G434" s="21">
        <v>40.37486804</v>
      </c>
      <c r="H434" s="21">
        <v>-80.71935744</v>
      </c>
      <c r="I434" s="27">
        <v>793.7</v>
      </c>
      <c r="J434" s="24">
        <f t="shared" si="48"/>
        <v>779.5</v>
      </c>
      <c r="K434" s="23">
        <f t="shared" si="44"/>
        <v>2177.840598045433</v>
      </c>
      <c r="L434" s="23">
        <f t="shared" si="45"/>
        <v>2561.6405980454333</v>
      </c>
      <c r="M434" s="23">
        <f t="shared" si="46"/>
        <v>2579.040598045433</v>
      </c>
      <c r="N434" s="25">
        <f t="shared" si="47"/>
        <v>2570.340598045433</v>
      </c>
      <c r="O434" s="24">
        <v>12.2</v>
      </c>
      <c r="P434" s="24">
        <v>33</v>
      </c>
      <c r="Q434" s="24">
        <v>47</v>
      </c>
      <c r="S434" s="19">
        <v>5.033E-06</v>
      </c>
      <c r="T434" s="19">
        <v>3.635E-06</v>
      </c>
      <c r="U434" s="19">
        <v>2.471E-06</v>
      </c>
      <c r="V434" s="54">
        <v>727.7</v>
      </c>
      <c r="W434" s="54">
        <v>305.4</v>
      </c>
      <c r="X434" s="54">
        <v>296.7</v>
      </c>
      <c r="Y434" s="54">
        <v>3.6</v>
      </c>
      <c r="Z434" s="28">
        <v>3.986</v>
      </c>
      <c r="AA434" s="52">
        <v>100.537</v>
      </c>
      <c r="AB434" s="52">
        <f t="shared" si="42"/>
        <v>99.43950000000001</v>
      </c>
      <c r="AC434" s="28">
        <v>0.102</v>
      </c>
      <c r="AD434" s="55">
        <v>0</v>
      </c>
      <c r="AE434" s="55">
        <f t="shared" si="43"/>
        <v>0</v>
      </c>
      <c r="AF434" s="30">
        <v>10</v>
      </c>
      <c r="AG434" s="25">
        <v>2570.340598045433</v>
      </c>
    </row>
    <row r="435" spans="1:33" ht="12.75">
      <c r="A435" s="18">
        <f t="shared" si="49"/>
        <v>37104</v>
      </c>
      <c r="B435" s="26">
        <f>213</f>
        <v>213</v>
      </c>
      <c r="C435" s="21">
        <v>0.702199101</v>
      </c>
      <c r="D435" s="62">
        <v>0.702199101</v>
      </c>
      <c r="E435" s="22">
        <v>4254</v>
      </c>
      <c r="F435" s="29">
        <v>0</v>
      </c>
      <c r="G435" s="21">
        <v>40.3727885</v>
      </c>
      <c r="H435" s="21">
        <v>-80.7290673</v>
      </c>
      <c r="I435" s="27">
        <v>794</v>
      </c>
      <c r="J435" s="24">
        <f t="shared" si="48"/>
        <v>779.8</v>
      </c>
      <c r="K435" s="23">
        <f t="shared" si="44"/>
        <v>2174.6453367841787</v>
      </c>
      <c r="L435" s="23">
        <f t="shared" si="45"/>
        <v>2558.445336784179</v>
      </c>
      <c r="M435" s="23">
        <f t="shared" si="46"/>
        <v>2575.8453367841785</v>
      </c>
      <c r="N435" s="25">
        <f t="shared" si="47"/>
        <v>2567.1453367841787</v>
      </c>
      <c r="O435" s="24">
        <v>11.7</v>
      </c>
      <c r="P435" s="24">
        <v>35</v>
      </c>
      <c r="Q435" s="24">
        <v>52.4</v>
      </c>
      <c r="Z435" s="28">
        <v>3.927</v>
      </c>
      <c r="AA435" s="52">
        <v>51.984</v>
      </c>
      <c r="AB435" s="52">
        <f t="shared" si="42"/>
        <v>91.71316666666668</v>
      </c>
      <c r="AC435" s="28">
        <v>0.111</v>
      </c>
      <c r="AD435" s="55">
        <v>0</v>
      </c>
      <c r="AE435" s="55">
        <f t="shared" si="43"/>
        <v>0</v>
      </c>
      <c r="AF435" s="30">
        <v>10</v>
      </c>
      <c r="AG435" s="25">
        <v>2567.1453367841787</v>
      </c>
    </row>
    <row r="436" spans="1:33" ht="12.75">
      <c r="A436" s="18">
        <f t="shared" si="49"/>
        <v>37104</v>
      </c>
      <c r="B436" s="26">
        <f>213</f>
        <v>213</v>
      </c>
      <c r="C436" s="21">
        <v>0.702314794</v>
      </c>
      <c r="D436" s="62">
        <v>0.702314794</v>
      </c>
      <c r="E436" s="22">
        <v>4264</v>
      </c>
      <c r="F436" s="29">
        <v>0</v>
      </c>
      <c r="G436" s="21">
        <v>40.36795141</v>
      </c>
      <c r="H436" s="21">
        <v>-80.73750424</v>
      </c>
      <c r="I436" s="27">
        <v>795.6</v>
      </c>
      <c r="J436" s="24">
        <f t="shared" si="48"/>
        <v>781.4</v>
      </c>
      <c r="K436" s="23">
        <f t="shared" si="44"/>
        <v>2157.624677231467</v>
      </c>
      <c r="L436" s="23">
        <f t="shared" si="45"/>
        <v>2541.4246772314673</v>
      </c>
      <c r="M436" s="23">
        <f t="shared" si="46"/>
        <v>2558.824677231467</v>
      </c>
      <c r="N436" s="25">
        <f t="shared" si="47"/>
        <v>2550.124677231467</v>
      </c>
      <c r="O436" s="24">
        <v>12.3</v>
      </c>
      <c r="P436" s="24">
        <v>34.7</v>
      </c>
      <c r="Q436" s="24">
        <v>51</v>
      </c>
      <c r="Z436" s="28">
        <v>4.007</v>
      </c>
      <c r="AA436" s="52">
        <v>101.477</v>
      </c>
      <c r="AB436" s="52">
        <f t="shared" si="42"/>
        <v>84.00183333333335</v>
      </c>
      <c r="AC436" s="28">
        <v>0.093</v>
      </c>
      <c r="AD436" s="55">
        <v>0</v>
      </c>
      <c r="AE436" s="55">
        <f t="shared" si="43"/>
        <v>0</v>
      </c>
      <c r="AF436" s="30">
        <v>10</v>
      </c>
      <c r="AG436" s="25">
        <v>2550.124677231467</v>
      </c>
    </row>
    <row r="437" spans="1:33" ht="12.75">
      <c r="A437" s="18">
        <f t="shared" si="49"/>
        <v>37104</v>
      </c>
      <c r="B437" s="26">
        <f>213</f>
        <v>213</v>
      </c>
      <c r="C437" s="21">
        <v>0.702430546</v>
      </c>
      <c r="D437" s="62">
        <v>0.702430546</v>
      </c>
      <c r="E437" s="22">
        <v>4274</v>
      </c>
      <c r="F437" s="29">
        <v>0</v>
      </c>
      <c r="G437" s="21">
        <v>40.36097923</v>
      </c>
      <c r="H437" s="21">
        <v>-80.74288047</v>
      </c>
      <c r="I437" s="27">
        <v>798</v>
      </c>
      <c r="J437" s="24">
        <f t="shared" si="48"/>
        <v>783.8</v>
      </c>
      <c r="K437" s="23">
        <f t="shared" si="44"/>
        <v>2132.1589234466746</v>
      </c>
      <c r="L437" s="23">
        <f t="shared" si="45"/>
        <v>2515.958923446675</v>
      </c>
      <c r="M437" s="23">
        <f t="shared" si="46"/>
        <v>2533.3589234466745</v>
      </c>
      <c r="N437" s="25">
        <f t="shared" si="47"/>
        <v>2524.6589234466746</v>
      </c>
      <c r="O437" s="24">
        <v>12.6</v>
      </c>
      <c r="P437" s="24">
        <v>32.7</v>
      </c>
      <c r="Q437" s="24">
        <v>53.6</v>
      </c>
      <c r="R437" s="19">
        <v>6.48E-06</v>
      </c>
      <c r="S437" s="19">
        <v>5.864E-06</v>
      </c>
      <c r="T437" s="19">
        <v>4.062E-06</v>
      </c>
      <c r="U437" s="19">
        <v>2.806E-06</v>
      </c>
      <c r="V437" s="54">
        <v>732.6</v>
      </c>
      <c r="W437" s="54">
        <v>305.4</v>
      </c>
      <c r="X437" s="54">
        <v>296.7</v>
      </c>
      <c r="Y437" s="54">
        <v>3.3</v>
      </c>
      <c r="Z437" s="28">
        <v>3.927</v>
      </c>
      <c r="AA437" s="52">
        <v>52.925</v>
      </c>
      <c r="AB437" s="52">
        <f t="shared" si="42"/>
        <v>84.45716666666667</v>
      </c>
      <c r="AC437" s="28">
        <v>0.101</v>
      </c>
      <c r="AD437" s="55">
        <v>0</v>
      </c>
      <c r="AE437" s="55">
        <f t="shared" si="43"/>
        <v>0</v>
      </c>
      <c r="AF437" s="30">
        <v>10</v>
      </c>
      <c r="AG437" s="25">
        <v>2524.6589234466746</v>
      </c>
    </row>
    <row r="438" spans="1:33" ht="12.75">
      <c r="A438" s="18">
        <f t="shared" si="49"/>
        <v>37104</v>
      </c>
      <c r="B438" s="26">
        <f>213</f>
        <v>213</v>
      </c>
      <c r="C438" s="21">
        <v>0.702546299</v>
      </c>
      <c r="D438" s="62">
        <v>0.702546299</v>
      </c>
      <c r="E438" s="22">
        <v>4284</v>
      </c>
      <c r="F438" s="29">
        <v>0</v>
      </c>
      <c r="G438" s="21">
        <v>40.35315896</v>
      </c>
      <c r="H438" s="21">
        <v>-80.74339637</v>
      </c>
      <c r="I438" s="27">
        <v>800.4</v>
      </c>
      <c r="J438" s="24">
        <f t="shared" si="48"/>
        <v>786.1999999999999</v>
      </c>
      <c r="K438" s="23">
        <f t="shared" si="44"/>
        <v>2106.771026864994</v>
      </c>
      <c r="L438" s="23">
        <f t="shared" si="45"/>
        <v>2490.571026864994</v>
      </c>
      <c r="M438" s="23">
        <f t="shared" si="46"/>
        <v>2507.9710268649937</v>
      </c>
      <c r="N438" s="25">
        <f t="shared" si="47"/>
        <v>2499.271026864994</v>
      </c>
      <c r="O438" s="24">
        <v>12.7</v>
      </c>
      <c r="P438" s="24">
        <v>31.8</v>
      </c>
      <c r="Q438" s="24">
        <v>50.4</v>
      </c>
      <c r="Z438" s="28">
        <v>4.056</v>
      </c>
      <c r="AA438" s="52">
        <v>151.328</v>
      </c>
      <c r="AB438" s="52">
        <f t="shared" si="42"/>
        <v>84.8975</v>
      </c>
      <c r="AC438" s="28">
        <v>0.062</v>
      </c>
      <c r="AD438" s="55">
        <v>0</v>
      </c>
      <c r="AE438" s="55">
        <f t="shared" si="43"/>
        <v>0</v>
      </c>
      <c r="AF438" s="30">
        <v>10</v>
      </c>
      <c r="AG438" s="25">
        <v>2499.271026864994</v>
      </c>
    </row>
    <row r="439" spans="1:33" ht="12.75">
      <c r="A439" s="18">
        <f t="shared" si="49"/>
        <v>37104</v>
      </c>
      <c r="B439" s="26">
        <f>213</f>
        <v>213</v>
      </c>
      <c r="C439" s="21">
        <v>0.702662051</v>
      </c>
      <c r="D439" s="62">
        <v>0.702662051</v>
      </c>
      <c r="E439" s="22">
        <v>4294</v>
      </c>
      <c r="F439" s="29">
        <v>0</v>
      </c>
      <c r="G439" s="21">
        <v>40.34562463</v>
      </c>
      <c r="H439" s="21">
        <v>-80.74007797</v>
      </c>
      <c r="I439" s="27">
        <v>803.5</v>
      </c>
      <c r="J439" s="24">
        <f t="shared" si="48"/>
        <v>789.3</v>
      </c>
      <c r="K439" s="23">
        <f t="shared" si="44"/>
        <v>2074.0927882433393</v>
      </c>
      <c r="L439" s="23">
        <f t="shared" si="45"/>
        <v>2457.8927882433395</v>
      </c>
      <c r="M439" s="23">
        <f t="shared" si="46"/>
        <v>2475.292788243339</v>
      </c>
      <c r="N439" s="25">
        <f t="shared" si="47"/>
        <v>2466.5927882433393</v>
      </c>
      <c r="O439" s="24">
        <v>12.9</v>
      </c>
      <c r="P439" s="24">
        <v>34.5</v>
      </c>
      <c r="Q439" s="24">
        <v>55</v>
      </c>
      <c r="Z439" s="28">
        <v>3.916</v>
      </c>
      <c r="AA439" s="52">
        <v>53.775</v>
      </c>
      <c r="AB439" s="52">
        <f t="shared" si="42"/>
        <v>85.33766666666666</v>
      </c>
      <c r="AC439" s="28">
        <v>0.091</v>
      </c>
      <c r="AD439" s="55">
        <v>0</v>
      </c>
      <c r="AE439" s="55">
        <f t="shared" si="43"/>
        <v>0</v>
      </c>
      <c r="AF439" s="30">
        <v>10</v>
      </c>
      <c r="AG439" s="25">
        <v>2466.5927882433393</v>
      </c>
    </row>
    <row r="440" spans="1:33" ht="12.75">
      <c r="A440" s="18">
        <f t="shared" si="49"/>
        <v>37104</v>
      </c>
      <c r="B440" s="26">
        <f>213</f>
        <v>213</v>
      </c>
      <c r="C440" s="21">
        <v>0.702777803</v>
      </c>
      <c r="D440" s="62">
        <v>0.702777803</v>
      </c>
      <c r="E440" s="22">
        <v>4304</v>
      </c>
      <c r="F440" s="29">
        <v>0</v>
      </c>
      <c r="G440" s="21">
        <v>40.33989413</v>
      </c>
      <c r="H440" s="21">
        <v>-80.73278247</v>
      </c>
      <c r="I440" s="27">
        <v>806.7</v>
      </c>
      <c r="J440" s="24">
        <f t="shared" si="48"/>
        <v>792.5</v>
      </c>
      <c r="K440" s="23">
        <f t="shared" si="44"/>
        <v>2040.494759869735</v>
      </c>
      <c r="L440" s="23">
        <f t="shared" si="45"/>
        <v>2424.294759869735</v>
      </c>
      <c r="M440" s="23">
        <f t="shared" si="46"/>
        <v>2441.6947598697348</v>
      </c>
      <c r="N440" s="25">
        <f t="shared" si="47"/>
        <v>2432.994759869735</v>
      </c>
      <c r="O440" s="24">
        <v>13.1</v>
      </c>
      <c r="P440" s="24">
        <v>34</v>
      </c>
      <c r="Q440" s="24">
        <v>50.5</v>
      </c>
      <c r="S440" s="19">
        <v>7.71E-06</v>
      </c>
      <c r="T440" s="19">
        <v>4.925E-06</v>
      </c>
      <c r="U440" s="19">
        <v>3.867E-06</v>
      </c>
      <c r="V440" s="54">
        <v>740</v>
      </c>
      <c r="W440" s="54">
        <v>305.4</v>
      </c>
      <c r="X440" s="54">
        <v>296.7</v>
      </c>
      <c r="Y440" s="54">
        <v>3.4</v>
      </c>
      <c r="Z440" s="28">
        <v>3.889</v>
      </c>
      <c r="AA440" s="52">
        <v>54.268</v>
      </c>
      <c r="AB440" s="52">
        <f t="shared" si="42"/>
        <v>77.62616666666668</v>
      </c>
      <c r="AC440" s="28">
        <v>0.091</v>
      </c>
      <c r="AD440" s="55">
        <v>0</v>
      </c>
      <c r="AE440" s="55">
        <f t="shared" si="43"/>
        <v>0</v>
      </c>
      <c r="AF440" s="30">
        <v>10</v>
      </c>
      <c r="AG440" s="25">
        <v>2432.994759869735</v>
      </c>
    </row>
    <row r="441" spans="1:33" ht="12.75">
      <c r="A441" s="18">
        <f t="shared" si="49"/>
        <v>37104</v>
      </c>
      <c r="B441" s="26">
        <f>213</f>
        <v>213</v>
      </c>
      <c r="C441" s="21">
        <v>0.702893496</v>
      </c>
      <c r="D441" s="62">
        <v>0.702893496</v>
      </c>
      <c r="E441" s="22">
        <v>4314</v>
      </c>
      <c r="F441" s="29">
        <v>0</v>
      </c>
      <c r="G441" s="21">
        <v>40.33820312</v>
      </c>
      <c r="H441" s="21">
        <v>-80.72325502</v>
      </c>
      <c r="I441" s="27">
        <v>810.5</v>
      </c>
      <c r="J441" s="24">
        <f t="shared" si="48"/>
        <v>796.3</v>
      </c>
      <c r="K441" s="23">
        <f t="shared" si="44"/>
        <v>2000.772862358113</v>
      </c>
      <c r="L441" s="23">
        <f t="shared" si="45"/>
        <v>2384.572862358113</v>
      </c>
      <c r="M441" s="23">
        <f t="shared" si="46"/>
        <v>2401.9728623581127</v>
      </c>
      <c r="N441" s="25">
        <f t="shared" si="47"/>
        <v>2393.272862358113</v>
      </c>
      <c r="O441" s="24">
        <v>13.4</v>
      </c>
      <c r="P441" s="24">
        <v>35.1</v>
      </c>
      <c r="Q441" s="24">
        <v>53.9</v>
      </c>
      <c r="Z441" s="28">
        <v>3.917</v>
      </c>
      <c r="AA441" s="52">
        <v>54.671</v>
      </c>
      <c r="AB441" s="52">
        <f t="shared" si="42"/>
        <v>78.074</v>
      </c>
      <c r="AC441" s="28">
        <v>0.111</v>
      </c>
      <c r="AD441" s="55">
        <v>0</v>
      </c>
      <c r="AE441" s="55">
        <f t="shared" si="43"/>
        <v>0</v>
      </c>
      <c r="AF441" s="30">
        <v>10</v>
      </c>
      <c r="AG441" s="25">
        <v>2393.272862358113</v>
      </c>
    </row>
    <row r="442" spans="1:33" ht="12.75">
      <c r="A442" s="18">
        <f t="shared" si="49"/>
        <v>37104</v>
      </c>
      <c r="B442" s="26">
        <f>213</f>
        <v>213</v>
      </c>
      <c r="C442" s="21">
        <v>0.703009248</v>
      </c>
      <c r="D442" s="62">
        <v>0.703009248</v>
      </c>
      <c r="E442" s="22">
        <v>4324</v>
      </c>
      <c r="F442" s="29">
        <v>0</v>
      </c>
      <c r="G442" s="21">
        <v>40.3406461</v>
      </c>
      <c r="H442" s="21">
        <v>-80.71461228</v>
      </c>
      <c r="I442" s="27">
        <v>808.8</v>
      </c>
      <c r="J442" s="24">
        <f t="shared" si="48"/>
        <v>794.5999999999999</v>
      </c>
      <c r="K442" s="23">
        <f t="shared" si="44"/>
        <v>2018.5197008841044</v>
      </c>
      <c r="L442" s="23">
        <f t="shared" si="45"/>
        <v>2402.3197008841043</v>
      </c>
      <c r="M442" s="23">
        <f t="shared" si="46"/>
        <v>2419.7197008841044</v>
      </c>
      <c r="N442" s="25">
        <f t="shared" si="47"/>
        <v>2411.019700884104</v>
      </c>
      <c r="O442" s="24">
        <v>12.6</v>
      </c>
      <c r="P442" s="24">
        <v>37.5</v>
      </c>
      <c r="Q442" s="24">
        <v>55</v>
      </c>
      <c r="Z442" s="28">
        <v>3.859</v>
      </c>
      <c r="AA442" s="52">
        <v>55.119</v>
      </c>
      <c r="AB442" s="52">
        <f t="shared" si="42"/>
        <v>70.34766666666665</v>
      </c>
      <c r="AC442" s="28">
        <v>0.101</v>
      </c>
      <c r="AD442" s="55">
        <v>0</v>
      </c>
      <c r="AE442" s="55">
        <f t="shared" si="43"/>
        <v>0</v>
      </c>
      <c r="AF442" s="30">
        <v>10</v>
      </c>
      <c r="AG442" s="25">
        <v>2411.019700884104</v>
      </c>
    </row>
    <row r="443" spans="1:33" ht="12.75">
      <c r="A443" s="18">
        <f t="shared" si="49"/>
        <v>37104</v>
      </c>
      <c r="B443" s="26">
        <f>213</f>
        <v>213</v>
      </c>
      <c r="C443" s="21">
        <v>0.703125</v>
      </c>
      <c r="D443" s="62">
        <v>0.703125</v>
      </c>
      <c r="E443" s="22">
        <v>4334</v>
      </c>
      <c r="F443" s="29">
        <v>0</v>
      </c>
      <c r="G443" s="21">
        <v>40.34670711</v>
      </c>
      <c r="H443" s="21">
        <v>-80.70979017</v>
      </c>
      <c r="I443" s="27">
        <v>808.5</v>
      </c>
      <c r="J443" s="24">
        <f t="shared" si="48"/>
        <v>794.3</v>
      </c>
      <c r="K443" s="23">
        <f t="shared" si="44"/>
        <v>2021.6554368538968</v>
      </c>
      <c r="L443" s="23">
        <f t="shared" si="45"/>
        <v>2405.455436853897</v>
      </c>
      <c r="M443" s="23">
        <f t="shared" si="46"/>
        <v>2422.8554368538967</v>
      </c>
      <c r="N443" s="25">
        <f t="shared" si="47"/>
        <v>2414.155436853897</v>
      </c>
      <c r="O443" s="24">
        <v>12.9</v>
      </c>
      <c r="P443" s="24">
        <v>39.5</v>
      </c>
      <c r="Q443" s="24">
        <v>57.9</v>
      </c>
      <c r="R443" s="19">
        <v>1.93E-05</v>
      </c>
      <c r="Z443" s="28">
        <v>3.985</v>
      </c>
      <c r="AA443" s="52">
        <v>104.611</v>
      </c>
      <c r="AB443" s="52">
        <f t="shared" si="42"/>
        <v>78.96199999999999</v>
      </c>
      <c r="AC443" s="28">
        <v>0.121</v>
      </c>
      <c r="AD443" s="55">
        <v>0</v>
      </c>
      <c r="AE443" s="55">
        <f t="shared" si="43"/>
        <v>0</v>
      </c>
      <c r="AF443" s="30">
        <v>10</v>
      </c>
      <c r="AG443" s="25">
        <v>2414.155436853897</v>
      </c>
    </row>
    <row r="444" spans="1:33" ht="12.75">
      <c r="A444" s="18">
        <f t="shared" si="49"/>
        <v>37104</v>
      </c>
      <c r="B444" s="26">
        <f>213</f>
        <v>213</v>
      </c>
      <c r="C444" s="21">
        <v>0.703240752</v>
      </c>
      <c r="D444" s="62">
        <v>0.703240752</v>
      </c>
      <c r="E444" s="22">
        <v>4344</v>
      </c>
      <c r="F444" s="29">
        <v>0</v>
      </c>
      <c r="G444" s="21">
        <v>40.3536993</v>
      </c>
      <c r="H444" s="21">
        <v>-80.70974081</v>
      </c>
      <c r="I444" s="27">
        <v>809</v>
      </c>
      <c r="J444" s="24">
        <f t="shared" si="48"/>
        <v>794.8</v>
      </c>
      <c r="K444" s="23">
        <f t="shared" si="44"/>
        <v>2016.4298678865375</v>
      </c>
      <c r="L444" s="23">
        <f t="shared" si="45"/>
        <v>2400.2298678865377</v>
      </c>
      <c r="M444" s="23">
        <f t="shared" si="46"/>
        <v>2417.6298678865373</v>
      </c>
      <c r="N444" s="25">
        <f t="shared" si="47"/>
        <v>2408.9298678865375</v>
      </c>
      <c r="O444" s="24">
        <v>13.2</v>
      </c>
      <c r="P444" s="24">
        <v>35.2</v>
      </c>
      <c r="Q444" s="24">
        <v>55.4</v>
      </c>
      <c r="S444" s="19">
        <v>1.23E-05</v>
      </c>
      <c r="T444" s="19">
        <v>8.503E-06</v>
      </c>
      <c r="U444" s="19">
        <v>5.195E-06</v>
      </c>
      <c r="V444" s="54">
        <v>746.1</v>
      </c>
      <c r="W444" s="54">
        <v>305.3</v>
      </c>
      <c r="X444" s="54">
        <v>296.7</v>
      </c>
      <c r="Y444" s="54">
        <v>3.4</v>
      </c>
      <c r="Z444" s="28">
        <v>3.936</v>
      </c>
      <c r="AA444" s="52">
        <v>56.059</v>
      </c>
      <c r="AB444" s="52">
        <f t="shared" si="42"/>
        <v>63.08383333333334</v>
      </c>
      <c r="AC444" s="28">
        <v>0.121</v>
      </c>
      <c r="AD444" s="55">
        <v>0</v>
      </c>
      <c r="AE444" s="55">
        <f t="shared" si="43"/>
        <v>0</v>
      </c>
      <c r="AF444" s="30">
        <v>10</v>
      </c>
      <c r="AG444" s="25">
        <v>2408.9298678865375</v>
      </c>
    </row>
    <row r="445" spans="1:33" ht="12.75">
      <c r="A445" s="18">
        <f t="shared" si="49"/>
        <v>37104</v>
      </c>
      <c r="B445" s="26">
        <f>213</f>
        <v>213</v>
      </c>
      <c r="C445" s="21">
        <v>0.703356504</v>
      </c>
      <c r="D445" s="62">
        <v>0.703356504</v>
      </c>
      <c r="E445" s="22">
        <v>4354</v>
      </c>
      <c r="F445" s="29">
        <v>0</v>
      </c>
      <c r="G445" s="21">
        <v>40.35924953</v>
      </c>
      <c r="H445" s="21">
        <v>-80.71484838</v>
      </c>
      <c r="I445" s="27">
        <v>811.1</v>
      </c>
      <c r="J445" s="24">
        <f t="shared" si="48"/>
        <v>796.9</v>
      </c>
      <c r="K445" s="23">
        <f t="shared" si="44"/>
        <v>1994.5183167157</v>
      </c>
      <c r="L445" s="23">
        <f t="shared" si="45"/>
        <v>2378.3183167157</v>
      </c>
      <c r="M445" s="23">
        <f t="shared" si="46"/>
        <v>2395.7183167157</v>
      </c>
      <c r="N445" s="25">
        <f t="shared" si="47"/>
        <v>2387.0183167157</v>
      </c>
      <c r="O445" s="24">
        <v>12.8</v>
      </c>
      <c r="P445" s="24">
        <v>33.7</v>
      </c>
      <c r="Q445" s="24">
        <v>57.5</v>
      </c>
      <c r="Z445" s="28">
        <v>3.936</v>
      </c>
      <c r="AA445" s="52">
        <v>56.507</v>
      </c>
      <c r="AB445" s="52">
        <f t="shared" si="42"/>
        <v>63.53916666666666</v>
      </c>
      <c r="AC445" s="28">
        <v>0.132</v>
      </c>
      <c r="AD445" s="55">
        <v>0</v>
      </c>
      <c r="AE445" s="55">
        <f t="shared" si="43"/>
        <v>0</v>
      </c>
      <c r="AF445" s="30">
        <v>10</v>
      </c>
      <c r="AG445" s="25">
        <v>2387.0183167157</v>
      </c>
    </row>
    <row r="446" spans="1:33" ht="12.75">
      <c r="A446" s="18">
        <f t="shared" si="49"/>
        <v>37104</v>
      </c>
      <c r="B446" s="26">
        <f>213</f>
        <v>213</v>
      </c>
      <c r="C446" s="21">
        <v>0.703472197</v>
      </c>
      <c r="D446" s="62">
        <v>0.703472197</v>
      </c>
      <c r="E446" s="22">
        <v>4364</v>
      </c>
      <c r="F446" s="29">
        <v>0</v>
      </c>
      <c r="G446" s="21">
        <v>40.36200329</v>
      </c>
      <c r="H446" s="21">
        <v>-80.72330617</v>
      </c>
      <c r="I446" s="27">
        <v>811.1</v>
      </c>
      <c r="J446" s="24">
        <f t="shared" si="48"/>
        <v>796.9</v>
      </c>
      <c r="K446" s="23">
        <f t="shared" si="44"/>
        <v>1994.5183167157</v>
      </c>
      <c r="L446" s="23">
        <f t="shared" si="45"/>
        <v>2378.3183167157</v>
      </c>
      <c r="M446" s="23">
        <f t="shared" si="46"/>
        <v>2395.7183167157</v>
      </c>
      <c r="N446" s="25">
        <f t="shared" si="47"/>
        <v>2387.0183167157</v>
      </c>
      <c r="O446" s="24">
        <v>13</v>
      </c>
      <c r="P446" s="24">
        <v>34.6</v>
      </c>
      <c r="Q446" s="24">
        <v>54.9</v>
      </c>
      <c r="Z446" s="28">
        <v>3.927</v>
      </c>
      <c r="AA446" s="52">
        <v>56.91</v>
      </c>
      <c r="AB446" s="52">
        <f t="shared" si="42"/>
        <v>63.97950000000001</v>
      </c>
      <c r="AC446" s="28">
        <v>0.101</v>
      </c>
      <c r="AD446" s="55">
        <v>0</v>
      </c>
      <c r="AE446" s="55">
        <f t="shared" si="43"/>
        <v>0</v>
      </c>
      <c r="AF446" s="30">
        <v>10</v>
      </c>
      <c r="AG446" s="25">
        <v>2387.0183167157</v>
      </c>
    </row>
    <row r="447" spans="1:33" ht="12.75">
      <c r="A447" s="18">
        <f t="shared" si="49"/>
        <v>37104</v>
      </c>
      <c r="B447" s="26">
        <f>213</f>
        <v>213</v>
      </c>
      <c r="C447" s="21">
        <v>0.703587949</v>
      </c>
      <c r="D447" s="62">
        <v>0.703587949</v>
      </c>
      <c r="E447" s="22">
        <v>4374</v>
      </c>
      <c r="F447" s="29">
        <v>0</v>
      </c>
      <c r="G447" s="21">
        <v>40.36220305</v>
      </c>
      <c r="H447" s="21">
        <v>-80.73295147</v>
      </c>
      <c r="I447" s="27">
        <v>813.6</v>
      </c>
      <c r="J447" s="24">
        <f t="shared" si="48"/>
        <v>799.4</v>
      </c>
      <c r="K447" s="23">
        <f t="shared" si="44"/>
        <v>1968.5082992968357</v>
      </c>
      <c r="L447" s="23">
        <f t="shared" si="45"/>
        <v>2352.3082992968357</v>
      </c>
      <c r="M447" s="23">
        <f t="shared" si="46"/>
        <v>2369.708299296836</v>
      </c>
      <c r="N447" s="25">
        <f t="shared" si="47"/>
        <v>2361.0082992968355</v>
      </c>
      <c r="O447" s="24">
        <v>13.2</v>
      </c>
      <c r="P447" s="24">
        <v>38.3</v>
      </c>
      <c r="Q447" s="24">
        <v>55</v>
      </c>
      <c r="S447" s="19">
        <v>2.163E-05</v>
      </c>
      <c r="T447" s="19">
        <v>1.501E-05</v>
      </c>
      <c r="U447" s="19">
        <v>8.285E-06</v>
      </c>
      <c r="V447" s="54">
        <v>747.6</v>
      </c>
      <c r="W447" s="54">
        <v>305.3</v>
      </c>
      <c r="X447" s="54">
        <v>296.6</v>
      </c>
      <c r="Y447" s="54">
        <v>4.3</v>
      </c>
      <c r="Z447" s="28">
        <v>3.879</v>
      </c>
      <c r="AA447" s="52">
        <v>57.402</v>
      </c>
      <c r="AB447" s="52">
        <f t="shared" si="42"/>
        <v>64.43466666666667</v>
      </c>
      <c r="AC447" s="28">
        <v>0.102</v>
      </c>
      <c r="AD447" s="55">
        <v>0</v>
      </c>
      <c r="AE447" s="55">
        <f t="shared" si="43"/>
        <v>0</v>
      </c>
      <c r="AF447" s="30">
        <v>10</v>
      </c>
      <c r="AG447" s="25">
        <v>2361.0082992968355</v>
      </c>
    </row>
    <row r="448" spans="1:33" ht="12.75">
      <c r="A448" s="18">
        <f t="shared" si="49"/>
        <v>37104</v>
      </c>
      <c r="B448" s="26">
        <f>213</f>
        <v>213</v>
      </c>
      <c r="C448" s="21">
        <v>0.703703701</v>
      </c>
      <c r="D448" s="62">
        <v>0.703703701</v>
      </c>
      <c r="E448" s="22">
        <v>4384</v>
      </c>
      <c r="F448" s="29">
        <v>0</v>
      </c>
      <c r="G448" s="21">
        <v>40.36085409</v>
      </c>
      <c r="H448" s="21">
        <v>-80.74236539</v>
      </c>
      <c r="I448" s="27">
        <v>815.9</v>
      </c>
      <c r="J448" s="24">
        <f t="shared" si="48"/>
        <v>801.6999999999999</v>
      </c>
      <c r="K448" s="23">
        <f t="shared" si="44"/>
        <v>1944.6508246943283</v>
      </c>
      <c r="L448" s="23">
        <f t="shared" si="45"/>
        <v>2328.4508246943283</v>
      </c>
      <c r="M448" s="23">
        <f t="shared" si="46"/>
        <v>2345.8508246943284</v>
      </c>
      <c r="N448" s="25">
        <f t="shared" si="47"/>
        <v>2337.1508246943285</v>
      </c>
      <c r="O448" s="24">
        <v>13</v>
      </c>
      <c r="P448" s="24">
        <v>46.8</v>
      </c>
      <c r="Q448" s="24">
        <v>53</v>
      </c>
      <c r="Z448" s="28">
        <v>3.898</v>
      </c>
      <c r="AA448" s="52">
        <v>57.85</v>
      </c>
      <c r="AB448" s="52">
        <f t="shared" si="42"/>
        <v>64.88983333333333</v>
      </c>
      <c r="AC448" s="28">
        <v>0.112</v>
      </c>
      <c r="AD448" s="55">
        <v>0</v>
      </c>
      <c r="AE448" s="55">
        <f t="shared" si="43"/>
        <v>0</v>
      </c>
      <c r="AF448" s="30">
        <v>10</v>
      </c>
      <c r="AG448" s="25">
        <v>2337.1508246943285</v>
      </c>
    </row>
    <row r="449" spans="1:33" ht="12.75">
      <c r="A449" s="18">
        <f t="shared" si="49"/>
        <v>37104</v>
      </c>
      <c r="B449" s="26">
        <f>213</f>
        <v>213</v>
      </c>
      <c r="C449" s="21">
        <v>0.703819454</v>
      </c>
      <c r="D449" s="62">
        <v>0.703819454</v>
      </c>
      <c r="E449" s="22">
        <v>4394</v>
      </c>
      <c r="F449" s="29">
        <v>0</v>
      </c>
      <c r="G449" s="21">
        <v>40.35809437</v>
      </c>
      <c r="H449" s="21">
        <v>-80.75129903</v>
      </c>
      <c r="I449" s="27">
        <v>817.1</v>
      </c>
      <c r="J449" s="24">
        <f t="shared" si="48"/>
        <v>802.9</v>
      </c>
      <c r="K449" s="23">
        <f t="shared" si="44"/>
        <v>1932.2306034502892</v>
      </c>
      <c r="L449" s="23">
        <f t="shared" si="45"/>
        <v>2316.030603450289</v>
      </c>
      <c r="M449" s="23">
        <f t="shared" si="46"/>
        <v>2333.4306034502893</v>
      </c>
      <c r="N449" s="25">
        <f t="shared" si="47"/>
        <v>2324.730603450289</v>
      </c>
      <c r="O449" s="24">
        <v>13.2</v>
      </c>
      <c r="P449" s="24">
        <v>51.9</v>
      </c>
      <c r="Q449" s="24">
        <v>52</v>
      </c>
      <c r="R449" s="19">
        <v>8.71E-05</v>
      </c>
      <c r="Z449" s="28">
        <v>3.958</v>
      </c>
      <c r="AA449" s="52">
        <v>107.253</v>
      </c>
      <c r="AB449" s="52">
        <f t="shared" si="42"/>
        <v>65.33016666666667</v>
      </c>
      <c r="AC449" s="28">
        <v>0.123</v>
      </c>
      <c r="AD449" s="55">
        <v>0</v>
      </c>
      <c r="AE449" s="55">
        <f t="shared" si="43"/>
        <v>0</v>
      </c>
      <c r="AF449" s="30">
        <v>10</v>
      </c>
      <c r="AG449" s="25">
        <v>2324.730603450289</v>
      </c>
    </row>
    <row r="450" spans="1:33" ht="12.75">
      <c r="A450" s="18">
        <f t="shared" si="49"/>
        <v>37104</v>
      </c>
      <c r="B450" s="26">
        <f>213</f>
        <v>213</v>
      </c>
      <c r="C450" s="21">
        <v>0.703935206</v>
      </c>
      <c r="D450" s="62">
        <v>0.703935206</v>
      </c>
      <c r="E450" s="22">
        <v>4404</v>
      </c>
      <c r="F450" s="29">
        <v>0</v>
      </c>
      <c r="G450" s="21">
        <v>40.35411795</v>
      </c>
      <c r="H450" s="21">
        <v>-80.7598218</v>
      </c>
      <c r="I450" s="27">
        <v>818.2</v>
      </c>
      <c r="J450" s="24">
        <f t="shared" si="48"/>
        <v>804</v>
      </c>
      <c r="K450" s="23">
        <f t="shared" si="44"/>
        <v>1920.8616969396119</v>
      </c>
      <c r="L450" s="23">
        <f t="shared" si="45"/>
        <v>2304.661696939612</v>
      </c>
      <c r="M450" s="23">
        <f t="shared" si="46"/>
        <v>2322.061696939612</v>
      </c>
      <c r="N450" s="25">
        <f t="shared" si="47"/>
        <v>2313.3616969396116</v>
      </c>
      <c r="O450" s="24">
        <v>13</v>
      </c>
      <c r="P450" s="24">
        <v>54</v>
      </c>
      <c r="Q450" s="24">
        <v>50.9</v>
      </c>
      <c r="S450" s="19">
        <v>1.777E-05</v>
      </c>
      <c r="T450" s="19">
        <v>1.194E-05</v>
      </c>
      <c r="U450" s="19">
        <v>7.638E-06</v>
      </c>
      <c r="V450" s="54">
        <v>752.4</v>
      </c>
      <c r="W450" s="54">
        <v>305.3</v>
      </c>
      <c r="X450" s="54">
        <v>296.6</v>
      </c>
      <c r="Y450" s="54">
        <v>4.2</v>
      </c>
      <c r="Z450" s="28">
        <v>4.006</v>
      </c>
      <c r="AA450" s="52">
        <v>107.701</v>
      </c>
      <c r="AB450" s="52">
        <f t="shared" si="42"/>
        <v>73.93716666666667</v>
      </c>
      <c r="AC450" s="28">
        <v>0.121</v>
      </c>
      <c r="AD450" s="55">
        <v>0</v>
      </c>
      <c r="AE450" s="55">
        <f t="shared" si="43"/>
        <v>0</v>
      </c>
      <c r="AF450" s="30">
        <v>10</v>
      </c>
      <c r="AG450" s="25">
        <v>2313.3616969396116</v>
      </c>
    </row>
    <row r="451" spans="1:33" ht="12.75">
      <c r="A451" s="18">
        <f t="shared" si="49"/>
        <v>37104</v>
      </c>
      <c r="B451" s="26">
        <f>213</f>
        <v>213</v>
      </c>
      <c r="C451" s="21">
        <v>0.704050899</v>
      </c>
      <c r="D451" s="62">
        <v>0.704050899</v>
      </c>
      <c r="E451" s="22">
        <v>4414</v>
      </c>
      <c r="F451" s="29">
        <v>0</v>
      </c>
      <c r="G451" s="21">
        <v>40.3490712</v>
      </c>
      <c r="H451" s="21">
        <v>-80.767197</v>
      </c>
      <c r="I451" s="27">
        <v>822.5</v>
      </c>
      <c r="J451" s="24">
        <f t="shared" si="48"/>
        <v>808.3</v>
      </c>
      <c r="K451" s="23">
        <f t="shared" si="44"/>
        <v>1876.5683575365806</v>
      </c>
      <c r="L451" s="23">
        <f t="shared" si="45"/>
        <v>2260.368357536581</v>
      </c>
      <c r="M451" s="23">
        <f t="shared" si="46"/>
        <v>2277.7683575365804</v>
      </c>
      <c r="N451" s="25">
        <f t="shared" si="47"/>
        <v>2269.0683575365806</v>
      </c>
      <c r="O451" s="24">
        <v>13.5</v>
      </c>
      <c r="P451" s="24">
        <v>55.5</v>
      </c>
      <c r="Q451" s="24">
        <v>51</v>
      </c>
      <c r="Z451" s="28">
        <v>3.976</v>
      </c>
      <c r="AA451" s="52">
        <v>108.193</v>
      </c>
      <c r="AB451" s="52">
        <f t="shared" si="42"/>
        <v>82.55149999999999</v>
      </c>
      <c r="AC451" s="28">
        <v>0.112</v>
      </c>
      <c r="AD451" s="55">
        <v>0</v>
      </c>
      <c r="AE451" s="55">
        <f t="shared" si="43"/>
        <v>0</v>
      </c>
      <c r="AF451" s="30">
        <v>10</v>
      </c>
      <c r="AG451" s="25">
        <v>2269.0683575365806</v>
      </c>
    </row>
    <row r="452" spans="1:33" ht="12.75">
      <c r="A452" s="18">
        <f t="shared" si="49"/>
        <v>37104</v>
      </c>
      <c r="B452" s="26">
        <f>213</f>
        <v>213</v>
      </c>
      <c r="C452" s="21">
        <v>0.704166651</v>
      </c>
      <c r="D452" s="62">
        <v>0.704166651</v>
      </c>
      <c r="E452" s="22">
        <v>4424</v>
      </c>
      <c r="F452" s="29">
        <v>0</v>
      </c>
      <c r="G452" s="21">
        <v>40.34216294</v>
      </c>
      <c r="H452" s="21">
        <v>-80.77200263</v>
      </c>
      <c r="I452" s="27">
        <v>823.7</v>
      </c>
      <c r="J452" s="24">
        <f t="shared" si="48"/>
        <v>809.5</v>
      </c>
      <c r="K452" s="23">
        <f t="shared" si="44"/>
        <v>1864.2494757540344</v>
      </c>
      <c r="L452" s="23">
        <f t="shared" si="45"/>
        <v>2248.0494757540346</v>
      </c>
      <c r="M452" s="23">
        <f t="shared" si="46"/>
        <v>2265.449475754034</v>
      </c>
      <c r="N452" s="25">
        <f t="shared" si="47"/>
        <v>2256.7494757540344</v>
      </c>
      <c r="O452" s="24">
        <v>13.5</v>
      </c>
      <c r="P452" s="24">
        <v>57.8</v>
      </c>
      <c r="Q452" s="24">
        <v>49.5</v>
      </c>
      <c r="Z452" s="28">
        <v>3.898</v>
      </c>
      <c r="AA452" s="52">
        <v>59.641</v>
      </c>
      <c r="AB452" s="52">
        <f t="shared" si="42"/>
        <v>83.00666666666667</v>
      </c>
      <c r="AC452" s="28">
        <v>0.102</v>
      </c>
      <c r="AD452" s="55">
        <v>0</v>
      </c>
      <c r="AE452" s="55">
        <f t="shared" si="43"/>
        <v>0</v>
      </c>
      <c r="AF452" s="30">
        <v>10</v>
      </c>
      <c r="AG452" s="25">
        <v>2256.7494757540344</v>
      </c>
    </row>
    <row r="453" spans="1:33" ht="12.75">
      <c r="A453" s="18">
        <f t="shared" si="49"/>
        <v>37104</v>
      </c>
      <c r="B453" s="26">
        <f>213</f>
        <v>213</v>
      </c>
      <c r="C453" s="21">
        <v>0.704282403</v>
      </c>
      <c r="D453" s="62">
        <v>0.704282403</v>
      </c>
      <c r="E453" s="22">
        <v>4434</v>
      </c>
      <c r="F453" s="29">
        <v>0</v>
      </c>
      <c r="G453" s="21">
        <v>40.33416307</v>
      </c>
      <c r="H453" s="21">
        <v>-80.77288702</v>
      </c>
      <c r="I453" s="27">
        <v>822.5</v>
      </c>
      <c r="J453" s="24">
        <f t="shared" si="48"/>
        <v>808.3</v>
      </c>
      <c r="K453" s="23">
        <f t="shared" si="44"/>
        <v>1876.5683575365806</v>
      </c>
      <c r="L453" s="23">
        <f t="shared" si="45"/>
        <v>2260.368357536581</v>
      </c>
      <c r="M453" s="23">
        <f t="shared" si="46"/>
        <v>2277.7683575365804</v>
      </c>
      <c r="N453" s="25">
        <f t="shared" si="47"/>
        <v>2269.0683575365806</v>
      </c>
      <c r="O453" s="24">
        <v>13.4</v>
      </c>
      <c r="P453" s="24">
        <v>52.6</v>
      </c>
      <c r="Q453" s="24">
        <v>50.5</v>
      </c>
      <c r="S453" s="19">
        <v>2.466E-05</v>
      </c>
      <c r="T453" s="19">
        <v>1.654E-05</v>
      </c>
      <c r="U453" s="19">
        <v>9.573E-06</v>
      </c>
      <c r="V453" s="54">
        <v>758.5</v>
      </c>
      <c r="W453" s="54">
        <v>305.2</v>
      </c>
      <c r="X453" s="54">
        <v>296.6</v>
      </c>
      <c r="Y453" s="54">
        <v>6.7</v>
      </c>
      <c r="Z453" s="28">
        <v>3.828</v>
      </c>
      <c r="AA453" s="52">
        <v>11.044</v>
      </c>
      <c r="AB453" s="52">
        <f t="shared" si="42"/>
        <v>75.28033333333333</v>
      </c>
      <c r="AC453" s="28">
        <v>0.123</v>
      </c>
      <c r="AD453" s="55">
        <v>0</v>
      </c>
      <c r="AE453" s="55">
        <f t="shared" si="43"/>
        <v>0</v>
      </c>
      <c r="AF453" s="30">
        <v>10</v>
      </c>
      <c r="AG453" s="25">
        <v>2269.0683575365806</v>
      </c>
    </row>
    <row r="454" spans="1:33" ht="12.75">
      <c r="A454" s="18">
        <f t="shared" si="49"/>
        <v>37104</v>
      </c>
      <c r="B454" s="26">
        <f>213</f>
        <v>213</v>
      </c>
      <c r="C454" s="21">
        <v>0.704398155</v>
      </c>
      <c r="D454" s="62">
        <v>0.704398155</v>
      </c>
      <c r="E454" s="22">
        <v>4444</v>
      </c>
      <c r="F454" s="29">
        <v>0</v>
      </c>
      <c r="G454" s="21">
        <v>40.326336</v>
      </c>
      <c r="H454" s="21">
        <v>-80.76991663</v>
      </c>
      <c r="I454" s="27">
        <v>827.8</v>
      </c>
      <c r="J454" s="24">
        <f t="shared" si="48"/>
        <v>813.5999999999999</v>
      </c>
      <c r="K454" s="23">
        <f t="shared" si="44"/>
        <v>1822.2973187214259</v>
      </c>
      <c r="L454" s="23">
        <f t="shared" si="45"/>
        <v>2206.097318721426</v>
      </c>
      <c r="M454" s="23">
        <f t="shared" si="46"/>
        <v>2223.497318721426</v>
      </c>
      <c r="N454" s="25">
        <f t="shared" si="47"/>
        <v>2214.7973187214257</v>
      </c>
      <c r="O454" s="24">
        <v>14.2</v>
      </c>
      <c r="P454" s="24">
        <v>45.2</v>
      </c>
      <c r="Q454" s="24">
        <v>48.9</v>
      </c>
      <c r="Z454" s="28">
        <v>3.879</v>
      </c>
      <c r="AA454" s="52">
        <v>60.492</v>
      </c>
      <c r="AB454" s="52">
        <f t="shared" si="42"/>
        <v>75.72066666666667</v>
      </c>
      <c r="AC454" s="28">
        <v>0.111</v>
      </c>
      <c r="AD454" s="55">
        <v>0</v>
      </c>
      <c r="AE454" s="55">
        <f t="shared" si="43"/>
        <v>0</v>
      </c>
      <c r="AF454" s="30">
        <v>10</v>
      </c>
      <c r="AG454" s="25">
        <v>2214.7973187214257</v>
      </c>
    </row>
    <row r="455" spans="1:33" ht="12.75">
      <c r="A455" s="18">
        <f t="shared" si="49"/>
        <v>37104</v>
      </c>
      <c r="B455" s="26">
        <f>213</f>
        <v>213</v>
      </c>
      <c r="C455" s="21">
        <v>0.704513907</v>
      </c>
      <c r="D455" s="62">
        <v>0.704513907</v>
      </c>
      <c r="E455" s="22">
        <v>4454</v>
      </c>
      <c r="F455" s="29">
        <v>0</v>
      </c>
      <c r="G455" s="21">
        <v>40.32165925</v>
      </c>
      <c r="H455" s="21">
        <v>-80.7622928</v>
      </c>
      <c r="I455" s="27">
        <v>835</v>
      </c>
      <c r="J455" s="24">
        <f t="shared" si="48"/>
        <v>820.8</v>
      </c>
      <c r="K455" s="23">
        <f t="shared" si="44"/>
        <v>1749.134278284111</v>
      </c>
      <c r="L455" s="23">
        <f t="shared" si="45"/>
        <v>2132.934278284111</v>
      </c>
      <c r="M455" s="23">
        <f t="shared" si="46"/>
        <v>2150.334278284111</v>
      </c>
      <c r="N455" s="25">
        <f t="shared" si="47"/>
        <v>2141.634278284111</v>
      </c>
      <c r="O455" s="24">
        <v>14.7</v>
      </c>
      <c r="P455" s="24">
        <v>48</v>
      </c>
      <c r="Q455" s="24">
        <v>52.5</v>
      </c>
      <c r="R455" s="19">
        <v>1.27E-05</v>
      </c>
      <c r="Z455" s="28">
        <v>4.006</v>
      </c>
      <c r="AA455" s="52">
        <v>109.985</v>
      </c>
      <c r="AB455" s="52">
        <f t="shared" si="42"/>
        <v>76.176</v>
      </c>
      <c r="AC455" s="28">
        <v>0.101</v>
      </c>
      <c r="AD455" s="55">
        <v>0</v>
      </c>
      <c r="AE455" s="55">
        <f t="shared" si="43"/>
        <v>0</v>
      </c>
      <c r="AF455" s="30">
        <v>10</v>
      </c>
      <c r="AG455" s="25">
        <v>2141.634278284111</v>
      </c>
    </row>
    <row r="456" spans="1:33" ht="12.75">
      <c r="A456" s="18">
        <f t="shared" si="49"/>
        <v>37104</v>
      </c>
      <c r="B456" s="26">
        <f>213</f>
        <v>213</v>
      </c>
      <c r="C456" s="21">
        <v>0.7046296</v>
      </c>
      <c r="D456" s="62">
        <v>0.7046296</v>
      </c>
      <c r="E456" s="22">
        <v>4464</v>
      </c>
      <c r="F456" s="29">
        <v>0</v>
      </c>
      <c r="G456" s="21">
        <v>40.32066899</v>
      </c>
      <c r="H456" s="21">
        <v>-80.75223628</v>
      </c>
      <c r="I456" s="27">
        <v>837.6</v>
      </c>
      <c r="J456" s="24">
        <f t="shared" si="48"/>
        <v>823.4</v>
      </c>
      <c r="K456" s="23">
        <f t="shared" si="44"/>
        <v>1722.8719117068615</v>
      </c>
      <c r="L456" s="23">
        <f t="shared" si="45"/>
        <v>2106.6719117068615</v>
      </c>
      <c r="M456" s="23">
        <f t="shared" si="46"/>
        <v>2124.0719117068616</v>
      </c>
      <c r="N456" s="25">
        <f t="shared" si="47"/>
        <v>2115.3719117068613</v>
      </c>
      <c r="O456" s="24">
        <v>14.9</v>
      </c>
      <c r="P456" s="24">
        <v>49</v>
      </c>
      <c r="Q456" s="24">
        <v>52.1</v>
      </c>
      <c r="S456" s="19">
        <v>2.745E-05</v>
      </c>
      <c r="T456" s="19">
        <v>1.789E-05</v>
      </c>
      <c r="U456" s="19">
        <v>1.093E-05</v>
      </c>
      <c r="V456" s="54">
        <v>768.3</v>
      </c>
      <c r="W456" s="54">
        <v>305.2</v>
      </c>
      <c r="X456" s="54">
        <v>296.6</v>
      </c>
      <c r="Y456" s="54">
        <v>8.9</v>
      </c>
      <c r="Z456" s="28">
        <v>3.928</v>
      </c>
      <c r="AA456" s="52">
        <v>61.432</v>
      </c>
      <c r="AB456" s="52">
        <f aca="true" t="shared" si="50" ref="AB456:AB519">AVERAGE(AA451:AA456)</f>
        <v>68.4645</v>
      </c>
      <c r="AC456" s="28">
        <v>0.114</v>
      </c>
      <c r="AD456" s="55">
        <v>0</v>
      </c>
      <c r="AE456" s="55">
        <f aca="true" t="shared" si="51" ref="AE456:AE519">AVERAGE(AD451:AD456)</f>
        <v>0</v>
      </c>
      <c r="AF456" s="30">
        <v>10</v>
      </c>
      <c r="AG456" s="25">
        <v>2115.3719117068613</v>
      </c>
    </row>
    <row r="457" spans="1:33" ht="12.75">
      <c r="A457" s="18">
        <f t="shared" si="49"/>
        <v>37104</v>
      </c>
      <c r="B457" s="26">
        <f>213</f>
        <v>213</v>
      </c>
      <c r="C457" s="21">
        <v>0.704745352</v>
      </c>
      <c r="D457" s="62">
        <v>0.704745352</v>
      </c>
      <c r="E457" s="22">
        <v>4474</v>
      </c>
      <c r="F457" s="29">
        <v>0</v>
      </c>
      <c r="G457" s="21">
        <v>40.32274224</v>
      </c>
      <c r="H457" s="21">
        <v>-80.74216059</v>
      </c>
      <c r="I457" s="27">
        <v>838.1</v>
      </c>
      <c r="J457" s="24">
        <f t="shared" si="48"/>
        <v>823.9</v>
      </c>
      <c r="K457" s="23">
        <f aca="true" t="shared" si="52" ref="K457:K520">(8303.951372*(LN(1013.25/J457)))</f>
        <v>1717.8309649290977</v>
      </c>
      <c r="L457" s="23">
        <f aca="true" t="shared" si="53" ref="L457:L520">K457+383.8</f>
        <v>2101.630964929098</v>
      </c>
      <c r="M457" s="23">
        <f aca="true" t="shared" si="54" ref="M457:M520">K457+401.2</f>
        <v>2119.0309649290975</v>
      </c>
      <c r="N457" s="25">
        <f aca="true" t="shared" si="55" ref="N457:N520">AVERAGE(L457:M457)</f>
        <v>2110.3309649290977</v>
      </c>
      <c r="O457" s="24">
        <v>14.5</v>
      </c>
      <c r="P457" s="24">
        <v>51.7</v>
      </c>
      <c r="Q457" s="24">
        <v>54</v>
      </c>
      <c r="Z457" s="28">
        <v>3.986</v>
      </c>
      <c r="AA457" s="52">
        <v>110.835</v>
      </c>
      <c r="AB457" s="52">
        <f t="shared" si="50"/>
        <v>68.90483333333333</v>
      </c>
      <c r="AC457" s="28">
        <v>0.102</v>
      </c>
      <c r="AD457" s="55">
        <v>0</v>
      </c>
      <c r="AE457" s="55">
        <f t="shared" si="51"/>
        <v>0</v>
      </c>
      <c r="AF457" s="30">
        <v>10</v>
      </c>
      <c r="AG457" s="25">
        <v>2110.3309649290977</v>
      </c>
    </row>
    <row r="458" spans="1:33" ht="12.75">
      <c r="A458" s="18">
        <f t="shared" si="49"/>
        <v>37104</v>
      </c>
      <c r="B458" s="26">
        <f>213</f>
        <v>213</v>
      </c>
      <c r="C458" s="21">
        <v>0.704861104</v>
      </c>
      <c r="D458" s="62">
        <v>0.704861104</v>
      </c>
      <c r="E458" s="22">
        <v>4484</v>
      </c>
      <c r="F458" s="29">
        <v>0</v>
      </c>
      <c r="G458" s="21">
        <v>40.32599685</v>
      </c>
      <c r="H458" s="21">
        <v>-80.73281337</v>
      </c>
      <c r="I458" s="27">
        <v>839.7</v>
      </c>
      <c r="J458" s="24">
        <f aca="true" t="shared" si="56" ref="J458:J521">I458-14.2</f>
        <v>825.5</v>
      </c>
      <c r="K458" s="23">
        <f t="shared" si="52"/>
        <v>1701.7204685514284</v>
      </c>
      <c r="L458" s="23">
        <f t="shared" si="53"/>
        <v>2085.5204685514286</v>
      </c>
      <c r="M458" s="23">
        <f t="shared" si="54"/>
        <v>2102.9204685514283</v>
      </c>
      <c r="N458" s="25">
        <f t="shared" si="55"/>
        <v>2094.2204685514284</v>
      </c>
      <c r="O458" s="24">
        <v>14.4</v>
      </c>
      <c r="P458" s="24">
        <v>56.2</v>
      </c>
      <c r="Q458" s="24">
        <v>57.4</v>
      </c>
      <c r="Z458" s="28">
        <v>3.809</v>
      </c>
      <c r="AA458" s="52">
        <v>13.283</v>
      </c>
      <c r="AB458" s="52">
        <f t="shared" si="50"/>
        <v>61.17850000000001</v>
      </c>
      <c r="AC458" s="28">
        <v>0.102</v>
      </c>
      <c r="AD458" s="55">
        <v>0</v>
      </c>
      <c r="AE458" s="55">
        <f t="shared" si="51"/>
        <v>0</v>
      </c>
      <c r="AF458" s="30">
        <v>10</v>
      </c>
      <c r="AG458" s="25">
        <v>2094.2204685514284</v>
      </c>
    </row>
    <row r="459" spans="1:33" ht="12.75">
      <c r="A459" s="18">
        <f aca="true" t="shared" si="57" ref="A459:A522">A458</f>
        <v>37104</v>
      </c>
      <c r="B459" s="26">
        <f>213</f>
        <v>213</v>
      </c>
      <c r="C459" s="21">
        <v>0.704976857</v>
      </c>
      <c r="D459" s="62">
        <v>0.704976857</v>
      </c>
      <c r="E459" s="22">
        <v>4494</v>
      </c>
      <c r="F459" s="29">
        <v>0</v>
      </c>
      <c r="G459" s="21">
        <v>40.32958099</v>
      </c>
      <c r="H459" s="21">
        <v>-80.7242451</v>
      </c>
      <c r="I459" s="27">
        <v>841.4</v>
      </c>
      <c r="J459" s="24">
        <f t="shared" si="56"/>
        <v>827.1999999999999</v>
      </c>
      <c r="K459" s="23">
        <f t="shared" si="52"/>
        <v>1684.6372443592886</v>
      </c>
      <c r="L459" s="23">
        <f t="shared" si="53"/>
        <v>2068.437244359289</v>
      </c>
      <c r="M459" s="23">
        <f t="shared" si="54"/>
        <v>2085.8372443592884</v>
      </c>
      <c r="N459" s="25">
        <f t="shared" si="55"/>
        <v>2077.1372443592886</v>
      </c>
      <c r="O459" s="24">
        <v>14.3</v>
      </c>
      <c r="P459" s="24">
        <v>57.6</v>
      </c>
      <c r="Q459" s="24">
        <v>58.5</v>
      </c>
      <c r="S459" s="19">
        <v>3.93E-05</v>
      </c>
      <c r="T459" s="19">
        <v>2.591E-05</v>
      </c>
      <c r="U459" s="19">
        <v>1.431E-05</v>
      </c>
      <c r="V459" s="54">
        <v>775.4</v>
      </c>
      <c r="W459" s="54">
        <v>305.2</v>
      </c>
      <c r="X459" s="54">
        <v>296.6</v>
      </c>
      <c r="Y459" s="54">
        <v>8.7</v>
      </c>
      <c r="Z459" s="28">
        <v>3.849</v>
      </c>
      <c r="AA459" s="52">
        <v>13.776</v>
      </c>
      <c r="AB459" s="52">
        <f t="shared" si="50"/>
        <v>61.633833333333335</v>
      </c>
      <c r="AC459" s="28">
        <v>0.152</v>
      </c>
      <c r="AD459" s="55">
        <v>1.11</v>
      </c>
      <c r="AE459" s="55">
        <f t="shared" si="51"/>
        <v>0.18500000000000003</v>
      </c>
      <c r="AF459" s="30">
        <v>10</v>
      </c>
      <c r="AG459" s="25">
        <v>2077.1372443592886</v>
      </c>
    </row>
    <row r="460" spans="1:33" ht="12.75">
      <c r="A460" s="18">
        <f t="shared" si="57"/>
        <v>37104</v>
      </c>
      <c r="B460" s="26">
        <f>213</f>
        <v>213</v>
      </c>
      <c r="C460" s="21">
        <v>0.705092609</v>
      </c>
      <c r="D460" s="62">
        <v>0.705092609</v>
      </c>
      <c r="E460" s="22">
        <v>4504</v>
      </c>
      <c r="F460" s="29">
        <v>0</v>
      </c>
      <c r="G460" s="21">
        <v>40.33401981</v>
      </c>
      <c r="H460" s="21">
        <v>-80.71697939</v>
      </c>
      <c r="I460" s="27">
        <v>844.7</v>
      </c>
      <c r="J460" s="24">
        <f t="shared" si="56"/>
        <v>830.5</v>
      </c>
      <c r="K460" s="23">
        <f t="shared" si="52"/>
        <v>1651.5756822836065</v>
      </c>
      <c r="L460" s="23">
        <f t="shared" si="53"/>
        <v>2035.3756822836065</v>
      </c>
      <c r="M460" s="23">
        <f t="shared" si="54"/>
        <v>2052.7756822836063</v>
      </c>
      <c r="N460" s="25">
        <f t="shared" si="55"/>
        <v>2044.0756822836065</v>
      </c>
      <c r="O460" s="24">
        <v>14.6</v>
      </c>
      <c r="P460" s="24">
        <v>59.5</v>
      </c>
      <c r="Q460" s="24">
        <v>58.5</v>
      </c>
      <c r="Z460" s="28">
        <v>3.946</v>
      </c>
      <c r="AA460" s="52">
        <v>63.224</v>
      </c>
      <c r="AB460" s="52">
        <f t="shared" si="50"/>
        <v>62.08916666666667</v>
      </c>
      <c r="AC460" s="28">
        <v>0.151</v>
      </c>
      <c r="AD460" s="55">
        <v>1.11</v>
      </c>
      <c r="AE460" s="55">
        <f t="shared" si="51"/>
        <v>0.37000000000000005</v>
      </c>
      <c r="AF460" s="30">
        <v>10</v>
      </c>
      <c r="AG460" s="25">
        <v>2044.0756822836065</v>
      </c>
    </row>
    <row r="461" spans="1:33" ht="12.75">
      <c r="A461" s="18">
        <f t="shared" si="57"/>
        <v>37104</v>
      </c>
      <c r="B461" s="26">
        <f>213</f>
        <v>213</v>
      </c>
      <c r="C461" s="21">
        <v>0.705208361</v>
      </c>
      <c r="D461" s="62">
        <v>0.705208361</v>
      </c>
      <c r="E461" s="22">
        <v>4514</v>
      </c>
      <c r="F461" s="29">
        <v>0</v>
      </c>
      <c r="G461" s="21">
        <v>40.33971785</v>
      </c>
      <c r="H461" s="21">
        <v>-80.71184018</v>
      </c>
      <c r="I461" s="27">
        <v>846.2</v>
      </c>
      <c r="J461" s="24">
        <f t="shared" si="56"/>
        <v>832</v>
      </c>
      <c r="K461" s="23">
        <f t="shared" si="52"/>
        <v>1636.5911043131034</v>
      </c>
      <c r="L461" s="23">
        <f t="shared" si="53"/>
        <v>2020.3911043131034</v>
      </c>
      <c r="M461" s="23">
        <f t="shared" si="54"/>
        <v>2037.7911043131035</v>
      </c>
      <c r="N461" s="25">
        <f t="shared" si="55"/>
        <v>2029.0911043131034</v>
      </c>
      <c r="O461" s="24">
        <v>14.6</v>
      </c>
      <c r="P461" s="24">
        <v>61</v>
      </c>
      <c r="Q461" s="24">
        <v>60.5</v>
      </c>
      <c r="R461" s="19">
        <v>6.37E-05</v>
      </c>
      <c r="Z461" s="28">
        <v>3.889</v>
      </c>
      <c r="AA461" s="52">
        <v>63.627</v>
      </c>
      <c r="AB461" s="52">
        <f t="shared" si="50"/>
        <v>54.362833333333334</v>
      </c>
      <c r="AC461" s="28">
        <v>0.182</v>
      </c>
      <c r="AD461" s="55">
        <v>1.11</v>
      </c>
      <c r="AE461" s="55">
        <f t="shared" si="51"/>
        <v>0.555</v>
      </c>
      <c r="AF461" s="30">
        <v>10</v>
      </c>
      <c r="AG461" s="25">
        <v>2029.0911043131034</v>
      </c>
    </row>
    <row r="462" spans="1:33" ht="12.75">
      <c r="A462" s="18">
        <f t="shared" si="57"/>
        <v>37104</v>
      </c>
      <c r="B462" s="26">
        <f>213</f>
        <v>213</v>
      </c>
      <c r="C462" s="21">
        <v>0.705324054</v>
      </c>
      <c r="D462" s="62">
        <v>0.705324054</v>
      </c>
      <c r="E462" s="22">
        <v>4524</v>
      </c>
      <c r="F462" s="29">
        <v>0</v>
      </c>
      <c r="G462" s="21">
        <v>40.34646874</v>
      </c>
      <c r="H462" s="21">
        <v>-80.70984572</v>
      </c>
      <c r="I462" s="27">
        <v>852</v>
      </c>
      <c r="J462" s="24">
        <f t="shared" si="56"/>
        <v>837.8</v>
      </c>
      <c r="K462" s="23">
        <f t="shared" si="52"/>
        <v>1578.9038224181575</v>
      </c>
      <c r="L462" s="23">
        <f t="shared" si="53"/>
        <v>1962.7038224181574</v>
      </c>
      <c r="M462" s="23">
        <f t="shared" si="54"/>
        <v>1980.1038224181575</v>
      </c>
      <c r="N462" s="25">
        <f t="shared" si="55"/>
        <v>1971.4038224181575</v>
      </c>
      <c r="O462" s="24">
        <v>15.1</v>
      </c>
      <c r="P462" s="24">
        <v>70.7</v>
      </c>
      <c r="Q462" s="24">
        <v>60.1</v>
      </c>
      <c r="Z462" s="28">
        <v>3.928</v>
      </c>
      <c r="AA462" s="52">
        <v>64.074</v>
      </c>
      <c r="AB462" s="52">
        <f t="shared" si="50"/>
        <v>54.80316666666667</v>
      </c>
      <c r="AC462" s="28">
        <v>0.183</v>
      </c>
      <c r="AD462" s="55">
        <v>1.11</v>
      </c>
      <c r="AE462" s="55">
        <f t="shared" si="51"/>
        <v>0.7400000000000001</v>
      </c>
      <c r="AF462" s="30">
        <v>10</v>
      </c>
      <c r="AG462" s="25">
        <v>1971.4038224181575</v>
      </c>
    </row>
    <row r="463" spans="1:33" ht="12.75">
      <c r="A463" s="18">
        <f t="shared" si="57"/>
        <v>37104</v>
      </c>
      <c r="B463" s="26">
        <f>213</f>
        <v>213</v>
      </c>
      <c r="C463" s="21">
        <v>0.705439806</v>
      </c>
      <c r="D463" s="62">
        <v>0.705439806</v>
      </c>
      <c r="E463" s="22">
        <v>4534</v>
      </c>
      <c r="F463" s="29">
        <v>0</v>
      </c>
      <c r="G463" s="21">
        <v>40.35295004</v>
      </c>
      <c r="H463" s="21">
        <v>-80.71236491</v>
      </c>
      <c r="I463" s="27">
        <v>854.2</v>
      </c>
      <c r="J463" s="24">
        <f t="shared" si="56"/>
        <v>840</v>
      </c>
      <c r="K463" s="23">
        <f t="shared" si="52"/>
        <v>1557.1268484182522</v>
      </c>
      <c r="L463" s="23">
        <f t="shared" si="53"/>
        <v>1940.9268484182521</v>
      </c>
      <c r="M463" s="23">
        <f t="shared" si="54"/>
        <v>1958.3268484182522</v>
      </c>
      <c r="N463" s="25">
        <f t="shared" si="55"/>
        <v>1949.6268484182522</v>
      </c>
      <c r="O463" s="24">
        <v>14.8</v>
      </c>
      <c r="P463" s="24">
        <v>83.5</v>
      </c>
      <c r="Q463" s="24">
        <v>62.9</v>
      </c>
      <c r="S463" s="19">
        <v>7.574E-05</v>
      </c>
      <c r="T463" s="19">
        <v>5.203E-05</v>
      </c>
      <c r="U463" s="19">
        <v>2.943E-05</v>
      </c>
      <c r="V463" s="54">
        <v>783.3</v>
      </c>
      <c r="W463" s="54">
        <v>305.2</v>
      </c>
      <c r="X463" s="54">
        <v>296.7</v>
      </c>
      <c r="Y463" s="54">
        <v>10.2</v>
      </c>
      <c r="Z463" s="28">
        <v>3.799</v>
      </c>
      <c r="AA463" s="52">
        <v>15.567</v>
      </c>
      <c r="AB463" s="52">
        <f t="shared" si="50"/>
        <v>38.92516666666666</v>
      </c>
      <c r="AC463" s="28">
        <v>0.211</v>
      </c>
      <c r="AD463" s="55">
        <v>1.11</v>
      </c>
      <c r="AE463" s="55">
        <f t="shared" si="51"/>
        <v>0.9250000000000002</v>
      </c>
      <c r="AF463" s="30">
        <v>10</v>
      </c>
      <c r="AG463" s="25">
        <v>1949.6268484182522</v>
      </c>
    </row>
    <row r="464" spans="1:33" ht="12.75">
      <c r="A464" s="18">
        <f t="shared" si="57"/>
        <v>37104</v>
      </c>
      <c r="B464" s="26">
        <f>213</f>
        <v>213</v>
      </c>
      <c r="C464" s="21">
        <v>0.705555558</v>
      </c>
      <c r="D464" s="62">
        <v>0.705555558</v>
      </c>
      <c r="E464" s="22">
        <v>4544</v>
      </c>
      <c r="F464" s="29">
        <v>0</v>
      </c>
      <c r="G464" s="21">
        <v>40.35820779</v>
      </c>
      <c r="H464" s="21">
        <v>-80.7187839</v>
      </c>
      <c r="I464" s="27">
        <v>855.8</v>
      </c>
      <c r="J464" s="24">
        <f t="shared" si="56"/>
        <v>841.5999999999999</v>
      </c>
      <c r="K464" s="23">
        <f t="shared" si="52"/>
        <v>1541.3248429418138</v>
      </c>
      <c r="L464" s="23">
        <f t="shared" si="53"/>
        <v>1925.1248429418138</v>
      </c>
      <c r="M464" s="23">
        <f t="shared" si="54"/>
        <v>1942.5248429418139</v>
      </c>
      <c r="N464" s="25">
        <f t="shared" si="55"/>
        <v>1933.8248429418138</v>
      </c>
      <c r="O464" s="24">
        <v>14.9</v>
      </c>
      <c r="P464" s="24">
        <v>86</v>
      </c>
      <c r="Q464" s="24">
        <v>67.4</v>
      </c>
      <c r="Z464" s="28">
        <v>4.006</v>
      </c>
      <c r="AA464" s="52">
        <v>114.015</v>
      </c>
      <c r="AB464" s="52">
        <f t="shared" si="50"/>
        <v>55.71383333333333</v>
      </c>
      <c r="AC464" s="28">
        <v>0.221</v>
      </c>
      <c r="AD464" s="55">
        <v>1.11</v>
      </c>
      <c r="AE464" s="55">
        <f t="shared" si="51"/>
        <v>1.11</v>
      </c>
      <c r="AF464" s="30">
        <v>10</v>
      </c>
      <c r="AG464" s="25">
        <v>1933.8248429418138</v>
      </c>
    </row>
    <row r="465" spans="1:33" ht="12.75">
      <c r="A465" s="18">
        <f t="shared" si="57"/>
        <v>37104</v>
      </c>
      <c r="B465" s="26">
        <f>213</f>
        <v>213</v>
      </c>
      <c r="C465" s="21">
        <v>0.70567131</v>
      </c>
      <c r="D465" s="62">
        <v>0.70567131</v>
      </c>
      <c r="E465" s="22">
        <v>4554</v>
      </c>
      <c r="F465" s="29">
        <v>0</v>
      </c>
      <c r="G465" s="21">
        <v>40.36089867</v>
      </c>
      <c r="H465" s="21">
        <v>-80.72757456</v>
      </c>
      <c r="I465" s="27">
        <v>859.1</v>
      </c>
      <c r="J465" s="24">
        <f t="shared" si="56"/>
        <v>844.9</v>
      </c>
      <c r="K465" s="23">
        <f t="shared" si="52"/>
        <v>1508.827867548201</v>
      </c>
      <c r="L465" s="23">
        <f t="shared" si="53"/>
        <v>1892.627867548201</v>
      </c>
      <c r="M465" s="23">
        <f t="shared" si="54"/>
        <v>1910.0278675482011</v>
      </c>
      <c r="N465" s="25">
        <f t="shared" si="55"/>
        <v>1901.327867548201</v>
      </c>
      <c r="O465" s="24">
        <v>15.3</v>
      </c>
      <c r="P465" s="24">
        <v>78.2</v>
      </c>
      <c r="Q465" s="24">
        <v>68.9</v>
      </c>
      <c r="Z465" s="28">
        <v>3.898</v>
      </c>
      <c r="AA465" s="52">
        <v>65.418</v>
      </c>
      <c r="AB465" s="52">
        <f t="shared" si="50"/>
        <v>64.32083333333334</v>
      </c>
      <c r="AC465" s="28">
        <v>0.311</v>
      </c>
      <c r="AD465" s="55">
        <v>2.22</v>
      </c>
      <c r="AE465" s="55">
        <f t="shared" si="51"/>
        <v>1.2950000000000002</v>
      </c>
      <c r="AF465" s="30">
        <v>10</v>
      </c>
      <c r="AG465" s="25">
        <v>1901.327867548201</v>
      </c>
    </row>
    <row r="466" spans="1:33" ht="12.75">
      <c r="A466" s="18">
        <f t="shared" si="57"/>
        <v>37104</v>
      </c>
      <c r="B466" s="26">
        <f>213</f>
        <v>213</v>
      </c>
      <c r="C466" s="21">
        <v>0.705787063</v>
      </c>
      <c r="D466" s="62">
        <v>0.705787063</v>
      </c>
      <c r="E466" s="22">
        <v>4564</v>
      </c>
      <c r="F466" s="29">
        <v>0</v>
      </c>
      <c r="G466" s="21">
        <v>40.36021967</v>
      </c>
      <c r="H466" s="21">
        <v>-80.73690408</v>
      </c>
      <c r="I466" s="27">
        <v>861.2</v>
      </c>
      <c r="J466" s="24">
        <f t="shared" si="56"/>
        <v>847</v>
      </c>
      <c r="K466" s="23">
        <f t="shared" si="52"/>
        <v>1488.2139933992075</v>
      </c>
      <c r="L466" s="23">
        <f t="shared" si="53"/>
        <v>1872.0139933992075</v>
      </c>
      <c r="M466" s="23">
        <f t="shared" si="54"/>
        <v>1889.4139933992076</v>
      </c>
      <c r="N466" s="25">
        <f t="shared" si="55"/>
        <v>1880.7139933992075</v>
      </c>
      <c r="O466" s="24">
        <v>15.4</v>
      </c>
      <c r="P466" s="24">
        <v>87.6</v>
      </c>
      <c r="Q466" s="24">
        <v>71.8</v>
      </c>
      <c r="S466" s="19">
        <v>0.0001268</v>
      </c>
      <c r="T466" s="19">
        <v>8.747E-05</v>
      </c>
      <c r="U466" s="19">
        <v>5.176E-05</v>
      </c>
      <c r="V466" s="54">
        <v>792.1</v>
      </c>
      <c r="W466" s="54">
        <v>305.2</v>
      </c>
      <c r="X466" s="54">
        <v>296.7</v>
      </c>
      <c r="Y466" s="54">
        <v>12.5</v>
      </c>
      <c r="Z466" s="28">
        <v>3.908</v>
      </c>
      <c r="AA466" s="52">
        <v>65.865</v>
      </c>
      <c r="AB466" s="52">
        <f t="shared" si="50"/>
        <v>64.76100000000001</v>
      </c>
      <c r="AC466" s="28">
        <v>0.281</v>
      </c>
      <c r="AD466" s="55">
        <v>2.22</v>
      </c>
      <c r="AE466" s="55">
        <f t="shared" si="51"/>
        <v>1.4800000000000002</v>
      </c>
      <c r="AF466" s="30">
        <v>10</v>
      </c>
      <c r="AG466" s="25">
        <v>1880.7139933992075</v>
      </c>
    </row>
    <row r="467" spans="1:33" ht="12.75">
      <c r="A467" s="18">
        <f t="shared" si="57"/>
        <v>37104</v>
      </c>
      <c r="B467" s="26">
        <f>213</f>
        <v>213</v>
      </c>
      <c r="C467" s="21">
        <v>0.705902755</v>
      </c>
      <c r="D467" s="62">
        <v>0.705902755</v>
      </c>
      <c r="E467" s="22">
        <v>4574</v>
      </c>
      <c r="F467" s="29">
        <v>0</v>
      </c>
      <c r="G467" s="21">
        <v>40.35539295</v>
      </c>
      <c r="H467" s="21">
        <v>-80.74380473</v>
      </c>
      <c r="I467" s="27">
        <v>861.7</v>
      </c>
      <c r="J467" s="24">
        <f t="shared" si="56"/>
        <v>847.5</v>
      </c>
      <c r="K467" s="23">
        <f t="shared" si="52"/>
        <v>1483.3134613171762</v>
      </c>
      <c r="L467" s="23">
        <f t="shared" si="53"/>
        <v>1867.1134613171762</v>
      </c>
      <c r="M467" s="23">
        <f t="shared" si="54"/>
        <v>1884.5134613171763</v>
      </c>
      <c r="N467" s="25">
        <f t="shared" si="55"/>
        <v>1875.8134613171762</v>
      </c>
      <c r="O467" s="24">
        <v>15.1</v>
      </c>
      <c r="P467" s="24">
        <v>100</v>
      </c>
      <c r="Q467" s="24">
        <v>72.4</v>
      </c>
      <c r="R467" s="19">
        <v>5.53E-05</v>
      </c>
      <c r="Z467" s="28">
        <v>3.976</v>
      </c>
      <c r="AA467" s="52">
        <v>115.358</v>
      </c>
      <c r="AB467" s="52">
        <f t="shared" si="50"/>
        <v>73.38283333333334</v>
      </c>
      <c r="AC467" s="28">
        <v>0.282</v>
      </c>
      <c r="AD467" s="55">
        <v>2.22</v>
      </c>
      <c r="AE467" s="55">
        <f t="shared" si="51"/>
        <v>1.6650000000000003</v>
      </c>
      <c r="AF467" s="30">
        <v>10</v>
      </c>
      <c r="AG467" s="25">
        <v>1875.8134613171762</v>
      </c>
    </row>
    <row r="468" spans="1:33" ht="12.75">
      <c r="A468" s="18">
        <f t="shared" si="57"/>
        <v>37104</v>
      </c>
      <c r="B468" s="26">
        <f>213</f>
        <v>213</v>
      </c>
      <c r="C468" s="21">
        <v>0.706018507</v>
      </c>
      <c r="D468" s="62">
        <v>0.706018507</v>
      </c>
      <c r="E468" s="22">
        <v>4584</v>
      </c>
      <c r="F468" s="29">
        <v>0</v>
      </c>
      <c r="G468" s="21">
        <v>40.34808906</v>
      </c>
      <c r="H468" s="21">
        <v>-80.7458147</v>
      </c>
      <c r="I468" s="27">
        <v>868.4</v>
      </c>
      <c r="J468" s="24">
        <f t="shared" si="56"/>
        <v>854.1999999999999</v>
      </c>
      <c r="K468" s="23">
        <f t="shared" si="52"/>
        <v>1417.923837194769</v>
      </c>
      <c r="L468" s="23">
        <f t="shared" si="53"/>
        <v>1801.723837194769</v>
      </c>
      <c r="M468" s="23">
        <f t="shared" si="54"/>
        <v>1819.123837194769</v>
      </c>
      <c r="N468" s="25">
        <f t="shared" si="55"/>
        <v>1810.423837194769</v>
      </c>
      <c r="O468" s="24">
        <v>15.8</v>
      </c>
      <c r="P468" s="24">
        <v>100</v>
      </c>
      <c r="Q468" s="24">
        <v>78.4</v>
      </c>
      <c r="Z468" s="28">
        <v>3.946</v>
      </c>
      <c r="AA468" s="52">
        <v>66.806</v>
      </c>
      <c r="AB468" s="52">
        <f t="shared" si="50"/>
        <v>73.83816666666667</v>
      </c>
      <c r="AC468" s="28">
        <v>0.222</v>
      </c>
      <c r="AD468" s="55">
        <v>1.11</v>
      </c>
      <c r="AE468" s="55">
        <f t="shared" si="51"/>
        <v>1.665</v>
      </c>
      <c r="AF468" s="30">
        <v>10</v>
      </c>
      <c r="AG468" s="25">
        <v>1810.423837194769</v>
      </c>
    </row>
    <row r="469" spans="1:33" ht="12.75">
      <c r="A469" s="18">
        <f t="shared" si="57"/>
        <v>37104</v>
      </c>
      <c r="B469" s="26">
        <f>213</f>
        <v>213</v>
      </c>
      <c r="C469" s="21">
        <v>0.70613426</v>
      </c>
      <c r="D469" s="62">
        <v>0.70613426</v>
      </c>
      <c r="E469" s="22">
        <v>4594</v>
      </c>
      <c r="F469" s="29">
        <v>0</v>
      </c>
      <c r="G469" s="21">
        <v>40.34112603</v>
      </c>
      <c r="H469" s="21">
        <v>-80.7428881</v>
      </c>
      <c r="I469" s="27">
        <v>871.1</v>
      </c>
      <c r="J469" s="24">
        <f t="shared" si="56"/>
        <v>856.9</v>
      </c>
      <c r="K469" s="23">
        <f t="shared" si="52"/>
        <v>1391.7176688672419</v>
      </c>
      <c r="L469" s="23">
        <f t="shared" si="53"/>
        <v>1775.5176688672418</v>
      </c>
      <c r="M469" s="23">
        <f t="shared" si="54"/>
        <v>1792.917668867242</v>
      </c>
      <c r="N469" s="25">
        <f t="shared" si="55"/>
        <v>1784.2176688672419</v>
      </c>
      <c r="O469" s="24">
        <v>16.3</v>
      </c>
      <c r="P469" s="24">
        <v>92.6</v>
      </c>
      <c r="Q469" s="24">
        <v>80.8</v>
      </c>
      <c r="S469" s="19">
        <v>0.0001432</v>
      </c>
      <c r="T469" s="19">
        <v>0.0001</v>
      </c>
      <c r="U469" s="19">
        <v>5.749E-05</v>
      </c>
      <c r="V469" s="54">
        <v>800.3</v>
      </c>
      <c r="W469" s="54">
        <v>305.2</v>
      </c>
      <c r="X469" s="54">
        <v>296.7</v>
      </c>
      <c r="Y469" s="54">
        <v>15.8</v>
      </c>
      <c r="Z469" s="28">
        <v>3.956</v>
      </c>
      <c r="AA469" s="52">
        <v>116.209</v>
      </c>
      <c r="AB469" s="52">
        <f t="shared" si="50"/>
        <v>90.61183333333334</v>
      </c>
      <c r="AC469" s="28">
        <v>0.231</v>
      </c>
      <c r="AD469" s="55">
        <v>1.11</v>
      </c>
      <c r="AE469" s="55">
        <f t="shared" si="51"/>
        <v>1.665</v>
      </c>
      <c r="AF469" s="30">
        <v>10</v>
      </c>
      <c r="AG469" s="25">
        <v>1784.2176688672419</v>
      </c>
    </row>
    <row r="470" spans="1:33" ht="12.75">
      <c r="A470" s="18">
        <f t="shared" si="57"/>
        <v>37104</v>
      </c>
      <c r="B470" s="26">
        <f>213</f>
        <v>213</v>
      </c>
      <c r="C470" s="21">
        <v>0.706250012</v>
      </c>
      <c r="D470" s="62">
        <v>0.706250012</v>
      </c>
      <c r="E470" s="22">
        <v>4604</v>
      </c>
      <c r="F470" s="29">
        <v>0</v>
      </c>
      <c r="G470" s="21">
        <v>40.33578973</v>
      </c>
      <c r="H470" s="21">
        <v>-80.73564438</v>
      </c>
      <c r="I470" s="27">
        <v>875.9</v>
      </c>
      <c r="J470" s="24">
        <f t="shared" si="56"/>
        <v>861.6999999999999</v>
      </c>
      <c r="K470" s="23">
        <f t="shared" si="52"/>
        <v>1345.3321571384781</v>
      </c>
      <c r="L470" s="23">
        <f t="shared" si="53"/>
        <v>1729.132157138478</v>
      </c>
      <c r="M470" s="23">
        <f t="shared" si="54"/>
        <v>1746.5321571384782</v>
      </c>
      <c r="N470" s="25">
        <f t="shared" si="55"/>
        <v>1737.8321571384781</v>
      </c>
      <c r="O470" s="24">
        <v>16.5</v>
      </c>
      <c r="P470" s="24">
        <v>100</v>
      </c>
      <c r="Q470" s="24">
        <v>84.3</v>
      </c>
      <c r="Z470" s="28">
        <v>4.016</v>
      </c>
      <c r="AA470" s="52">
        <v>116.701</v>
      </c>
      <c r="AB470" s="52">
        <f t="shared" si="50"/>
        <v>91.0595</v>
      </c>
      <c r="AC470" s="28">
        <v>0.221</v>
      </c>
      <c r="AD470" s="55">
        <v>1.11</v>
      </c>
      <c r="AE470" s="55">
        <f t="shared" si="51"/>
        <v>1.665</v>
      </c>
      <c r="AF470" s="30">
        <v>10</v>
      </c>
      <c r="AG470" s="25">
        <v>1737.8321571384781</v>
      </c>
    </row>
    <row r="471" spans="1:33" ht="12.75">
      <c r="A471" s="18">
        <f t="shared" si="57"/>
        <v>37104</v>
      </c>
      <c r="B471" s="26">
        <f>213</f>
        <v>213</v>
      </c>
      <c r="C471" s="21">
        <v>0.706365764</v>
      </c>
      <c r="D471" s="62">
        <v>0.706365764</v>
      </c>
      <c r="E471" s="22">
        <v>4614</v>
      </c>
      <c r="F471" s="29">
        <v>0</v>
      </c>
      <c r="G471" s="21">
        <v>40.33391859</v>
      </c>
      <c r="H471" s="21">
        <v>-80.72611593</v>
      </c>
      <c r="I471" s="27">
        <v>879.2</v>
      </c>
      <c r="J471" s="24">
        <f t="shared" si="56"/>
        <v>865</v>
      </c>
      <c r="K471" s="23">
        <f t="shared" si="52"/>
        <v>1313.5917588166246</v>
      </c>
      <c r="L471" s="23">
        <f t="shared" si="53"/>
        <v>1697.3917588166246</v>
      </c>
      <c r="M471" s="23">
        <f t="shared" si="54"/>
        <v>1714.7917588166247</v>
      </c>
      <c r="N471" s="25">
        <f t="shared" si="55"/>
        <v>1706.0917588166246</v>
      </c>
      <c r="O471" s="24">
        <v>16.7</v>
      </c>
      <c r="P471" s="24">
        <v>100</v>
      </c>
      <c r="Q471" s="24">
        <v>84.8</v>
      </c>
      <c r="Z471" s="28">
        <v>4.056</v>
      </c>
      <c r="AA471" s="52">
        <v>166.149</v>
      </c>
      <c r="AB471" s="52">
        <f t="shared" si="50"/>
        <v>107.848</v>
      </c>
      <c r="AC471" s="28">
        <v>0.211</v>
      </c>
      <c r="AD471" s="55">
        <v>1.11</v>
      </c>
      <c r="AE471" s="55">
        <f t="shared" si="51"/>
        <v>1.4800000000000002</v>
      </c>
      <c r="AF471" s="30">
        <v>10</v>
      </c>
      <c r="AG471" s="25">
        <v>1706.0917588166246</v>
      </c>
    </row>
    <row r="472" spans="1:33" ht="12.75">
      <c r="A472" s="18">
        <f t="shared" si="57"/>
        <v>37104</v>
      </c>
      <c r="B472" s="26">
        <f>213</f>
        <v>213</v>
      </c>
      <c r="C472" s="21">
        <v>0.706481457</v>
      </c>
      <c r="D472" s="62">
        <v>0.706481457</v>
      </c>
      <c r="E472" s="22">
        <v>4624</v>
      </c>
      <c r="F472" s="29">
        <v>0</v>
      </c>
      <c r="G472" s="21">
        <v>40.33442006</v>
      </c>
      <c r="H472" s="21">
        <v>-80.71644702</v>
      </c>
      <c r="I472" s="27">
        <v>883.7</v>
      </c>
      <c r="J472" s="24">
        <f t="shared" si="56"/>
        <v>869.5</v>
      </c>
      <c r="K472" s="23">
        <f t="shared" si="52"/>
        <v>1270.5039928730425</v>
      </c>
      <c r="L472" s="23">
        <f t="shared" si="53"/>
        <v>1654.3039928730425</v>
      </c>
      <c r="M472" s="23">
        <f t="shared" si="54"/>
        <v>1671.7039928730426</v>
      </c>
      <c r="N472" s="25">
        <f t="shared" si="55"/>
        <v>1663.0039928730425</v>
      </c>
      <c r="O472" s="24">
        <v>17.1</v>
      </c>
      <c r="P472" s="24">
        <v>100</v>
      </c>
      <c r="Q472" s="24">
        <v>89.3</v>
      </c>
      <c r="S472" s="19">
        <v>0.0001689</v>
      </c>
      <c r="T472" s="19">
        <v>0.0001163</v>
      </c>
      <c r="U472" s="19">
        <v>6.743E-05</v>
      </c>
      <c r="V472" s="54">
        <v>812.4</v>
      </c>
      <c r="W472" s="54">
        <v>305.2</v>
      </c>
      <c r="X472" s="54">
        <v>296.8</v>
      </c>
      <c r="Y472" s="54">
        <v>18.3</v>
      </c>
      <c r="Z472" s="28">
        <v>4.066</v>
      </c>
      <c r="AA472" s="52">
        <v>166.552</v>
      </c>
      <c r="AB472" s="52">
        <f t="shared" si="50"/>
        <v>124.62916666666666</v>
      </c>
      <c r="AC472" s="28">
        <v>0.211</v>
      </c>
      <c r="AD472" s="55">
        <v>1.11</v>
      </c>
      <c r="AE472" s="55">
        <f t="shared" si="51"/>
        <v>1.2950000000000002</v>
      </c>
      <c r="AF472" s="30">
        <v>10</v>
      </c>
      <c r="AG472" s="25">
        <v>1663.0039928730425</v>
      </c>
    </row>
    <row r="473" spans="1:33" ht="12.75">
      <c r="A473" s="18">
        <f t="shared" si="57"/>
        <v>37104</v>
      </c>
      <c r="B473" s="26">
        <f>213</f>
        <v>213</v>
      </c>
      <c r="C473" s="21">
        <v>0.706597209</v>
      </c>
      <c r="D473" s="62">
        <v>0.706597209</v>
      </c>
      <c r="E473" s="22">
        <v>4634</v>
      </c>
      <c r="F473" s="29">
        <v>0</v>
      </c>
      <c r="G473" s="21">
        <v>40.33752828</v>
      </c>
      <c r="H473" s="21">
        <v>-80.70760361</v>
      </c>
      <c r="I473" s="27">
        <v>887.2</v>
      </c>
      <c r="J473" s="24">
        <f t="shared" si="56"/>
        <v>873</v>
      </c>
      <c r="K473" s="23">
        <f t="shared" si="52"/>
        <v>1237.1451763586406</v>
      </c>
      <c r="L473" s="23">
        <f t="shared" si="53"/>
        <v>1620.9451763586405</v>
      </c>
      <c r="M473" s="23">
        <f t="shared" si="54"/>
        <v>1638.3451763586406</v>
      </c>
      <c r="N473" s="25">
        <f t="shared" si="55"/>
        <v>1629.6451763586406</v>
      </c>
      <c r="O473" s="24">
        <v>17.4</v>
      </c>
      <c r="P473" s="24">
        <v>99.8</v>
      </c>
      <c r="Q473" s="24">
        <v>91.4</v>
      </c>
      <c r="R473" s="19">
        <v>3.53E-05</v>
      </c>
      <c r="Z473" s="28">
        <v>4.026</v>
      </c>
      <c r="AA473" s="52">
        <v>118</v>
      </c>
      <c r="AB473" s="52">
        <f t="shared" si="50"/>
        <v>125.0695</v>
      </c>
      <c r="AC473" s="28">
        <v>0.221</v>
      </c>
      <c r="AD473" s="55">
        <v>1.11</v>
      </c>
      <c r="AE473" s="55">
        <f t="shared" si="51"/>
        <v>1.11</v>
      </c>
      <c r="AF473" s="30">
        <v>10</v>
      </c>
      <c r="AG473" s="25">
        <v>1629.6451763586406</v>
      </c>
    </row>
    <row r="474" spans="1:33" ht="12.75">
      <c r="A474" s="18">
        <f t="shared" si="57"/>
        <v>37104</v>
      </c>
      <c r="B474" s="26">
        <f>213</f>
        <v>213</v>
      </c>
      <c r="C474" s="21">
        <v>0.706712961</v>
      </c>
      <c r="D474" s="62">
        <v>0.706712961</v>
      </c>
      <c r="E474" s="22">
        <v>4644</v>
      </c>
      <c r="F474" s="29">
        <v>0</v>
      </c>
      <c r="G474" s="21">
        <v>40.34301084</v>
      </c>
      <c r="H474" s="21">
        <v>-80.7015544</v>
      </c>
      <c r="I474" s="27">
        <v>891.7</v>
      </c>
      <c r="J474" s="24">
        <f t="shared" si="56"/>
        <v>877.5</v>
      </c>
      <c r="K474" s="23">
        <f t="shared" si="52"/>
        <v>1194.4512449231374</v>
      </c>
      <c r="L474" s="23">
        <f t="shared" si="53"/>
        <v>1578.2512449231374</v>
      </c>
      <c r="M474" s="23">
        <f t="shared" si="54"/>
        <v>1595.6512449231375</v>
      </c>
      <c r="N474" s="25">
        <f t="shared" si="55"/>
        <v>1586.9512449231374</v>
      </c>
      <c r="O474" s="24">
        <v>17.9</v>
      </c>
      <c r="P474" s="24">
        <v>97.8</v>
      </c>
      <c r="Q474" s="24">
        <v>91.3</v>
      </c>
      <c r="Z474" s="28">
        <v>4.026</v>
      </c>
      <c r="AA474" s="52">
        <v>118.492</v>
      </c>
      <c r="AB474" s="52">
        <f t="shared" si="50"/>
        <v>133.68383333333333</v>
      </c>
      <c r="AC474" s="28">
        <v>0.221</v>
      </c>
      <c r="AD474" s="55">
        <v>1.11</v>
      </c>
      <c r="AE474" s="55">
        <f t="shared" si="51"/>
        <v>1.11</v>
      </c>
      <c r="AF474" s="30">
        <v>10</v>
      </c>
      <c r="AG474" s="25">
        <v>1586.9512449231374</v>
      </c>
    </row>
    <row r="475" spans="1:33" ht="12.75">
      <c r="A475" s="18">
        <f t="shared" si="57"/>
        <v>37104</v>
      </c>
      <c r="B475" s="26">
        <f>213</f>
        <v>213</v>
      </c>
      <c r="C475" s="21">
        <v>0.706828713</v>
      </c>
      <c r="D475" s="62">
        <v>0.706828713</v>
      </c>
      <c r="E475" s="22">
        <v>4654</v>
      </c>
      <c r="F475" s="29">
        <v>0</v>
      </c>
      <c r="G475" s="21">
        <v>40.34989439</v>
      </c>
      <c r="H475" s="21">
        <v>-80.69925153</v>
      </c>
      <c r="I475" s="27">
        <v>894.6</v>
      </c>
      <c r="J475" s="24">
        <f t="shared" si="56"/>
        <v>880.4</v>
      </c>
      <c r="K475" s="23">
        <f t="shared" si="52"/>
        <v>1167.053234996865</v>
      </c>
      <c r="L475" s="23">
        <f t="shared" si="53"/>
        <v>1550.853234996865</v>
      </c>
      <c r="M475" s="23">
        <f t="shared" si="54"/>
        <v>1568.253234996865</v>
      </c>
      <c r="N475" s="25">
        <f t="shared" si="55"/>
        <v>1559.553234996865</v>
      </c>
      <c r="O475" s="24">
        <v>18.1</v>
      </c>
      <c r="P475" s="24">
        <v>96.1</v>
      </c>
      <c r="Q475" s="24">
        <v>90.3</v>
      </c>
      <c r="S475" s="19">
        <v>0.0001815</v>
      </c>
      <c r="T475" s="19">
        <v>0.0001263</v>
      </c>
      <c r="U475" s="19">
        <v>7.294E-05</v>
      </c>
      <c r="V475" s="54">
        <v>824.6</v>
      </c>
      <c r="W475" s="54">
        <v>305.2</v>
      </c>
      <c r="X475" s="54">
        <v>296.9</v>
      </c>
      <c r="Y475" s="54">
        <v>20.7</v>
      </c>
      <c r="Z475" s="28">
        <v>4.097</v>
      </c>
      <c r="AA475" s="52">
        <v>167.94</v>
      </c>
      <c r="AB475" s="52">
        <f t="shared" si="50"/>
        <v>142.30566666666667</v>
      </c>
      <c r="AC475" s="28">
        <v>0.261</v>
      </c>
      <c r="AD475" s="55">
        <v>2.22</v>
      </c>
      <c r="AE475" s="55">
        <f t="shared" si="51"/>
        <v>1.2950000000000002</v>
      </c>
      <c r="AF475" s="30">
        <v>10</v>
      </c>
      <c r="AG475" s="25">
        <v>1559.553234996865</v>
      </c>
    </row>
    <row r="476" spans="1:33" ht="12.75">
      <c r="A476" s="18">
        <f t="shared" si="57"/>
        <v>37104</v>
      </c>
      <c r="B476" s="26">
        <f>213</f>
        <v>213</v>
      </c>
      <c r="C476" s="21">
        <v>0.706944466</v>
      </c>
      <c r="D476" s="62">
        <v>0.706944466</v>
      </c>
      <c r="E476" s="22">
        <v>4664</v>
      </c>
      <c r="F476" s="29">
        <v>0</v>
      </c>
      <c r="G476" s="21">
        <v>40.35708682</v>
      </c>
      <c r="H476" s="21">
        <v>-80.700599</v>
      </c>
      <c r="I476" s="27">
        <v>897.6</v>
      </c>
      <c r="J476" s="24">
        <f t="shared" si="56"/>
        <v>883.4</v>
      </c>
      <c r="K476" s="23">
        <f t="shared" si="52"/>
        <v>1138.8052724851075</v>
      </c>
      <c r="L476" s="23">
        <f t="shared" si="53"/>
        <v>1522.6052724851074</v>
      </c>
      <c r="M476" s="23">
        <f t="shared" si="54"/>
        <v>1540.0052724851075</v>
      </c>
      <c r="N476" s="25">
        <f t="shared" si="55"/>
        <v>1531.3052724851075</v>
      </c>
      <c r="O476" s="24">
        <v>18.3</v>
      </c>
      <c r="P476" s="24">
        <v>94.3</v>
      </c>
      <c r="Q476" s="24">
        <v>89.9</v>
      </c>
      <c r="Z476" s="28">
        <v>3.998</v>
      </c>
      <c r="AA476" s="52">
        <v>119.343</v>
      </c>
      <c r="AB476" s="52">
        <f t="shared" si="50"/>
        <v>142.746</v>
      </c>
      <c r="AC476" s="28">
        <v>0.283</v>
      </c>
      <c r="AD476" s="55">
        <v>2.22</v>
      </c>
      <c r="AE476" s="55">
        <f t="shared" si="51"/>
        <v>1.4800000000000002</v>
      </c>
      <c r="AF476" s="30">
        <v>10</v>
      </c>
      <c r="AG476" s="25">
        <v>1531.3052724851075</v>
      </c>
    </row>
    <row r="477" spans="1:33" ht="12.75">
      <c r="A477" s="18">
        <f t="shared" si="57"/>
        <v>37104</v>
      </c>
      <c r="B477" s="26">
        <f>213</f>
        <v>213</v>
      </c>
      <c r="C477" s="21">
        <v>0.707060158</v>
      </c>
      <c r="D477" s="62">
        <v>0.707060158</v>
      </c>
      <c r="E477" s="22">
        <v>4674</v>
      </c>
      <c r="F477" s="29">
        <v>0</v>
      </c>
      <c r="G477" s="21">
        <v>40.36356146</v>
      </c>
      <c r="H477" s="21">
        <v>-80.70490931</v>
      </c>
      <c r="I477" s="27">
        <v>901.4</v>
      </c>
      <c r="J477" s="24">
        <f t="shared" si="56"/>
        <v>887.1999999999999</v>
      </c>
      <c r="K477" s="23">
        <f t="shared" si="52"/>
        <v>1103.161915813402</v>
      </c>
      <c r="L477" s="23">
        <f t="shared" si="53"/>
        <v>1486.961915813402</v>
      </c>
      <c r="M477" s="23">
        <f t="shared" si="54"/>
        <v>1504.361915813402</v>
      </c>
      <c r="N477" s="25">
        <f t="shared" si="55"/>
        <v>1495.661915813402</v>
      </c>
      <c r="O477" s="24">
        <v>18.5</v>
      </c>
      <c r="P477" s="24">
        <v>93.9</v>
      </c>
      <c r="Q477" s="24">
        <v>91.4</v>
      </c>
      <c r="Z477" s="28">
        <v>4.027</v>
      </c>
      <c r="AA477" s="52">
        <v>119.791</v>
      </c>
      <c r="AB477" s="52">
        <f t="shared" si="50"/>
        <v>135.01966666666667</v>
      </c>
      <c r="AC477" s="28">
        <v>0.302</v>
      </c>
      <c r="AD477" s="55">
        <v>2.22</v>
      </c>
      <c r="AE477" s="55">
        <f t="shared" si="51"/>
        <v>1.6650000000000003</v>
      </c>
      <c r="AF477" s="30">
        <v>10</v>
      </c>
      <c r="AG477" s="25">
        <v>1495.661915813402</v>
      </c>
    </row>
    <row r="478" spans="1:33" ht="12.75">
      <c r="A478" s="18">
        <f t="shared" si="57"/>
        <v>37104</v>
      </c>
      <c r="B478" s="26">
        <f>213</f>
        <v>213</v>
      </c>
      <c r="C478" s="21">
        <v>0.70717591</v>
      </c>
      <c r="D478" s="62">
        <v>0.70717591</v>
      </c>
      <c r="E478" s="22">
        <v>4684</v>
      </c>
      <c r="F478" s="29">
        <v>0</v>
      </c>
      <c r="G478" s="21">
        <v>40.36867463</v>
      </c>
      <c r="H478" s="21">
        <v>-80.71156862</v>
      </c>
      <c r="I478" s="27">
        <v>901.7</v>
      </c>
      <c r="J478" s="24">
        <f t="shared" si="56"/>
        <v>887.5</v>
      </c>
      <c r="K478" s="23">
        <f t="shared" si="52"/>
        <v>1100.3544718112266</v>
      </c>
      <c r="L478" s="23">
        <f t="shared" si="53"/>
        <v>1484.1544718112266</v>
      </c>
      <c r="M478" s="23">
        <f t="shared" si="54"/>
        <v>1501.5544718112267</v>
      </c>
      <c r="N478" s="25">
        <f t="shared" si="55"/>
        <v>1492.8544718112266</v>
      </c>
      <c r="O478" s="24">
        <v>18.2</v>
      </c>
      <c r="P478" s="24">
        <v>99.8</v>
      </c>
      <c r="Q478" s="24">
        <v>91.8</v>
      </c>
      <c r="S478" s="19">
        <v>0.0001936</v>
      </c>
      <c r="T478" s="19">
        <v>0.0001351</v>
      </c>
      <c r="U478" s="19">
        <v>7.918E-05</v>
      </c>
      <c r="V478" s="54">
        <v>834</v>
      </c>
      <c r="W478" s="54">
        <v>305.2</v>
      </c>
      <c r="X478" s="54">
        <v>297</v>
      </c>
      <c r="Y478" s="54">
        <v>22.1</v>
      </c>
      <c r="Z478" s="28">
        <v>4.055</v>
      </c>
      <c r="AA478" s="52">
        <v>169.283</v>
      </c>
      <c r="AB478" s="52">
        <f t="shared" si="50"/>
        <v>135.47483333333335</v>
      </c>
      <c r="AC478" s="28">
        <v>0.291</v>
      </c>
      <c r="AD478" s="55">
        <v>2.22</v>
      </c>
      <c r="AE478" s="55">
        <f t="shared" si="51"/>
        <v>1.8500000000000003</v>
      </c>
      <c r="AF478" s="30">
        <v>10</v>
      </c>
      <c r="AG478" s="25">
        <v>1492.8544718112266</v>
      </c>
    </row>
    <row r="479" spans="1:33" ht="12.75">
      <c r="A479" s="18">
        <f t="shared" si="57"/>
        <v>37104</v>
      </c>
      <c r="B479" s="26">
        <f>213</f>
        <v>213</v>
      </c>
      <c r="C479" s="21">
        <v>0.707291663</v>
      </c>
      <c r="D479" s="62">
        <v>0.707291663</v>
      </c>
      <c r="E479" s="22">
        <v>4694</v>
      </c>
      <c r="F479" s="29">
        <v>0</v>
      </c>
      <c r="G479" s="21">
        <v>40.37209078</v>
      </c>
      <c r="H479" s="21">
        <v>-80.71970524</v>
      </c>
      <c r="I479" s="27">
        <v>904.3</v>
      </c>
      <c r="J479" s="24">
        <f t="shared" si="56"/>
        <v>890.0999999999999</v>
      </c>
      <c r="K479" s="23">
        <f t="shared" si="52"/>
        <v>1076.0629675768798</v>
      </c>
      <c r="L479" s="23">
        <f t="shared" si="53"/>
        <v>1459.8629675768798</v>
      </c>
      <c r="M479" s="23">
        <f t="shared" si="54"/>
        <v>1477.2629675768799</v>
      </c>
      <c r="N479" s="25">
        <f t="shared" si="55"/>
        <v>1468.5629675768798</v>
      </c>
      <c r="O479" s="24">
        <v>18.5</v>
      </c>
      <c r="P479" s="24">
        <v>100</v>
      </c>
      <c r="Q479" s="24">
        <v>91.4</v>
      </c>
      <c r="R479" s="19">
        <v>2.19E-05</v>
      </c>
      <c r="Z479" s="28">
        <v>3.967</v>
      </c>
      <c r="AA479" s="52">
        <v>120.731</v>
      </c>
      <c r="AB479" s="52">
        <f t="shared" si="50"/>
        <v>135.93</v>
      </c>
      <c r="AC479" s="28">
        <v>0.311</v>
      </c>
      <c r="AD479" s="55">
        <v>2.22</v>
      </c>
      <c r="AE479" s="55">
        <f t="shared" si="51"/>
        <v>2.0350000000000006</v>
      </c>
      <c r="AF479" s="30">
        <v>10</v>
      </c>
      <c r="AG479" s="25">
        <v>1468.5629675768798</v>
      </c>
    </row>
    <row r="480" spans="1:33" ht="12.75">
      <c r="A480" s="18">
        <f t="shared" si="57"/>
        <v>37104</v>
      </c>
      <c r="B480" s="26">
        <f>213</f>
        <v>213</v>
      </c>
      <c r="C480" s="21">
        <v>0.707407415</v>
      </c>
      <c r="D480" s="62">
        <v>0.707407415</v>
      </c>
      <c r="E480" s="22">
        <v>4704</v>
      </c>
      <c r="F480" s="29">
        <v>0</v>
      </c>
      <c r="G480" s="21">
        <v>40.37189944</v>
      </c>
      <c r="H480" s="21">
        <v>-80.72854199</v>
      </c>
      <c r="I480" s="27">
        <v>902.8</v>
      </c>
      <c r="J480" s="24">
        <f t="shared" si="56"/>
        <v>888.5999999999999</v>
      </c>
      <c r="K480" s="23">
        <f t="shared" si="52"/>
        <v>1090.0686234050527</v>
      </c>
      <c r="L480" s="23">
        <f t="shared" si="53"/>
        <v>1473.8686234050526</v>
      </c>
      <c r="M480" s="23">
        <f t="shared" si="54"/>
        <v>1491.2686234050527</v>
      </c>
      <c r="N480" s="25">
        <f t="shared" si="55"/>
        <v>1482.5686234050527</v>
      </c>
      <c r="O480" s="24">
        <v>18.1</v>
      </c>
      <c r="P480" s="24">
        <v>100</v>
      </c>
      <c r="Q480" s="24">
        <v>89.8</v>
      </c>
      <c r="Z480" s="28">
        <v>4.007</v>
      </c>
      <c r="AA480" s="52">
        <v>121.134</v>
      </c>
      <c r="AB480" s="52">
        <f t="shared" si="50"/>
        <v>136.37033333333332</v>
      </c>
      <c r="AC480" s="28">
        <v>0.321</v>
      </c>
      <c r="AD480" s="55">
        <v>2.22</v>
      </c>
      <c r="AE480" s="55">
        <f t="shared" si="51"/>
        <v>2.22</v>
      </c>
      <c r="AF480" s="30">
        <v>10</v>
      </c>
      <c r="AG480" s="25">
        <v>1482.5686234050527</v>
      </c>
    </row>
    <row r="481" spans="1:33" ht="12.75">
      <c r="A481" s="18">
        <f t="shared" si="57"/>
        <v>37104</v>
      </c>
      <c r="B481" s="26">
        <f>213</f>
        <v>213</v>
      </c>
      <c r="C481" s="21">
        <v>0.707523167</v>
      </c>
      <c r="D481" s="62">
        <v>0.707523167</v>
      </c>
      <c r="E481" s="22">
        <v>4714</v>
      </c>
      <c r="F481" s="29">
        <v>0</v>
      </c>
      <c r="G481" s="21">
        <v>40.36817044</v>
      </c>
      <c r="H481" s="21">
        <v>-80.73614563</v>
      </c>
      <c r="I481" s="27">
        <v>904.9</v>
      </c>
      <c r="J481" s="24">
        <f t="shared" si="56"/>
        <v>890.6999999999999</v>
      </c>
      <c r="K481" s="23">
        <f t="shared" si="52"/>
        <v>1070.4673128017976</v>
      </c>
      <c r="L481" s="23">
        <f t="shared" si="53"/>
        <v>1454.2673128017975</v>
      </c>
      <c r="M481" s="23">
        <f t="shared" si="54"/>
        <v>1471.6673128017976</v>
      </c>
      <c r="N481" s="25">
        <f t="shared" si="55"/>
        <v>1462.9673128017976</v>
      </c>
      <c r="O481" s="24">
        <v>18.2</v>
      </c>
      <c r="P481" s="24">
        <v>100</v>
      </c>
      <c r="Q481" s="24">
        <v>88.4</v>
      </c>
      <c r="S481" s="19">
        <v>0.0002082</v>
      </c>
      <c r="T481" s="19">
        <v>0.0001452</v>
      </c>
      <c r="U481" s="19">
        <v>8.683E-05</v>
      </c>
      <c r="V481" s="54">
        <v>838.3</v>
      </c>
      <c r="W481" s="54">
        <v>305.2</v>
      </c>
      <c r="X481" s="54">
        <v>297.1</v>
      </c>
      <c r="Y481" s="54">
        <v>23.2</v>
      </c>
      <c r="Z481" s="28">
        <v>4.066</v>
      </c>
      <c r="AA481" s="52">
        <v>170.582</v>
      </c>
      <c r="AB481" s="52">
        <f t="shared" si="50"/>
        <v>136.81066666666666</v>
      </c>
      <c r="AC481" s="28">
        <v>0.372</v>
      </c>
      <c r="AD481" s="55">
        <v>3.33</v>
      </c>
      <c r="AE481" s="55">
        <f t="shared" si="51"/>
        <v>2.4050000000000002</v>
      </c>
      <c r="AF481" s="30">
        <v>10</v>
      </c>
      <c r="AG481" s="25">
        <v>1462.9673128017976</v>
      </c>
    </row>
    <row r="482" spans="1:33" ht="12.75">
      <c r="A482" s="18">
        <f t="shared" si="57"/>
        <v>37104</v>
      </c>
      <c r="B482" s="26">
        <f>213</f>
        <v>213</v>
      </c>
      <c r="C482" s="21">
        <v>0.70763886</v>
      </c>
      <c r="D482" s="62">
        <v>0.70763886</v>
      </c>
      <c r="E482" s="22">
        <v>4724</v>
      </c>
      <c r="F482" s="29">
        <v>0</v>
      </c>
      <c r="G482" s="21">
        <v>40.36269097</v>
      </c>
      <c r="H482" s="21">
        <v>-80.7409575</v>
      </c>
      <c r="I482" s="27">
        <v>910.2</v>
      </c>
      <c r="J482" s="24">
        <f t="shared" si="56"/>
        <v>896</v>
      </c>
      <c r="K482" s="23">
        <f t="shared" si="52"/>
        <v>1021.2021072710668</v>
      </c>
      <c r="L482" s="23">
        <f t="shared" si="53"/>
        <v>1405.0021072710667</v>
      </c>
      <c r="M482" s="23">
        <f t="shared" si="54"/>
        <v>1422.4021072710668</v>
      </c>
      <c r="N482" s="25">
        <f t="shared" si="55"/>
        <v>1413.7021072710668</v>
      </c>
      <c r="O482" s="24">
        <v>19</v>
      </c>
      <c r="P482" s="24">
        <v>100</v>
      </c>
      <c r="Q482" s="24">
        <v>88.4</v>
      </c>
      <c r="Z482" s="28">
        <v>4.047</v>
      </c>
      <c r="AA482" s="52">
        <v>122.075</v>
      </c>
      <c r="AB482" s="52">
        <f t="shared" si="50"/>
        <v>137.266</v>
      </c>
      <c r="AC482" s="28">
        <v>0.382</v>
      </c>
      <c r="AD482" s="55">
        <v>3.33</v>
      </c>
      <c r="AE482" s="55">
        <f t="shared" si="51"/>
        <v>2.5900000000000003</v>
      </c>
      <c r="AF482" s="30">
        <v>10</v>
      </c>
      <c r="AG482" s="25">
        <v>1413.7021072710668</v>
      </c>
    </row>
    <row r="483" spans="1:33" ht="12.75">
      <c r="A483" s="18">
        <f t="shared" si="57"/>
        <v>37104</v>
      </c>
      <c r="B483" s="26">
        <f>213</f>
        <v>213</v>
      </c>
      <c r="C483" s="21">
        <v>0.707754612</v>
      </c>
      <c r="D483" s="62">
        <v>0.707754612</v>
      </c>
      <c r="E483" s="22">
        <v>4734</v>
      </c>
      <c r="F483" s="29">
        <v>0</v>
      </c>
      <c r="G483" s="21">
        <v>40.35612696</v>
      </c>
      <c r="H483" s="21">
        <v>-80.74324512</v>
      </c>
      <c r="I483" s="27">
        <v>910.2</v>
      </c>
      <c r="J483" s="24">
        <f t="shared" si="56"/>
        <v>896</v>
      </c>
      <c r="K483" s="23">
        <f t="shared" si="52"/>
        <v>1021.2021072710668</v>
      </c>
      <c r="L483" s="23">
        <f t="shared" si="53"/>
        <v>1405.0021072710667</v>
      </c>
      <c r="M483" s="23">
        <f t="shared" si="54"/>
        <v>1422.4021072710668</v>
      </c>
      <c r="N483" s="25">
        <f t="shared" si="55"/>
        <v>1413.7021072710668</v>
      </c>
      <c r="O483" s="24">
        <v>19</v>
      </c>
      <c r="P483" s="24">
        <v>97.9</v>
      </c>
      <c r="Q483" s="24">
        <v>89.4</v>
      </c>
      <c r="Z483" s="28">
        <v>4.056</v>
      </c>
      <c r="AA483" s="52">
        <v>171.522</v>
      </c>
      <c r="AB483" s="52">
        <f t="shared" si="50"/>
        <v>145.88783333333333</v>
      </c>
      <c r="AC483" s="28">
        <v>0.352</v>
      </c>
      <c r="AD483" s="55">
        <v>3.33</v>
      </c>
      <c r="AE483" s="55">
        <f t="shared" si="51"/>
        <v>2.775</v>
      </c>
      <c r="AF483" s="30">
        <v>10</v>
      </c>
      <c r="AG483" s="25">
        <v>1413.7021072710668</v>
      </c>
    </row>
    <row r="484" spans="1:33" ht="12.75">
      <c r="A484" s="18">
        <f t="shared" si="57"/>
        <v>37104</v>
      </c>
      <c r="B484" s="26">
        <f>213</f>
        <v>213</v>
      </c>
      <c r="C484" s="21">
        <v>0.707870364</v>
      </c>
      <c r="D484" s="62">
        <v>0.707870364</v>
      </c>
      <c r="E484" s="22">
        <v>4744</v>
      </c>
      <c r="F484" s="29">
        <v>0</v>
      </c>
      <c r="G484" s="21">
        <v>40.34909915</v>
      </c>
      <c r="H484" s="21">
        <v>-80.74410483</v>
      </c>
      <c r="I484" s="27">
        <v>915.7</v>
      </c>
      <c r="J484" s="24">
        <f t="shared" si="56"/>
        <v>901.5</v>
      </c>
      <c r="K484" s="23">
        <f t="shared" si="52"/>
        <v>970.3850000896794</v>
      </c>
      <c r="L484" s="23">
        <f t="shared" si="53"/>
        <v>1354.1850000896793</v>
      </c>
      <c r="M484" s="23">
        <f t="shared" si="54"/>
        <v>1371.5850000896794</v>
      </c>
      <c r="N484" s="25">
        <f t="shared" si="55"/>
        <v>1362.8850000896794</v>
      </c>
      <c r="O484" s="24">
        <v>19.7</v>
      </c>
      <c r="P484" s="24">
        <v>93.6</v>
      </c>
      <c r="Q484" s="24">
        <v>88.4</v>
      </c>
      <c r="S484" s="19">
        <v>0.0002287</v>
      </c>
      <c r="T484" s="19">
        <v>0.0001606</v>
      </c>
      <c r="U484" s="19">
        <v>9.511E-05</v>
      </c>
      <c r="V484" s="54">
        <v>846</v>
      </c>
      <c r="W484" s="54">
        <v>305.2</v>
      </c>
      <c r="X484" s="54">
        <v>297.2</v>
      </c>
      <c r="Y484" s="54">
        <v>24.3</v>
      </c>
      <c r="Z484" s="28">
        <v>4.066</v>
      </c>
      <c r="AA484" s="52">
        <v>171.925</v>
      </c>
      <c r="AB484" s="52">
        <f t="shared" si="50"/>
        <v>146.32816666666668</v>
      </c>
      <c r="AC484" s="28">
        <v>0.361</v>
      </c>
      <c r="AD484" s="55">
        <v>3.33</v>
      </c>
      <c r="AE484" s="55">
        <f t="shared" si="51"/>
        <v>2.9600000000000004</v>
      </c>
      <c r="AF484" s="30">
        <v>10</v>
      </c>
      <c r="AG484" s="25">
        <v>1362.8850000896794</v>
      </c>
    </row>
    <row r="485" spans="1:33" ht="12.75">
      <c r="A485" s="18">
        <f t="shared" si="57"/>
        <v>37104</v>
      </c>
      <c r="B485" s="26">
        <f>213</f>
        <v>213</v>
      </c>
      <c r="C485" s="21">
        <v>0.707986116</v>
      </c>
      <c r="D485" s="62">
        <v>0.707986116</v>
      </c>
      <c r="E485" s="22">
        <v>4754</v>
      </c>
      <c r="F485" s="29">
        <v>0</v>
      </c>
      <c r="G485" s="21">
        <v>40.34293515</v>
      </c>
      <c r="H485" s="21">
        <v>-80.74089551</v>
      </c>
      <c r="I485" s="27">
        <v>921.4</v>
      </c>
      <c r="J485" s="24">
        <f t="shared" si="56"/>
        <v>907.1999999999999</v>
      </c>
      <c r="K485" s="23">
        <f t="shared" si="52"/>
        <v>918.0461052853507</v>
      </c>
      <c r="L485" s="23">
        <f t="shared" si="53"/>
        <v>1301.8461052853506</v>
      </c>
      <c r="M485" s="23">
        <f t="shared" si="54"/>
        <v>1319.2461052853507</v>
      </c>
      <c r="N485" s="25">
        <f t="shared" si="55"/>
        <v>1310.5461052853507</v>
      </c>
      <c r="O485" s="24">
        <v>20.4</v>
      </c>
      <c r="P485" s="24">
        <v>89.8</v>
      </c>
      <c r="Q485" s="24">
        <v>88.9</v>
      </c>
      <c r="R485" s="19">
        <v>1.32E-05</v>
      </c>
      <c r="Z485" s="28">
        <v>4.046</v>
      </c>
      <c r="AA485" s="52">
        <v>123.373</v>
      </c>
      <c r="AB485" s="52">
        <f t="shared" si="50"/>
        <v>146.76850000000002</v>
      </c>
      <c r="AC485" s="28">
        <v>0.331</v>
      </c>
      <c r="AD485" s="55">
        <v>2.22</v>
      </c>
      <c r="AE485" s="55">
        <f t="shared" si="51"/>
        <v>2.9600000000000004</v>
      </c>
      <c r="AF485" s="30">
        <v>10</v>
      </c>
      <c r="AG485" s="25">
        <v>1310.5461052853507</v>
      </c>
    </row>
    <row r="486" spans="1:33" ht="12.75">
      <c r="A486" s="18">
        <f t="shared" si="57"/>
        <v>37104</v>
      </c>
      <c r="B486" s="26">
        <f>213</f>
        <v>213</v>
      </c>
      <c r="C486" s="21">
        <v>0.708101869</v>
      </c>
      <c r="D486" s="62">
        <v>0.708101869</v>
      </c>
      <c r="E486" s="22">
        <v>4764</v>
      </c>
      <c r="F486" s="29">
        <v>0</v>
      </c>
      <c r="G486" s="21">
        <v>40.33914091</v>
      </c>
      <c r="H486" s="21">
        <v>-80.73365003</v>
      </c>
      <c r="I486" s="27">
        <v>925.9</v>
      </c>
      <c r="J486" s="24">
        <f t="shared" si="56"/>
        <v>911.6999999999999</v>
      </c>
      <c r="K486" s="23">
        <f t="shared" si="52"/>
        <v>876.9576920527646</v>
      </c>
      <c r="L486" s="23">
        <f t="shared" si="53"/>
        <v>1260.7576920527647</v>
      </c>
      <c r="M486" s="23">
        <f t="shared" si="54"/>
        <v>1278.1576920527646</v>
      </c>
      <c r="N486" s="25">
        <f t="shared" si="55"/>
        <v>1269.4576920527647</v>
      </c>
      <c r="O486" s="24">
        <v>20.8</v>
      </c>
      <c r="P486" s="24">
        <v>86.2</v>
      </c>
      <c r="Q486" s="24">
        <v>87.4</v>
      </c>
      <c r="Z486" s="28">
        <v>4.097</v>
      </c>
      <c r="AA486" s="52">
        <v>172.866</v>
      </c>
      <c r="AB486" s="52">
        <f t="shared" si="50"/>
        <v>155.3905</v>
      </c>
      <c r="AC486" s="28">
        <v>0.322</v>
      </c>
      <c r="AD486" s="55">
        <v>2.22</v>
      </c>
      <c r="AE486" s="55">
        <f t="shared" si="51"/>
        <v>2.9600000000000004</v>
      </c>
      <c r="AF486" s="30">
        <v>10</v>
      </c>
      <c r="AG486" s="25">
        <v>1269.4576920527647</v>
      </c>
    </row>
    <row r="487" spans="1:33" ht="12.75">
      <c r="A487" s="18">
        <f t="shared" si="57"/>
        <v>37104</v>
      </c>
      <c r="B487" s="26">
        <f>213</f>
        <v>213</v>
      </c>
      <c r="C487" s="21">
        <v>0.708217621</v>
      </c>
      <c r="D487" s="62">
        <v>0.708217621</v>
      </c>
      <c r="E487" s="22">
        <v>4774</v>
      </c>
      <c r="F487" s="29">
        <v>0</v>
      </c>
      <c r="G487" s="21">
        <v>40.33850827</v>
      </c>
      <c r="H487" s="21">
        <v>-80.72409642</v>
      </c>
      <c r="I487" s="27">
        <v>930</v>
      </c>
      <c r="J487" s="24">
        <f t="shared" si="56"/>
        <v>915.8</v>
      </c>
      <c r="K487" s="23">
        <f t="shared" si="52"/>
        <v>839.6977656538907</v>
      </c>
      <c r="L487" s="23">
        <f t="shared" si="53"/>
        <v>1223.4977656538906</v>
      </c>
      <c r="M487" s="23">
        <f t="shared" si="54"/>
        <v>1240.8977656538907</v>
      </c>
      <c r="N487" s="25">
        <f t="shared" si="55"/>
        <v>1232.1977656538907</v>
      </c>
      <c r="O487" s="24">
        <v>21.2</v>
      </c>
      <c r="P487" s="24">
        <v>84.3</v>
      </c>
      <c r="Q487" s="24">
        <v>86.9</v>
      </c>
      <c r="Z487" s="28">
        <v>4.087</v>
      </c>
      <c r="AA487" s="52">
        <v>173.313</v>
      </c>
      <c r="AB487" s="52">
        <f t="shared" si="50"/>
        <v>155.84566666666666</v>
      </c>
      <c r="AC487" s="28">
        <v>0.253</v>
      </c>
      <c r="AD487" s="55">
        <v>2.22</v>
      </c>
      <c r="AE487" s="55">
        <f t="shared" si="51"/>
        <v>2.7750000000000004</v>
      </c>
      <c r="AF487" s="30">
        <v>10</v>
      </c>
      <c r="AG487" s="25">
        <v>1232.1977656538907</v>
      </c>
    </row>
    <row r="488" spans="1:33" ht="12.75">
      <c r="A488" s="18">
        <f t="shared" si="57"/>
        <v>37104</v>
      </c>
      <c r="B488" s="26">
        <f>213</f>
        <v>213</v>
      </c>
      <c r="C488" s="21">
        <v>0.708333313</v>
      </c>
      <c r="D488" s="62">
        <v>0.708333313</v>
      </c>
      <c r="E488" s="22">
        <v>4784</v>
      </c>
      <c r="F488" s="29">
        <v>0</v>
      </c>
      <c r="G488" s="21">
        <v>40.34085699</v>
      </c>
      <c r="H488" s="21">
        <v>-80.71481738</v>
      </c>
      <c r="I488" s="27">
        <v>931.5</v>
      </c>
      <c r="J488" s="24">
        <f t="shared" si="56"/>
        <v>917.3</v>
      </c>
      <c r="K488" s="23">
        <f t="shared" si="52"/>
        <v>826.1077489192561</v>
      </c>
      <c r="L488" s="23">
        <f t="shared" si="53"/>
        <v>1209.9077489192562</v>
      </c>
      <c r="M488" s="23">
        <f t="shared" si="54"/>
        <v>1227.307748919256</v>
      </c>
      <c r="N488" s="25">
        <f t="shared" si="55"/>
        <v>1218.6077489192562</v>
      </c>
      <c r="O488" s="24">
        <v>20.8</v>
      </c>
      <c r="P488" s="24">
        <v>100</v>
      </c>
      <c r="Q488" s="24">
        <v>86.9</v>
      </c>
      <c r="S488" s="19">
        <v>0.0002145</v>
      </c>
      <c r="T488" s="19">
        <v>0.0001513</v>
      </c>
      <c r="U488" s="19">
        <v>8.991E-05</v>
      </c>
      <c r="V488" s="54">
        <v>859.8</v>
      </c>
      <c r="W488" s="54">
        <v>305.2</v>
      </c>
      <c r="X488" s="54">
        <v>297.3</v>
      </c>
      <c r="Y488" s="54">
        <v>25.4</v>
      </c>
      <c r="Z488" s="28">
        <v>4.116</v>
      </c>
      <c r="AA488" s="52">
        <v>173.716</v>
      </c>
      <c r="AB488" s="52">
        <f t="shared" si="50"/>
        <v>164.45250000000001</v>
      </c>
      <c r="AC488" s="28">
        <v>0.263</v>
      </c>
      <c r="AD488" s="55">
        <v>2.22</v>
      </c>
      <c r="AE488" s="55">
        <f t="shared" si="51"/>
        <v>2.5900000000000003</v>
      </c>
      <c r="AF488" s="30">
        <v>10</v>
      </c>
      <c r="AG488" s="25">
        <v>1218.6077489192562</v>
      </c>
    </row>
    <row r="489" spans="1:33" ht="12.75">
      <c r="A489" s="18">
        <f t="shared" si="57"/>
        <v>37104</v>
      </c>
      <c r="B489" s="26">
        <f>213</f>
        <v>213</v>
      </c>
      <c r="C489" s="21">
        <v>0.708449066</v>
      </c>
      <c r="D489" s="62">
        <v>0.708449066</v>
      </c>
      <c r="E489" s="22">
        <v>4794</v>
      </c>
      <c r="F489" s="29">
        <v>0</v>
      </c>
      <c r="G489" s="21">
        <v>40.34406945</v>
      </c>
      <c r="H489" s="21">
        <v>-80.70613005</v>
      </c>
      <c r="I489" s="27">
        <v>934.9</v>
      </c>
      <c r="J489" s="24">
        <f t="shared" si="56"/>
        <v>920.6999999999999</v>
      </c>
      <c r="K489" s="23">
        <f t="shared" si="52"/>
        <v>795.3858045570938</v>
      </c>
      <c r="L489" s="23">
        <f t="shared" si="53"/>
        <v>1179.185804557094</v>
      </c>
      <c r="M489" s="23">
        <f t="shared" si="54"/>
        <v>1196.5858045570938</v>
      </c>
      <c r="N489" s="25">
        <f t="shared" si="55"/>
        <v>1187.8858045570937</v>
      </c>
      <c r="O489" s="24">
        <v>20.7</v>
      </c>
      <c r="P489" s="24">
        <v>100</v>
      </c>
      <c r="Q489" s="24">
        <v>88.4</v>
      </c>
      <c r="Z489" s="28">
        <v>3.975</v>
      </c>
      <c r="AA489" s="52">
        <v>125.164</v>
      </c>
      <c r="AB489" s="52">
        <f t="shared" si="50"/>
        <v>156.72616666666667</v>
      </c>
      <c r="AC489" s="28">
        <v>0.291</v>
      </c>
      <c r="AD489" s="55">
        <v>2.22</v>
      </c>
      <c r="AE489" s="55">
        <f t="shared" si="51"/>
        <v>2.4050000000000007</v>
      </c>
      <c r="AF489" s="30">
        <v>10</v>
      </c>
      <c r="AG489" s="25">
        <v>1187.8858045570937</v>
      </c>
    </row>
    <row r="490" spans="1:33" ht="12.75">
      <c r="A490" s="18">
        <f t="shared" si="57"/>
        <v>37104</v>
      </c>
      <c r="B490" s="26">
        <f>213</f>
        <v>213</v>
      </c>
      <c r="C490" s="21">
        <v>0.708564818</v>
      </c>
      <c r="D490" s="62">
        <v>0.708564818</v>
      </c>
      <c r="E490" s="22">
        <v>4804</v>
      </c>
      <c r="F490" s="29">
        <v>0</v>
      </c>
      <c r="G490" s="21">
        <v>40.34970411</v>
      </c>
      <c r="H490" s="21">
        <v>-80.70015594</v>
      </c>
      <c r="I490" s="27">
        <v>934.6</v>
      </c>
      <c r="J490" s="24">
        <f t="shared" si="56"/>
        <v>920.4</v>
      </c>
      <c r="K490" s="23">
        <f t="shared" si="52"/>
        <v>798.0919969786328</v>
      </c>
      <c r="L490" s="23">
        <f t="shared" si="53"/>
        <v>1181.8919969786327</v>
      </c>
      <c r="M490" s="23">
        <f t="shared" si="54"/>
        <v>1199.2919969786328</v>
      </c>
      <c r="N490" s="25">
        <f t="shared" si="55"/>
        <v>1190.5919969786328</v>
      </c>
      <c r="O490" s="24">
        <v>20.6</v>
      </c>
      <c r="P490" s="24">
        <v>100</v>
      </c>
      <c r="Q490" s="24">
        <v>84.2</v>
      </c>
      <c r="Z490" s="28">
        <v>4.034</v>
      </c>
      <c r="AA490" s="52">
        <v>125.657</v>
      </c>
      <c r="AB490" s="52">
        <f t="shared" si="50"/>
        <v>149.01483333333334</v>
      </c>
      <c r="AC490" s="28">
        <v>0.389</v>
      </c>
      <c r="AD490" s="55">
        <v>3.33</v>
      </c>
      <c r="AE490" s="55">
        <f t="shared" si="51"/>
        <v>2.4050000000000002</v>
      </c>
      <c r="AF490" s="30">
        <v>10</v>
      </c>
      <c r="AG490" s="25">
        <v>1190.5919969786328</v>
      </c>
    </row>
    <row r="491" spans="1:33" ht="12.75">
      <c r="A491" s="18">
        <f t="shared" si="57"/>
        <v>37104</v>
      </c>
      <c r="B491" s="26">
        <f>213</f>
        <v>213</v>
      </c>
      <c r="C491" s="21">
        <v>0.70868057</v>
      </c>
      <c r="D491" s="62">
        <v>0.70868057</v>
      </c>
      <c r="E491" s="22">
        <v>4814</v>
      </c>
      <c r="F491" s="29">
        <v>0</v>
      </c>
      <c r="G491" s="21">
        <v>40.35622176</v>
      </c>
      <c r="H491" s="21">
        <v>-80.69774671</v>
      </c>
      <c r="I491" s="27">
        <v>938.3</v>
      </c>
      <c r="J491" s="24">
        <f t="shared" si="56"/>
        <v>924.0999999999999</v>
      </c>
      <c r="K491" s="23">
        <f t="shared" si="52"/>
        <v>764.7771026578615</v>
      </c>
      <c r="L491" s="23">
        <f t="shared" si="53"/>
        <v>1148.5771026578616</v>
      </c>
      <c r="M491" s="23">
        <f t="shared" si="54"/>
        <v>1165.9771026578615</v>
      </c>
      <c r="N491" s="25">
        <f t="shared" si="55"/>
        <v>1157.2771026578616</v>
      </c>
      <c r="O491" s="24">
        <v>20.7</v>
      </c>
      <c r="P491" s="24">
        <v>100</v>
      </c>
      <c r="Q491" s="24">
        <v>79.9</v>
      </c>
      <c r="R491" s="19">
        <v>2.68E-05</v>
      </c>
      <c r="S491" s="19">
        <v>0.0002287</v>
      </c>
      <c r="T491" s="19">
        <v>0.0001572</v>
      </c>
      <c r="U491" s="19">
        <v>9.359E-05</v>
      </c>
      <c r="V491" s="54">
        <v>867.8</v>
      </c>
      <c r="W491" s="54">
        <v>305.2</v>
      </c>
      <c r="X491" s="54">
        <v>297.4</v>
      </c>
      <c r="Y491" s="54">
        <v>25.8</v>
      </c>
      <c r="Z491" s="28">
        <v>4.054</v>
      </c>
      <c r="AA491" s="52">
        <v>175.104</v>
      </c>
      <c r="AB491" s="52">
        <f t="shared" si="50"/>
        <v>157.63666666666668</v>
      </c>
      <c r="AC491" s="28">
        <v>0.609</v>
      </c>
      <c r="AD491" s="55">
        <v>5.55</v>
      </c>
      <c r="AE491" s="55">
        <f t="shared" si="51"/>
        <v>2.9600000000000004</v>
      </c>
      <c r="AF491" s="30">
        <v>10</v>
      </c>
      <c r="AG491" s="25">
        <v>1157.2771026578616</v>
      </c>
    </row>
    <row r="492" spans="1:33" ht="12.75">
      <c r="A492" s="18">
        <f t="shared" si="57"/>
        <v>37104</v>
      </c>
      <c r="B492" s="26">
        <f>213</f>
        <v>213</v>
      </c>
      <c r="C492" s="21">
        <v>0.708796322</v>
      </c>
      <c r="D492" s="62">
        <v>0.708796322</v>
      </c>
      <c r="E492" s="22">
        <v>4824</v>
      </c>
      <c r="F492" s="29">
        <v>0</v>
      </c>
      <c r="G492" s="21">
        <v>40.36225948</v>
      </c>
      <c r="H492" s="21">
        <v>-80.70077415</v>
      </c>
      <c r="I492" s="27">
        <v>945.7</v>
      </c>
      <c r="J492" s="24">
        <f t="shared" si="56"/>
        <v>931.5</v>
      </c>
      <c r="K492" s="23">
        <f t="shared" si="52"/>
        <v>698.5456239878116</v>
      </c>
      <c r="L492" s="23">
        <f t="shared" si="53"/>
        <v>1082.3456239878117</v>
      </c>
      <c r="M492" s="23">
        <f t="shared" si="54"/>
        <v>1099.7456239878115</v>
      </c>
      <c r="N492" s="25">
        <f t="shared" si="55"/>
        <v>1091.0456239878117</v>
      </c>
      <c r="O492" s="24">
        <v>22.2</v>
      </c>
      <c r="P492" s="24">
        <v>86.4</v>
      </c>
      <c r="Q492" s="24">
        <v>78.4</v>
      </c>
      <c r="Z492" s="28">
        <v>4.046</v>
      </c>
      <c r="AA492" s="52">
        <v>126.507</v>
      </c>
      <c r="AB492" s="52">
        <f t="shared" si="50"/>
        <v>149.91016666666667</v>
      </c>
      <c r="AC492" s="28">
        <v>0.801</v>
      </c>
      <c r="AD492" s="55">
        <v>7.77</v>
      </c>
      <c r="AE492" s="55">
        <f t="shared" si="51"/>
        <v>3.885</v>
      </c>
      <c r="AF492" s="30">
        <v>10</v>
      </c>
      <c r="AG492" s="25">
        <v>1091.0456239878117</v>
      </c>
    </row>
    <row r="493" spans="1:33" ht="12.75">
      <c r="A493" s="18">
        <f t="shared" si="57"/>
        <v>37104</v>
      </c>
      <c r="B493" s="26">
        <f>213</f>
        <v>213</v>
      </c>
      <c r="C493" s="21">
        <v>0.708912015</v>
      </c>
      <c r="D493" s="62">
        <v>0.708912015</v>
      </c>
      <c r="E493" s="22">
        <v>4834</v>
      </c>
      <c r="F493" s="29">
        <v>0</v>
      </c>
      <c r="G493" s="21">
        <v>40.36549346</v>
      </c>
      <c r="H493" s="21">
        <v>-80.70826875</v>
      </c>
      <c r="I493" s="27">
        <v>949.7</v>
      </c>
      <c r="J493" s="24">
        <f t="shared" si="56"/>
        <v>935.5</v>
      </c>
      <c r="K493" s="23">
        <f t="shared" si="52"/>
        <v>662.9635604521861</v>
      </c>
      <c r="L493" s="23">
        <f t="shared" si="53"/>
        <v>1046.763560452186</v>
      </c>
      <c r="M493" s="23">
        <f t="shared" si="54"/>
        <v>1064.1635604521862</v>
      </c>
      <c r="N493" s="25">
        <f t="shared" si="55"/>
        <v>1055.4635604521861</v>
      </c>
      <c r="O493" s="24">
        <v>22.1</v>
      </c>
      <c r="P493" s="24">
        <v>100</v>
      </c>
      <c r="Q493" s="24">
        <v>80.4</v>
      </c>
      <c r="Z493" s="28">
        <v>4.087</v>
      </c>
      <c r="AA493" s="52">
        <v>176</v>
      </c>
      <c r="AB493" s="52">
        <f t="shared" si="50"/>
        <v>150.35799999999998</v>
      </c>
      <c r="AC493" s="28">
        <v>0.921</v>
      </c>
      <c r="AD493" s="55">
        <v>8.88</v>
      </c>
      <c r="AE493" s="55">
        <f t="shared" si="51"/>
        <v>4.995</v>
      </c>
      <c r="AF493" s="30">
        <v>10</v>
      </c>
      <c r="AG493" s="25">
        <v>1055.4635604521861</v>
      </c>
    </row>
    <row r="494" spans="1:33" ht="12.75">
      <c r="A494" s="18">
        <f t="shared" si="57"/>
        <v>37104</v>
      </c>
      <c r="B494" s="26">
        <f>213</f>
        <v>213</v>
      </c>
      <c r="C494" s="21">
        <v>0.709027767</v>
      </c>
      <c r="D494" s="62">
        <v>0.709027767</v>
      </c>
      <c r="E494" s="22">
        <v>4844</v>
      </c>
      <c r="F494" s="29">
        <v>0</v>
      </c>
      <c r="G494" s="21">
        <v>40.36489135</v>
      </c>
      <c r="H494" s="21">
        <v>-80.71735233</v>
      </c>
      <c r="I494" s="27">
        <v>955.2</v>
      </c>
      <c r="J494" s="24">
        <f t="shared" si="56"/>
        <v>941</v>
      </c>
      <c r="K494" s="23">
        <f t="shared" si="52"/>
        <v>614.2858484024863</v>
      </c>
      <c r="L494" s="23">
        <f t="shared" si="53"/>
        <v>998.0858484024864</v>
      </c>
      <c r="M494" s="23">
        <f t="shared" si="54"/>
        <v>1015.4858484024862</v>
      </c>
      <c r="N494" s="25">
        <f t="shared" si="55"/>
        <v>1006.7858484024863</v>
      </c>
      <c r="O494" s="24">
        <v>22.8</v>
      </c>
      <c r="P494" s="24">
        <v>100</v>
      </c>
      <c r="Q494" s="24">
        <v>81.9</v>
      </c>
      <c r="S494" s="19">
        <v>0.0003238</v>
      </c>
      <c r="T494" s="19">
        <v>0.0002305</v>
      </c>
      <c r="U494" s="19">
        <v>0.0001372</v>
      </c>
      <c r="V494" s="54">
        <v>879.7</v>
      </c>
      <c r="W494" s="54">
        <v>305.3</v>
      </c>
      <c r="X494" s="54">
        <v>297.5</v>
      </c>
      <c r="Y494" s="54">
        <v>28.5</v>
      </c>
      <c r="Z494" s="28">
        <v>4.046</v>
      </c>
      <c r="AA494" s="52">
        <v>127.448</v>
      </c>
      <c r="AB494" s="52">
        <f t="shared" si="50"/>
        <v>142.64666666666668</v>
      </c>
      <c r="AC494" s="28">
        <v>0.891</v>
      </c>
      <c r="AD494" s="55">
        <v>8.88</v>
      </c>
      <c r="AE494" s="55">
        <f t="shared" si="51"/>
        <v>6.105</v>
      </c>
      <c r="AF494" s="30">
        <v>10</v>
      </c>
      <c r="AG494" s="25">
        <v>1006.7858484024863</v>
      </c>
    </row>
    <row r="495" spans="1:33" ht="12.75">
      <c r="A495" s="18">
        <f t="shared" si="57"/>
        <v>37104</v>
      </c>
      <c r="B495" s="26">
        <f>213</f>
        <v>213</v>
      </c>
      <c r="C495" s="21">
        <v>0.709143519</v>
      </c>
      <c r="D495" s="62">
        <v>0.709143519</v>
      </c>
      <c r="E495" s="22">
        <v>4854</v>
      </c>
      <c r="F495" s="29">
        <v>0</v>
      </c>
      <c r="G495" s="21">
        <v>40.36087872</v>
      </c>
      <c r="H495" s="21">
        <v>-80.72508517</v>
      </c>
      <c r="I495" s="27">
        <v>959.8</v>
      </c>
      <c r="J495" s="24">
        <f t="shared" si="56"/>
        <v>945.5999999999999</v>
      </c>
      <c r="K495" s="23">
        <f t="shared" si="52"/>
        <v>573.7915708574382</v>
      </c>
      <c r="L495" s="23">
        <f t="shared" si="53"/>
        <v>957.5915708574382</v>
      </c>
      <c r="M495" s="23">
        <f t="shared" si="54"/>
        <v>974.9915708574381</v>
      </c>
      <c r="N495" s="25">
        <f t="shared" si="55"/>
        <v>966.2915708574382</v>
      </c>
      <c r="O495" s="24">
        <v>23.2</v>
      </c>
      <c r="P495" s="24">
        <v>100</v>
      </c>
      <c r="Q495" s="24">
        <v>87.8</v>
      </c>
      <c r="Z495" s="28">
        <v>4.106</v>
      </c>
      <c r="AA495" s="52">
        <v>176.896</v>
      </c>
      <c r="AB495" s="52">
        <f t="shared" si="50"/>
        <v>151.26866666666666</v>
      </c>
      <c r="AC495" s="28">
        <v>0.891</v>
      </c>
      <c r="AD495" s="55">
        <v>8.88</v>
      </c>
      <c r="AE495" s="55">
        <f t="shared" si="51"/>
        <v>7.215000000000001</v>
      </c>
      <c r="AF495" s="30">
        <v>10</v>
      </c>
      <c r="AG495" s="25">
        <v>966.2915708574382</v>
      </c>
    </row>
    <row r="496" spans="1:33" ht="12.75">
      <c r="A496" s="18">
        <f t="shared" si="57"/>
        <v>37104</v>
      </c>
      <c r="B496" s="26">
        <f>213</f>
        <v>213</v>
      </c>
      <c r="C496" s="21">
        <v>0.709259272</v>
      </c>
      <c r="D496" s="62">
        <v>0.709259272</v>
      </c>
      <c r="E496" s="22">
        <v>4864</v>
      </c>
      <c r="F496" s="29">
        <v>0</v>
      </c>
      <c r="G496" s="21">
        <v>40.35456401</v>
      </c>
      <c r="H496" s="21">
        <v>-80.72903333</v>
      </c>
      <c r="I496" s="27">
        <v>963.3</v>
      </c>
      <c r="J496" s="24">
        <f t="shared" si="56"/>
        <v>949.0999999999999</v>
      </c>
      <c r="K496" s="23">
        <f t="shared" si="52"/>
        <v>543.112452410356</v>
      </c>
      <c r="L496" s="23">
        <f t="shared" si="53"/>
        <v>926.9124524103561</v>
      </c>
      <c r="M496" s="23">
        <f t="shared" si="54"/>
        <v>944.312452410356</v>
      </c>
      <c r="N496" s="25">
        <f t="shared" si="55"/>
        <v>935.612452410356</v>
      </c>
      <c r="O496" s="24">
        <v>23.6</v>
      </c>
      <c r="P496" s="24">
        <v>95.9</v>
      </c>
      <c r="Q496" s="24">
        <v>85.4</v>
      </c>
      <c r="Z496" s="28">
        <v>3.966</v>
      </c>
      <c r="AA496" s="52">
        <v>128.299</v>
      </c>
      <c r="AB496" s="52">
        <f t="shared" si="50"/>
        <v>151.70899999999997</v>
      </c>
      <c r="AC496" s="28">
        <v>0.841</v>
      </c>
      <c r="AD496" s="55">
        <v>7.77</v>
      </c>
      <c r="AE496" s="55">
        <f t="shared" si="51"/>
        <v>7.955000000000001</v>
      </c>
      <c r="AF496" s="30">
        <v>10</v>
      </c>
      <c r="AG496" s="25">
        <v>935.612452410356</v>
      </c>
    </row>
    <row r="497" spans="1:33" ht="12.75">
      <c r="A497" s="18">
        <f t="shared" si="57"/>
        <v>37104</v>
      </c>
      <c r="B497" s="26">
        <f>213</f>
        <v>213</v>
      </c>
      <c r="C497" s="21">
        <v>0.709375024</v>
      </c>
      <c r="D497" s="62">
        <v>0.709375024</v>
      </c>
      <c r="E497" s="22">
        <v>4874</v>
      </c>
      <c r="F497" s="29">
        <v>0</v>
      </c>
      <c r="G497" s="21">
        <v>40.34774747</v>
      </c>
      <c r="H497" s="21">
        <v>-80.72721639</v>
      </c>
      <c r="I497" s="27">
        <v>966.8</v>
      </c>
      <c r="J497" s="24">
        <f t="shared" si="56"/>
        <v>952.5999999999999</v>
      </c>
      <c r="K497" s="23">
        <f t="shared" si="52"/>
        <v>512.5462615096703</v>
      </c>
      <c r="L497" s="23">
        <f t="shared" si="53"/>
        <v>896.3462615096703</v>
      </c>
      <c r="M497" s="23">
        <f t="shared" si="54"/>
        <v>913.7462615096704</v>
      </c>
      <c r="N497" s="25">
        <f t="shared" si="55"/>
        <v>905.0462615096703</v>
      </c>
      <c r="O497" s="24">
        <v>24.2</v>
      </c>
      <c r="P497" s="24">
        <v>98.6</v>
      </c>
      <c r="Q497" s="24">
        <v>83.4</v>
      </c>
      <c r="R497" s="19">
        <v>1.66E-05</v>
      </c>
      <c r="S497" s="19">
        <v>0.000333</v>
      </c>
      <c r="T497" s="19">
        <v>0.0002399</v>
      </c>
      <c r="U497" s="19">
        <v>0.0001454</v>
      </c>
      <c r="V497" s="54">
        <v>894.2</v>
      </c>
      <c r="W497" s="54">
        <v>305.3</v>
      </c>
      <c r="X497" s="54">
        <v>297.6</v>
      </c>
      <c r="Y497" s="54">
        <v>30.3</v>
      </c>
      <c r="Z497" s="28">
        <v>4.124</v>
      </c>
      <c r="AA497" s="52">
        <v>177.791</v>
      </c>
      <c r="AB497" s="52">
        <f t="shared" si="50"/>
        <v>152.15683333333334</v>
      </c>
      <c r="AC497" s="28">
        <v>0.831</v>
      </c>
      <c r="AD497" s="55">
        <v>7.77</v>
      </c>
      <c r="AE497" s="55">
        <f t="shared" si="51"/>
        <v>8.325000000000001</v>
      </c>
      <c r="AF497" s="30">
        <v>10</v>
      </c>
      <c r="AG497" s="25">
        <v>905.0462615096703</v>
      </c>
    </row>
    <row r="498" spans="1:33" ht="12.75">
      <c r="A498" s="18">
        <f t="shared" si="57"/>
        <v>37104</v>
      </c>
      <c r="B498" s="26">
        <f>213</f>
        <v>213</v>
      </c>
      <c r="C498" s="21">
        <v>0.709490716</v>
      </c>
      <c r="D498" s="62">
        <v>0.709490716</v>
      </c>
      <c r="E498" s="22">
        <v>4884</v>
      </c>
      <c r="F498" s="29">
        <v>0</v>
      </c>
      <c r="G498" s="21">
        <v>40.34323453</v>
      </c>
      <c r="H498" s="21">
        <v>-80.71953388</v>
      </c>
      <c r="I498" s="27">
        <v>966.4</v>
      </c>
      <c r="J498" s="24">
        <f t="shared" si="56"/>
        <v>952.1999999999999</v>
      </c>
      <c r="K498" s="23">
        <f t="shared" si="52"/>
        <v>516.0338513853794</v>
      </c>
      <c r="L498" s="23">
        <f t="shared" si="53"/>
        <v>899.8338513853794</v>
      </c>
      <c r="M498" s="23">
        <f t="shared" si="54"/>
        <v>917.2338513853795</v>
      </c>
      <c r="N498" s="25">
        <f t="shared" si="55"/>
        <v>908.5338513853794</v>
      </c>
      <c r="O498" s="24">
        <v>23.8</v>
      </c>
      <c r="P498" s="24">
        <v>100</v>
      </c>
      <c r="Q498" s="24">
        <v>89.1</v>
      </c>
      <c r="Z498" s="28">
        <v>3.937</v>
      </c>
      <c r="AA498" s="52">
        <v>80.239</v>
      </c>
      <c r="AB498" s="52">
        <f t="shared" si="50"/>
        <v>144.4455</v>
      </c>
      <c r="AC498" s="28">
        <v>0.669</v>
      </c>
      <c r="AD498" s="55">
        <v>6.66</v>
      </c>
      <c r="AE498" s="55">
        <f t="shared" si="51"/>
        <v>8.139999999999999</v>
      </c>
      <c r="AF498" s="30">
        <v>10</v>
      </c>
      <c r="AG498" s="25">
        <v>908.5338513853794</v>
      </c>
    </row>
    <row r="499" spans="1:33" ht="12.75">
      <c r="A499" s="18">
        <f t="shared" si="57"/>
        <v>37104</v>
      </c>
      <c r="B499" s="26">
        <f>213</f>
        <v>213</v>
      </c>
      <c r="C499" s="21">
        <v>0.709606469</v>
      </c>
      <c r="D499" s="62">
        <v>0.709606469</v>
      </c>
      <c r="E499" s="22">
        <v>4894</v>
      </c>
      <c r="F499" s="29">
        <v>0</v>
      </c>
      <c r="G499" s="21">
        <v>40.34083604</v>
      </c>
      <c r="H499" s="21">
        <v>-80.71013352</v>
      </c>
      <c r="I499" s="27">
        <v>969.9</v>
      </c>
      <c r="J499" s="24">
        <f t="shared" si="56"/>
        <v>955.6999999999999</v>
      </c>
      <c r="K499" s="23">
        <f t="shared" si="52"/>
        <v>485.56699001425494</v>
      </c>
      <c r="L499" s="23">
        <f t="shared" si="53"/>
        <v>869.366990014255</v>
      </c>
      <c r="M499" s="23">
        <f t="shared" si="54"/>
        <v>886.7669900142549</v>
      </c>
      <c r="N499" s="25">
        <f t="shared" si="55"/>
        <v>878.066990014255</v>
      </c>
      <c r="O499" s="24">
        <v>23.5</v>
      </c>
      <c r="P499" s="24">
        <v>100</v>
      </c>
      <c r="Q499" s="24">
        <v>85.6</v>
      </c>
      <c r="Z499" s="28">
        <v>4.079</v>
      </c>
      <c r="AA499" s="52">
        <v>178.642</v>
      </c>
      <c r="AB499" s="52">
        <f t="shared" si="50"/>
        <v>144.88583333333335</v>
      </c>
      <c r="AC499" s="28">
        <v>0.636</v>
      </c>
      <c r="AD499" s="55">
        <v>5.55</v>
      </c>
      <c r="AE499" s="55">
        <f t="shared" si="51"/>
        <v>7.584999999999998</v>
      </c>
      <c r="AF499" s="30">
        <v>10</v>
      </c>
      <c r="AG499" s="25">
        <v>878.066990014255</v>
      </c>
    </row>
    <row r="500" spans="1:33" ht="12.75">
      <c r="A500" s="18">
        <f t="shared" si="57"/>
        <v>37104</v>
      </c>
      <c r="B500" s="26">
        <f>213</f>
        <v>213</v>
      </c>
      <c r="C500" s="21">
        <v>0.709722221</v>
      </c>
      <c r="D500" s="62">
        <v>0.709722221</v>
      </c>
      <c r="E500" s="22">
        <v>4904</v>
      </c>
      <c r="F500" s="29">
        <v>0</v>
      </c>
      <c r="G500" s="21">
        <v>40.34121675</v>
      </c>
      <c r="H500" s="21">
        <v>-80.7006174</v>
      </c>
      <c r="I500" s="27">
        <v>970.6</v>
      </c>
      <c r="J500" s="24">
        <f t="shared" si="56"/>
        <v>956.4</v>
      </c>
      <c r="K500" s="23">
        <f t="shared" si="52"/>
        <v>479.4870086115263</v>
      </c>
      <c r="L500" s="23">
        <f t="shared" si="53"/>
        <v>863.2870086115263</v>
      </c>
      <c r="M500" s="23">
        <f t="shared" si="54"/>
        <v>880.6870086115263</v>
      </c>
      <c r="N500" s="25">
        <f t="shared" si="55"/>
        <v>871.9870086115263</v>
      </c>
      <c r="O500" s="24">
        <v>23.6</v>
      </c>
      <c r="P500" s="24">
        <v>100</v>
      </c>
      <c r="Q500" s="24">
        <v>85.3</v>
      </c>
      <c r="S500" s="19">
        <v>0.000356</v>
      </c>
      <c r="T500" s="19">
        <v>0.0002544</v>
      </c>
      <c r="U500" s="19">
        <v>0.0001553</v>
      </c>
      <c r="V500" s="54">
        <v>903.8</v>
      </c>
      <c r="W500" s="54">
        <v>305.3</v>
      </c>
      <c r="X500" s="54">
        <v>297.8</v>
      </c>
      <c r="Y500" s="54">
        <v>32.3</v>
      </c>
      <c r="Z500" s="28">
        <v>4.025</v>
      </c>
      <c r="AA500" s="52">
        <v>130.09</v>
      </c>
      <c r="AB500" s="52">
        <f t="shared" si="50"/>
        <v>145.32616666666667</v>
      </c>
      <c r="AC500" s="28">
        <v>0.624</v>
      </c>
      <c r="AD500" s="55">
        <v>5.55</v>
      </c>
      <c r="AE500" s="55">
        <f t="shared" si="51"/>
        <v>7.0299999999999985</v>
      </c>
      <c r="AF500" s="30">
        <v>10</v>
      </c>
      <c r="AG500" s="25">
        <v>871.9870086115263</v>
      </c>
    </row>
    <row r="501" spans="1:33" ht="12.75">
      <c r="A501" s="18">
        <f t="shared" si="57"/>
        <v>37104</v>
      </c>
      <c r="B501" s="26">
        <f>213</f>
        <v>213</v>
      </c>
      <c r="C501" s="21">
        <v>0.709837973</v>
      </c>
      <c r="D501" s="62">
        <v>0.709837973</v>
      </c>
      <c r="E501" s="22">
        <v>4914</v>
      </c>
      <c r="F501" s="29">
        <v>0</v>
      </c>
      <c r="G501" s="21">
        <v>40.34481282</v>
      </c>
      <c r="H501" s="21">
        <v>-80.69288531</v>
      </c>
      <c r="I501" s="27">
        <v>974</v>
      </c>
      <c r="J501" s="24">
        <f t="shared" si="56"/>
        <v>959.8</v>
      </c>
      <c r="K501" s="23">
        <f t="shared" si="52"/>
        <v>450.018827530254</v>
      </c>
      <c r="L501" s="23">
        <f t="shared" si="53"/>
        <v>833.818827530254</v>
      </c>
      <c r="M501" s="23">
        <f t="shared" si="54"/>
        <v>851.218827530254</v>
      </c>
      <c r="N501" s="25">
        <f t="shared" si="55"/>
        <v>842.5188275302539</v>
      </c>
      <c r="O501" s="24">
        <v>23.9</v>
      </c>
      <c r="P501" s="24">
        <v>100</v>
      </c>
      <c r="Q501" s="24">
        <v>84.9</v>
      </c>
      <c r="Z501" s="28">
        <v>4.008</v>
      </c>
      <c r="AA501" s="52">
        <v>130.582</v>
      </c>
      <c r="AB501" s="52">
        <f t="shared" si="50"/>
        <v>137.60716666666667</v>
      </c>
      <c r="AC501" s="28">
        <v>0.652</v>
      </c>
      <c r="AD501" s="55">
        <v>6.66</v>
      </c>
      <c r="AE501" s="55">
        <f t="shared" si="51"/>
        <v>6.659999999999999</v>
      </c>
      <c r="AF501" s="30">
        <v>10</v>
      </c>
      <c r="AG501" s="25">
        <v>842.5188275302539</v>
      </c>
    </row>
    <row r="502" spans="1:33" ht="12.75">
      <c r="A502" s="18">
        <f t="shared" si="57"/>
        <v>37104</v>
      </c>
      <c r="B502" s="26">
        <f>213</f>
        <v>213</v>
      </c>
      <c r="C502" s="21">
        <v>0.709953725</v>
      </c>
      <c r="D502" s="62">
        <v>0.709953725</v>
      </c>
      <c r="E502" s="22">
        <v>4924</v>
      </c>
      <c r="F502" s="29">
        <v>0</v>
      </c>
      <c r="G502" s="21">
        <v>40.35100603</v>
      </c>
      <c r="H502" s="21">
        <v>-80.68817138</v>
      </c>
      <c r="I502" s="27">
        <v>978</v>
      </c>
      <c r="J502" s="24">
        <f t="shared" si="56"/>
        <v>963.8</v>
      </c>
      <c r="K502" s="23">
        <f t="shared" si="52"/>
        <v>415.4837335775643</v>
      </c>
      <c r="L502" s="23">
        <f t="shared" si="53"/>
        <v>799.2837335775644</v>
      </c>
      <c r="M502" s="23">
        <f t="shared" si="54"/>
        <v>816.6837335775642</v>
      </c>
      <c r="N502" s="25">
        <f t="shared" si="55"/>
        <v>807.9837335775643</v>
      </c>
      <c r="O502" s="24">
        <v>24.3</v>
      </c>
      <c r="P502" s="24">
        <v>100</v>
      </c>
      <c r="Q502" s="24">
        <v>83.5</v>
      </c>
      <c r="Z502" s="28">
        <v>3.998</v>
      </c>
      <c r="AA502" s="52">
        <v>131.03</v>
      </c>
      <c r="AB502" s="52">
        <f t="shared" si="50"/>
        <v>138.06233333333333</v>
      </c>
      <c r="AC502" s="28">
        <v>0.743</v>
      </c>
      <c r="AD502" s="55">
        <v>6.66</v>
      </c>
      <c r="AE502" s="55">
        <f t="shared" si="51"/>
        <v>6.474999999999999</v>
      </c>
      <c r="AF502" s="30">
        <v>10</v>
      </c>
      <c r="AG502" s="25">
        <v>807.9837335775643</v>
      </c>
    </row>
    <row r="503" spans="1:33" ht="12.75">
      <c r="A503" s="18">
        <f t="shared" si="57"/>
        <v>37104</v>
      </c>
      <c r="B503" s="26">
        <f>213</f>
        <v>213</v>
      </c>
      <c r="C503" s="21">
        <v>0.710069418</v>
      </c>
      <c r="D503" s="62">
        <v>0.710069418</v>
      </c>
      <c r="E503" s="22">
        <v>4934</v>
      </c>
      <c r="F503" s="29">
        <v>0</v>
      </c>
      <c r="G503" s="21">
        <v>40.35795742</v>
      </c>
      <c r="H503" s="21">
        <v>-80.68768954</v>
      </c>
      <c r="I503" s="27">
        <v>980.3</v>
      </c>
      <c r="J503" s="24">
        <f t="shared" si="56"/>
        <v>966.0999999999999</v>
      </c>
      <c r="K503" s="23">
        <f t="shared" si="52"/>
        <v>395.69089747426784</v>
      </c>
      <c r="L503" s="23">
        <f t="shared" si="53"/>
        <v>779.4908974742679</v>
      </c>
      <c r="M503" s="23">
        <f t="shared" si="54"/>
        <v>796.8908974742678</v>
      </c>
      <c r="N503" s="25">
        <f t="shared" si="55"/>
        <v>788.1908974742678</v>
      </c>
      <c r="O503" s="24">
        <v>24.3</v>
      </c>
      <c r="P503" s="24">
        <v>100</v>
      </c>
      <c r="Q503" s="24">
        <v>79.9</v>
      </c>
      <c r="R503" s="19">
        <v>9.96E-06</v>
      </c>
      <c r="S503" s="19">
        <v>0.0004005</v>
      </c>
      <c r="T503" s="19">
        <v>0.0002843</v>
      </c>
      <c r="U503" s="19">
        <v>0.0001738</v>
      </c>
      <c r="V503" s="54">
        <v>909.9</v>
      </c>
      <c r="W503" s="54">
        <v>305.4</v>
      </c>
      <c r="X503" s="54">
        <v>298</v>
      </c>
      <c r="Y503" s="54">
        <v>33.8</v>
      </c>
      <c r="Z503" s="28">
        <v>4.056</v>
      </c>
      <c r="AA503" s="52">
        <v>180.433</v>
      </c>
      <c r="AB503" s="52">
        <f t="shared" si="50"/>
        <v>138.50266666666667</v>
      </c>
      <c r="AC503" s="28">
        <v>0.831</v>
      </c>
      <c r="AD503" s="55">
        <v>7.77</v>
      </c>
      <c r="AE503" s="55">
        <f t="shared" si="51"/>
        <v>6.4750000000000005</v>
      </c>
      <c r="AF503" s="30">
        <v>10</v>
      </c>
      <c r="AG503" s="25">
        <v>788.1908974742678</v>
      </c>
    </row>
    <row r="504" spans="1:33" ht="12.75">
      <c r="A504" s="18">
        <f t="shared" si="57"/>
        <v>37104</v>
      </c>
      <c r="B504" s="26">
        <f>213</f>
        <v>213</v>
      </c>
      <c r="C504" s="21">
        <v>0.71018517</v>
      </c>
      <c r="D504" s="62">
        <v>0.71018517</v>
      </c>
      <c r="E504" s="22">
        <v>4944</v>
      </c>
      <c r="F504" s="29">
        <v>0</v>
      </c>
      <c r="G504" s="21">
        <v>40.36432559</v>
      </c>
      <c r="H504" s="21">
        <v>-80.69120785</v>
      </c>
      <c r="I504" s="27">
        <v>981.7</v>
      </c>
      <c r="J504" s="24">
        <f t="shared" si="56"/>
        <v>967.5</v>
      </c>
      <c r="K504" s="23">
        <f t="shared" si="52"/>
        <v>383.6661416278774</v>
      </c>
      <c r="L504" s="23">
        <f t="shared" si="53"/>
        <v>767.4661416278774</v>
      </c>
      <c r="M504" s="23">
        <f t="shared" si="54"/>
        <v>784.8661416278774</v>
      </c>
      <c r="N504" s="25">
        <f t="shared" si="55"/>
        <v>776.1661416278773</v>
      </c>
      <c r="O504" s="24">
        <v>24.5</v>
      </c>
      <c r="P504" s="24">
        <v>100</v>
      </c>
      <c r="Q504" s="24">
        <v>75.5</v>
      </c>
      <c r="Z504" s="28">
        <v>3.956</v>
      </c>
      <c r="AA504" s="52">
        <v>131.881</v>
      </c>
      <c r="AB504" s="52">
        <f t="shared" si="50"/>
        <v>147.10966666666664</v>
      </c>
      <c r="AC504" s="28">
        <v>1.031</v>
      </c>
      <c r="AD504" s="55">
        <v>9.99</v>
      </c>
      <c r="AE504" s="55">
        <f t="shared" si="51"/>
        <v>7.03</v>
      </c>
      <c r="AF504" s="30">
        <v>10</v>
      </c>
      <c r="AG504" s="25">
        <v>776.1661416278773</v>
      </c>
    </row>
    <row r="505" spans="1:33" ht="12.75">
      <c r="A505" s="18">
        <f t="shared" si="57"/>
        <v>37104</v>
      </c>
      <c r="B505" s="26">
        <f>213</f>
        <v>213</v>
      </c>
      <c r="C505" s="21">
        <v>0.710300922</v>
      </c>
      <c r="D505" s="62">
        <v>0.710300922</v>
      </c>
      <c r="E505" s="22">
        <v>4954</v>
      </c>
      <c r="F505" s="29">
        <v>0</v>
      </c>
      <c r="G505" s="21">
        <v>40.37007411</v>
      </c>
      <c r="H505" s="21">
        <v>-80.69643667</v>
      </c>
      <c r="I505" s="27">
        <v>984.5</v>
      </c>
      <c r="J505" s="24">
        <f t="shared" si="56"/>
        <v>970.3</v>
      </c>
      <c r="K505" s="23">
        <f t="shared" si="52"/>
        <v>359.6687424915833</v>
      </c>
      <c r="L505" s="23">
        <f t="shared" si="53"/>
        <v>743.4687424915833</v>
      </c>
      <c r="M505" s="23">
        <f t="shared" si="54"/>
        <v>760.8687424915834</v>
      </c>
      <c r="N505" s="25">
        <f t="shared" si="55"/>
        <v>752.1687424915833</v>
      </c>
      <c r="O505" s="24">
        <v>24.6</v>
      </c>
      <c r="P505" s="24">
        <v>97</v>
      </c>
      <c r="Q505" s="24">
        <v>70.4</v>
      </c>
      <c r="Z505" s="28">
        <v>4.016</v>
      </c>
      <c r="AA505" s="52">
        <v>132.373</v>
      </c>
      <c r="AB505" s="52">
        <f t="shared" si="50"/>
        <v>139.39816666666664</v>
      </c>
      <c r="AC505" s="28">
        <v>1.301</v>
      </c>
      <c r="AD505" s="55">
        <v>13.32</v>
      </c>
      <c r="AE505" s="55">
        <f t="shared" si="51"/>
        <v>8.325000000000001</v>
      </c>
      <c r="AF505" s="30">
        <v>10</v>
      </c>
      <c r="AG505" s="25">
        <v>752.1687424915833</v>
      </c>
    </row>
    <row r="506" spans="1:33" ht="12.75">
      <c r="A506" s="18">
        <f t="shared" si="57"/>
        <v>37104</v>
      </c>
      <c r="B506" s="26">
        <f>213</f>
        <v>213</v>
      </c>
      <c r="C506" s="21">
        <v>0.710416675</v>
      </c>
      <c r="D506" s="62">
        <v>0.710416675</v>
      </c>
      <c r="E506" s="22">
        <v>4964</v>
      </c>
      <c r="F506" s="29">
        <v>0</v>
      </c>
      <c r="G506" s="21">
        <v>40.3752475</v>
      </c>
      <c r="H506" s="21">
        <v>-80.70225498</v>
      </c>
      <c r="I506" s="27">
        <v>985.8</v>
      </c>
      <c r="J506" s="24">
        <f t="shared" si="56"/>
        <v>971.5999999999999</v>
      </c>
      <c r="K506" s="23">
        <f t="shared" si="52"/>
        <v>348.55062271584853</v>
      </c>
      <c r="L506" s="23">
        <f t="shared" si="53"/>
        <v>732.3506227158485</v>
      </c>
      <c r="M506" s="23">
        <f t="shared" si="54"/>
        <v>749.7506227158485</v>
      </c>
      <c r="N506" s="25">
        <f t="shared" si="55"/>
        <v>741.0506227158485</v>
      </c>
      <c r="O506" s="24">
        <v>24.6</v>
      </c>
      <c r="P506" s="24">
        <v>100</v>
      </c>
      <c r="Q506" s="24">
        <v>67.2</v>
      </c>
      <c r="Z506" s="28">
        <v>3.974</v>
      </c>
      <c r="AA506" s="52">
        <v>132.821</v>
      </c>
      <c r="AB506" s="52">
        <f t="shared" si="50"/>
        <v>139.85333333333332</v>
      </c>
      <c r="AC506" s="28">
        <v>1.595</v>
      </c>
      <c r="AD506" s="55">
        <v>16.65</v>
      </c>
      <c r="AE506" s="55">
        <f t="shared" si="51"/>
        <v>10.174999999999999</v>
      </c>
      <c r="AF506" s="30">
        <v>10</v>
      </c>
      <c r="AG506" s="25">
        <v>741.0506227158485</v>
      </c>
    </row>
    <row r="507" spans="1:33" ht="12.75">
      <c r="A507" s="18">
        <f t="shared" si="57"/>
        <v>37104</v>
      </c>
      <c r="B507" s="26">
        <f>213</f>
        <v>213</v>
      </c>
      <c r="C507" s="21">
        <v>0.710532427</v>
      </c>
      <c r="D507" s="62">
        <v>0.710532427</v>
      </c>
      <c r="E507" s="22">
        <v>4974</v>
      </c>
      <c r="F507" s="29">
        <v>0</v>
      </c>
      <c r="G507" s="21">
        <v>40.37943651</v>
      </c>
      <c r="H507" s="21">
        <v>-80.70865039</v>
      </c>
      <c r="I507" s="27">
        <v>989.2</v>
      </c>
      <c r="J507" s="24">
        <f t="shared" si="56"/>
        <v>975</v>
      </c>
      <c r="K507" s="23">
        <f t="shared" si="52"/>
        <v>319.54264637170365</v>
      </c>
      <c r="L507" s="23">
        <f t="shared" si="53"/>
        <v>703.3426463717037</v>
      </c>
      <c r="M507" s="23">
        <f t="shared" si="54"/>
        <v>720.7426463717036</v>
      </c>
      <c r="N507" s="25">
        <f t="shared" si="55"/>
        <v>712.0426463717037</v>
      </c>
      <c r="O507" s="24">
        <v>25.1</v>
      </c>
      <c r="P507" s="24">
        <v>98.3</v>
      </c>
      <c r="Q507" s="24">
        <v>71.9</v>
      </c>
      <c r="S507" s="19">
        <v>0.0004034</v>
      </c>
      <c r="T507" s="19">
        <v>0.0002897</v>
      </c>
      <c r="U507" s="19">
        <v>0.0001767</v>
      </c>
      <c r="V507" s="54">
        <v>916.8</v>
      </c>
      <c r="W507" s="54">
        <v>305.4</v>
      </c>
      <c r="X507" s="54">
        <v>298.1</v>
      </c>
      <c r="Y507" s="54">
        <v>34.9</v>
      </c>
      <c r="Z507" s="28">
        <v>3.957</v>
      </c>
      <c r="AA507" s="52">
        <v>133.224</v>
      </c>
      <c r="AB507" s="52">
        <f t="shared" si="50"/>
        <v>140.29366666666667</v>
      </c>
      <c r="AC507" s="28">
        <v>1.731</v>
      </c>
      <c r="AD507" s="55">
        <v>17.76</v>
      </c>
      <c r="AE507" s="55">
        <f t="shared" si="51"/>
        <v>12.025</v>
      </c>
      <c r="AF507" s="30">
        <v>10</v>
      </c>
      <c r="AG507" s="25">
        <v>712.0426463717037</v>
      </c>
    </row>
    <row r="508" spans="1:33" ht="12.75">
      <c r="A508" s="18">
        <f t="shared" si="57"/>
        <v>37104</v>
      </c>
      <c r="B508" s="26">
        <f>213</f>
        <v>213</v>
      </c>
      <c r="C508" s="21">
        <v>0.710648119</v>
      </c>
      <c r="D508" s="62">
        <v>0.710648119</v>
      </c>
      <c r="E508" s="22">
        <v>4984</v>
      </c>
      <c r="F508" s="29">
        <v>0</v>
      </c>
      <c r="G508" s="21">
        <v>40.38103227</v>
      </c>
      <c r="H508" s="21">
        <v>-80.71617499</v>
      </c>
      <c r="I508" s="27">
        <v>995.8</v>
      </c>
      <c r="J508" s="24">
        <f t="shared" si="56"/>
        <v>981.5999999999999</v>
      </c>
      <c r="K508" s="23">
        <f t="shared" si="52"/>
        <v>263.5206828366454</v>
      </c>
      <c r="L508" s="23">
        <f t="shared" si="53"/>
        <v>647.3206828366453</v>
      </c>
      <c r="M508" s="23">
        <f t="shared" si="54"/>
        <v>664.7206828366454</v>
      </c>
      <c r="N508" s="25">
        <f t="shared" si="55"/>
        <v>656.0206828366454</v>
      </c>
      <c r="O508" s="24">
        <v>25.9</v>
      </c>
      <c r="P508" s="24">
        <v>100</v>
      </c>
      <c r="Q508" s="24">
        <v>74.4</v>
      </c>
      <c r="Z508" s="28">
        <v>4.047</v>
      </c>
      <c r="AA508" s="52">
        <v>133.672</v>
      </c>
      <c r="AB508" s="52">
        <f t="shared" si="50"/>
        <v>140.734</v>
      </c>
      <c r="AC508" s="28">
        <v>1.791</v>
      </c>
      <c r="AD508" s="55">
        <v>18.87</v>
      </c>
      <c r="AE508" s="55">
        <f t="shared" si="51"/>
        <v>14.06</v>
      </c>
      <c r="AF508" s="30">
        <v>10</v>
      </c>
      <c r="AG508" s="25">
        <v>656.0206828366454</v>
      </c>
    </row>
    <row r="509" spans="1:33" ht="12.75">
      <c r="A509" s="18">
        <f t="shared" si="57"/>
        <v>37104</v>
      </c>
      <c r="B509" s="26">
        <f>213</f>
        <v>213</v>
      </c>
      <c r="C509" s="21">
        <v>0.710763872</v>
      </c>
      <c r="D509" s="62">
        <v>0.710763872</v>
      </c>
      <c r="E509" s="22">
        <v>4994</v>
      </c>
      <c r="F509" s="29">
        <v>0</v>
      </c>
      <c r="G509" s="21">
        <v>40.37911872</v>
      </c>
      <c r="H509" s="21">
        <v>-80.72369078</v>
      </c>
      <c r="I509" s="27">
        <v>995.8</v>
      </c>
      <c r="J509" s="24">
        <f t="shared" si="56"/>
        <v>981.5999999999999</v>
      </c>
      <c r="K509" s="23">
        <f t="shared" si="52"/>
        <v>263.5206828366454</v>
      </c>
      <c r="L509" s="23">
        <f t="shared" si="53"/>
        <v>647.3206828366453</v>
      </c>
      <c r="M509" s="23">
        <f t="shared" si="54"/>
        <v>664.7206828366454</v>
      </c>
      <c r="N509" s="25">
        <f t="shared" si="55"/>
        <v>656.0206828366454</v>
      </c>
      <c r="O509" s="24">
        <v>25.8</v>
      </c>
      <c r="P509" s="24">
        <v>97.6</v>
      </c>
      <c r="Q509" s="24">
        <v>78.9</v>
      </c>
      <c r="R509" s="19">
        <v>1.22E-05</v>
      </c>
      <c r="Z509" s="28">
        <v>4.026</v>
      </c>
      <c r="AA509" s="52">
        <v>134.164</v>
      </c>
      <c r="AB509" s="52">
        <f t="shared" si="50"/>
        <v>133.0225</v>
      </c>
      <c r="AC509" s="28">
        <v>1.731</v>
      </c>
      <c r="AD509" s="55">
        <v>17.76</v>
      </c>
      <c r="AE509" s="55">
        <f t="shared" si="51"/>
        <v>15.725000000000001</v>
      </c>
      <c r="AF509" s="30">
        <v>10</v>
      </c>
      <c r="AG509" s="25">
        <v>656.0206828366454</v>
      </c>
    </row>
    <row r="510" spans="1:33" ht="12.75">
      <c r="A510" s="18">
        <f t="shared" si="57"/>
        <v>37104</v>
      </c>
      <c r="B510" s="26">
        <f>213</f>
        <v>213</v>
      </c>
      <c r="C510" s="21">
        <v>0.710879624</v>
      </c>
      <c r="D510" s="62">
        <v>0.710879624</v>
      </c>
      <c r="E510" s="22">
        <v>5004</v>
      </c>
      <c r="F510" s="29">
        <v>0</v>
      </c>
      <c r="G510" s="21">
        <v>40.37416197</v>
      </c>
      <c r="H510" s="21">
        <v>-80.72907045</v>
      </c>
      <c r="I510" s="27">
        <v>1001</v>
      </c>
      <c r="J510" s="24">
        <f t="shared" si="56"/>
        <v>986.8</v>
      </c>
      <c r="K510" s="23">
        <f t="shared" si="52"/>
        <v>219.64682835167483</v>
      </c>
      <c r="L510" s="23">
        <f t="shared" si="53"/>
        <v>603.4468283516749</v>
      </c>
      <c r="M510" s="23">
        <f t="shared" si="54"/>
        <v>620.8468283516748</v>
      </c>
      <c r="N510" s="25">
        <f t="shared" si="55"/>
        <v>612.1468283516749</v>
      </c>
      <c r="O510" s="24">
        <v>25.9</v>
      </c>
      <c r="P510" s="24">
        <v>92.4</v>
      </c>
      <c r="Q510" s="24">
        <v>81.4</v>
      </c>
      <c r="S510" s="19">
        <v>0.0004012</v>
      </c>
      <c r="T510" s="19">
        <v>0.0002853</v>
      </c>
      <c r="U510" s="19">
        <v>0.0001722</v>
      </c>
      <c r="V510" s="54">
        <v>926.3</v>
      </c>
      <c r="W510" s="54">
        <v>305.5</v>
      </c>
      <c r="X510" s="54">
        <v>298.3</v>
      </c>
      <c r="Y510" s="54">
        <v>35.2</v>
      </c>
      <c r="Z510" s="28">
        <v>3.966</v>
      </c>
      <c r="AA510" s="52">
        <v>134.612</v>
      </c>
      <c r="AB510" s="52">
        <f t="shared" si="50"/>
        <v>133.47766666666664</v>
      </c>
      <c r="AC510" s="28">
        <v>1.5</v>
      </c>
      <c r="AD510" s="55">
        <v>15.54</v>
      </c>
      <c r="AE510" s="55">
        <f t="shared" si="51"/>
        <v>16.650000000000002</v>
      </c>
      <c r="AF510" s="30">
        <v>10</v>
      </c>
      <c r="AG510" s="25">
        <v>612.1468283516749</v>
      </c>
    </row>
    <row r="511" spans="1:33" ht="12.75">
      <c r="A511" s="18">
        <f t="shared" si="57"/>
        <v>37104</v>
      </c>
      <c r="B511" s="26">
        <f>213</f>
        <v>213</v>
      </c>
      <c r="C511" s="21">
        <v>0.710995376</v>
      </c>
      <c r="D511" s="62">
        <v>0.710995376</v>
      </c>
      <c r="E511" s="22">
        <v>5014</v>
      </c>
      <c r="F511" s="29">
        <v>0</v>
      </c>
      <c r="G511" s="21">
        <v>40.36776279</v>
      </c>
      <c r="H511" s="21">
        <v>-80.72971628</v>
      </c>
      <c r="I511" s="27">
        <v>1001.8</v>
      </c>
      <c r="J511" s="24">
        <f t="shared" si="56"/>
        <v>987.5999999999999</v>
      </c>
      <c r="K511" s="23">
        <f t="shared" si="52"/>
        <v>212.917531895892</v>
      </c>
      <c r="L511" s="23">
        <f t="shared" si="53"/>
        <v>596.7175318958921</v>
      </c>
      <c r="M511" s="23">
        <f t="shared" si="54"/>
        <v>614.117531895892</v>
      </c>
      <c r="N511" s="25">
        <f t="shared" si="55"/>
        <v>605.417531895892</v>
      </c>
      <c r="O511" s="24">
        <v>25.8</v>
      </c>
      <c r="P511" s="24">
        <v>94.6</v>
      </c>
      <c r="Q511" s="24">
        <v>79.4</v>
      </c>
      <c r="Z511" s="28">
        <v>4.066</v>
      </c>
      <c r="AA511" s="52">
        <v>184.015</v>
      </c>
      <c r="AB511" s="52">
        <f t="shared" si="50"/>
        <v>142.08466666666666</v>
      </c>
      <c r="AC511" s="28">
        <v>1.381</v>
      </c>
      <c r="AD511" s="55">
        <v>14.43</v>
      </c>
      <c r="AE511" s="55">
        <f t="shared" si="51"/>
        <v>16.835000000000004</v>
      </c>
      <c r="AF511" s="30">
        <v>10</v>
      </c>
      <c r="AG511" s="25">
        <v>605.417531895892</v>
      </c>
    </row>
    <row r="512" spans="1:33" ht="12.75">
      <c r="A512" s="18">
        <f t="shared" si="57"/>
        <v>37104</v>
      </c>
      <c r="B512" s="26">
        <f>213</f>
        <v>213</v>
      </c>
      <c r="C512" s="21">
        <v>0.711111128</v>
      </c>
      <c r="D512" s="62">
        <v>0.711111128</v>
      </c>
      <c r="E512" s="22">
        <v>5024</v>
      </c>
      <c r="F512" s="29">
        <v>0</v>
      </c>
      <c r="G512" s="21">
        <v>40.36222997</v>
      </c>
      <c r="H512" s="21">
        <v>-80.7252636</v>
      </c>
      <c r="I512" s="27">
        <v>999.8</v>
      </c>
      <c r="J512" s="24">
        <f t="shared" si="56"/>
        <v>985.5999999999999</v>
      </c>
      <c r="K512" s="23">
        <f t="shared" si="52"/>
        <v>229.7510089193769</v>
      </c>
      <c r="L512" s="23">
        <f t="shared" si="53"/>
        <v>613.551008919377</v>
      </c>
      <c r="M512" s="23">
        <f t="shared" si="54"/>
        <v>630.9510089193768</v>
      </c>
      <c r="N512" s="25">
        <f t="shared" si="55"/>
        <v>622.2510089193769</v>
      </c>
      <c r="O512" s="24">
        <v>26.1</v>
      </c>
      <c r="P512" s="24">
        <v>100</v>
      </c>
      <c r="Q512" s="24">
        <v>75.5</v>
      </c>
      <c r="Z512" s="28">
        <v>4.026</v>
      </c>
      <c r="AA512" s="52">
        <v>135.463</v>
      </c>
      <c r="AB512" s="52">
        <f t="shared" si="50"/>
        <v>142.52499999999998</v>
      </c>
      <c r="AC512" s="28">
        <v>1.243</v>
      </c>
      <c r="AD512" s="55">
        <v>12.21</v>
      </c>
      <c r="AE512" s="55">
        <f t="shared" si="51"/>
        <v>16.095000000000002</v>
      </c>
      <c r="AF512" s="30">
        <v>10</v>
      </c>
      <c r="AG512" s="25">
        <v>622.2510089193769</v>
      </c>
    </row>
    <row r="513" spans="1:33" ht="12.75">
      <c r="A513" s="18">
        <f t="shared" si="57"/>
        <v>37104</v>
      </c>
      <c r="B513" s="26">
        <f>213</f>
        <v>213</v>
      </c>
      <c r="C513" s="21">
        <v>0.711226881</v>
      </c>
      <c r="D513" s="62">
        <v>0.711226881</v>
      </c>
      <c r="E513" s="22">
        <v>5034</v>
      </c>
      <c r="F513" s="29">
        <v>0</v>
      </c>
      <c r="G513" s="21">
        <v>40.35745315</v>
      </c>
      <c r="H513" s="21">
        <v>-80.72062216</v>
      </c>
      <c r="I513" s="27">
        <v>1002.6</v>
      </c>
      <c r="J513" s="24">
        <f t="shared" si="56"/>
        <v>988.4</v>
      </c>
      <c r="K513" s="23">
        <f t="shared" si="52"/>
        <v>206.19368426374498</v>
      </c>
      <c r="L513" s="23">
        <f t="shared" si="53"/>
        <v>589.993684263745</v>
      </c>
      <c r="M513" s="23">
        <f t="shared" si="54"/>
        <v>607.393684263745</v>
      </c>
      <c r="N513" s="25">
        <f t="shared" si="55"/>
        <v>598.6936842637449</v>
      </c>
      <c r="O513" s="24">
        <v>25.4</v>
      </c>
      <c r="P513" s="24">
        <v>100</v>
      </c>
      <c r="Q513" s="24">
        <v>75.5</v>
      </c>
      <c r="S513" s="19">
        <v>0.0004161</v>
      </c>
      <c r="T513" s="19">
        <v>0.000296</v>
      </c>
      <c r="U513" s="19">
        <v>0.000183</v>
      </c>
      <c r="V513" s="54">
        <v>933.8</v>
      </c>
      <c r="W513" s="54">
        <v>305.6</v>
      </c>
      <c r="X513" s="54">
        <v>298.4</v>
      </c>
      <c r="Y513" s="54">
        <v>35.8</v>
      </c>
      <c r="Z513" s="28">
        <v>4.087</v>
      </c>
      <c r="AA513" s="52">
        <v>184.955</v>
      </c>
      <c r="AB513" s="52">
        <f t="shared" si="50"/>
        <v>151.14683333333332</v>
      </c>
      <c r="AC513" s="28">
        <v>1.122</v>
      </c>
      <c r="AD513" s="55">
        <v>11.1</v>
      </c>
      <c r="AE513" s="55">
        <f t="shared" si="51"/>
        <v>14.985</v>
      </c>
      <c r="AF513" s="30">
        <v>10</v>
      </c>
      <c r="AG513" s="25">
        <v>598.6936842637449</v>
      </c>
    </row>
    <row r="514" spans="1:33" ht="12.75">
      <c r="A514" s="18">
        <f t="shared" si="57"/>
        <v>37104</v>
      </c>
      <c r="B514" s="26">
        <f>213</f>
        <v>213</v>
      </c>
      <c r="C514" s="21">
        <v>0.711342573</v>
      </c>
      <c r="D514" s="62">
        <v>0.711342573</v>
      </c>
      <c r="E514" s="22">
        <v>5044</v>
      </c>
      <c r="F514" s="29">
        <v>0</v>
      </c>
      <c r="G514" s="21">
        <v>40.35288546</v>
      </c>
      <c r="H514" s="21">
        <v>-80.71652391</v>
      </c>
      <c r="I514" s="27">
        <v>1003.6</v>
      </c>
      <c r="J514" s="24">
        <f t="shared" si="56"/>
        <v>989.4</v>
      </c>
      <c r="K514" s="23">
        <f t="shared" si="52"/>
        <v>197.7965237018889</v>
      </c>
      <c r="L514" s="23">
        <f t="shared" si="53"/>
        <v>581.5965237018889</v>
      </c>
      <c r="M514" s="23">
        <f t="shared" si="54"/>
        <v>598.9965237018889</v>
      </c>
      <c r="N514" s="25">
        <f t="shared" si="55"/>
        <v>590.2965237018889</v>
      </c>
      <c r="O514" s="24">
        <v>25.5</v>
      </c>
      <c r="P514" s="24">
        <v>100</v>
      </c>
      <c r="Q514" s="24">
        <v>73.4</v>
      </c>
      <c r="Z514" s="28">
        <v>4.127</v>
      </c>
      <c r="AA514" s="52">
        <v>185.403</v>
      </c>
      <c r="AB514" s="52">
        <f t="shared" si="50"/>
        <v>159.76866666666666</v>
      </c>
      <c r="AC514" s="28">
        <v>1.131</v>
      </c>
      <c r="AD514" s="55">
        <v>11.1</v>
      </c>
      <c r="AE514" s="55">
        <f t="shared" si="51"/>
        <v>13.689999999999998</v>
      </c>
      <c r="AF514" s="30">
        <v>10</v>
      </c>
      <c r="AG514" s="25">
        <v>590.2965237018889</v>
      </c>
    </row>
    <row r="515" spans="1:33" ht="12.75">
      <c r="A515" s="18">
        <f t="shared" si="57"/>
        <v>37104</v>
      </c>
      <c r="B515" s="26">
        <f>213</f>
        <v>213</v>
      </c>
      <c r="C515" s="21">
        <v>0.711458325</v>
      </c>
      <c r="D515" s="62">
        <v>0.711458325</v>
      </c>
      <c r="E515" s="22">
        <v>5054</v>
      </c>
      <c r="F515" s="29">
        <v>0</v>
      </c>
      <c r="G515" s="21">
        <v>40.34860195</v>
      </c>
      <c r="H515" s="21">
        <v>-80.71227798</v>
      </c>
      <c r="I515" s="27">
        <v>1004.3</v>
      </c>
      <c r="J515" s="24">
        <f t="shared" si="56"/>
        <v>990.0999999999999</v>
      </c>
      <c r="K515" s="23">
        <f t="shared" si="52"/>
        <v>191.92355961732684</v>
      </c>
      <c r="L515" s="23">
        <f t="shared" si="53"/>
        <v>575.7235596173268</v>
      </c>
      <c r="M515" s="23">
        <f t="shared" si="54"/>
        <v>593.1235596173268</v>
      </c>
      <c r="N515" s="25">
        <f t="shared" si="55"/>
        <v>584.4235596173269</v>
      </c>
      <c r="O515" s="24">
        <v>25.4</v>
      </c>
      <c r="P515" s="24">
        <v>100</v>
      </c>
      <c r="Q515" s="24">
        <v>70.9</v>
      </c>
      <c r="R515" s="19">
        <v>9.16E-06</v>
      </c>
      <c r="Z515" s="28">
        <v>4.116</v>
      </c>
      <c r="AA515" s="52">
        <v>185.806</v>
      </c>
      <c r="AB515" s="52">
        <f t="shared" si="50"/>
        <v>168.37566666666666</v>
      </c>
      <c r="AC515" s="28">
        <v>1.011</v>
      </c>
      <c r="AD515" s="55">
        <v>9.99</v>
      </c>
      <c r="AE515" s="55">
        <f t="shared" si="51"/>
        <v>12.394999999999998</v>
      </c>
      <c r="AF515" s="30">
        <v>10</v>
      </c>
      <c r="AG515" s="25">
        <v>584.4235596173269</v>
      </c>
    </row>
    <row r="516" spans="1:33" ht="12.75">
      <c r="A516" s="18">
        <f t="shared" si="57"/>
        <v>37104</v>
      </c>
      <c r="B516" s="26">
        <f>213</f>
        <v>213</v>
      </c>
      <c r="C516" s="21">
        <v>0.711574078</v>
      </c>
      <c r="D516" s="62">
        <v>0.711574078</v>
      </c>
      <c r="E516" s="22">
        <v>5064</v>
      </c>
      <c r="F516" s="29">
        <v>0</v>
      </c>
      <c r="G516" s="21">
        <v>40.34452213</v>
      </c>
      <c r="H516" s="21">
        <v>-80.70778056</v>
      </c>
      <c r="I516" s="27">
        <v>1005.9</v>
      </c>
      <c r="J516" s="24">
        <f t="shared" si="56"/>
        <v>991.6999999999999</v>
      </c>
      <c r="K516" s="23">
        <f t="shared" si="52"/>
        <v>178.51521863244864</v>
      </c>
      <c r="L516" s="23">
        <f t="shared" si="53"/>
        <v>562.3152186324487</v>
      </c>
      <c r="M516" s="23">
        <f t="shared" si="54"/>
        <v>579.7152186324486</v>
      </c>
      <c r="N516" s="25">
        <f t="shared" si="55"/>
        <v>571.0152186324486</v>
      </c>
      <c r="O516" s="24">
        <v>25.5</v>
      </c>
      <c r="P516" s="24">
        <v>99.1</v>
      </c>
      <c r="Q516" s="24">
        <v>69.9</v>
      </c>
      <c r="S516" s="19">
        <v>0.0004236</v>
      </c>
      <c r="T516" s="19">
        <v>0.0003055</v>
      </c>
      <c r="U516" s="19">
        <v>0.0001874</v>
      </c>
      <c r="V516" s="54">
        <v>936.2</v>
      </c>
      <c r="W516" s="54">
        <v>305.6</v>
      </c>
      <c r="X516" s="54">
        <v>298.6</v>
      </c>
      <c r="Y516" s="54">
        <v>36.3</v>
      </c>
      <c r="Z516" s="28">
        <v>4.146</v>
      </c>
      <c r="AA516" s="52">
        <v>186.254</v>
      </c>
      <c r="AB516" s="52">
        <f t="shared" si="50"/>
        <v>176.98266666666666</v>
      </c>
      <c r="AC516" s="28">
        <v>0.971</v>
      </c>
      <c r="AD516" s="55">
        <v>9.99</v>
      </c>
      <c r="AE516" s="55">
        <f t="shared" si="51"/>
        <v>11.47</v>
      </c>
      <c r="AF516" s="30">
        <v>10</v>
      </c>
      <c r="AG516" s="25">
        <v>571.0152186324486</v>
      </c>
    </row>
    <row r="517" spans="1:33" ht="12.75">
      <c r="A517" s="18">
        <f t="shared" si="57"/>
        <v>37104</v>
      </c>
      <c r="B517" s="26">
        <f>213</f>
        <v>213</v>
      </c>
      <c r="C517" s="21">
        <v>0.71168983</v>
      </c>
      <c r="D517" s="62">
        <v>0.71168983</v>
      </c>
      <c r="E517" s="22">
        <v>5074</v>
      </c>
      <c r="F517" s="29">
        <v>0</v>
      </c>
      <c r="G517" s="21">
        <v>40.34081265</v>
      </c>
      <c r="H517" s="21">
        <v>-80.70293171</v>
      </c>
      <c r="I517" s="27">
        <v>1005.9</v>
      </c>
      <c r="J517" s="24">
        <f t="shared" si="56"/>
        <v>991.6999999999999</v>
      </c>
      <c r="K517" s="23">
        <f t="shared" si="52"/>
        <v>178.51521863244864</v>
      </c>
      <c r="L517" s="23">
        <f t="shared" si="53"/>
        <v>562.3152186324487</v>
      </c>
      <c r="M517" s="23">
        <f t="shared" si="54"/>
        <v>579.7152186324486</v>
      </c>
      <c r="N517" s="25">
        <f t="shared" si="55"/>
        <v>571.0152186324486</v>
      </c>
      <c r="O517" s="24">
        <v>25.3</v>
      </c>
      <c r="P517" s="24">
        <v>100</v>
      </c>
      <c r="Q517" s="24">
        <v>74.4</v>
      </c>
      <c r="Z517" s="28">
        <v>4.226</v>
      </c>
      <c r="AA517" s="52">
        <v>235.747</v>
      </c>
      <c r="AB517" s="52">
        <f t="shared" si="50"/>
        <v>185.6046666666667</v>
      </c>
      <c r="AC517" s="28">
        <v>0.921</v>
      </c>
      <c r="AD517" s="55">
        <v>8.88</v>
      </c>
      <c r="AE517" s="55">
        <f t="shared" si="51"/>
        <v>10.545000000000002</v>
      </c>
      <c r="AF517" s="30">
        <v>10</v>
      </c>
      <c r="AG517" s="25">
        <v>571.0152186324486</v>
      </c>
    </row>
    <row r="518" spans="1:33" ht="12.75">
      <c r="A518" s="18">
        <f t="shared" si="57"/>
        <v>37104</v>
      </c>
      <c r="B518" s="26">
        <f>213</f>
        <v>213</v>
      </c>
      <c r="C518" s="21">
        <v>0.711805582</v>
      </c>
      <c r="D518" s="62">
        <v>0.711805582</v>
      </c>
      <c r="E518" s="22">
        <v>5084</v>
      </c>
      <c r="F518" s="29">
        <v>0</v>
      </c>
      <c r="G518" s="21">
        <v>40.33801086</v>
      </c>
      <c r="H518" s="21">
        <v>-80.69746994</v>
      </c>
      <c r="I518" s="27">
        <v>1007.2</v>
      </c>
      <c r="J518" s="24">
        <f t="shared" si="56"/>
        <v>993</v>
      </c>
      <c r="K518" s="23">
        <f t="shared" si="52"/>
        <v>167.63686086810463</v>
      </c>
      <c r="L518" s="23">
        <f t="shared" si="53"/>
        <v>551.4368608681046</v>
      </c>
      <c r="M518" s="23">
        <f t="shared" si="54"/>
        <v>568.8368608681046</v>
      </c>
      <c r="N518" s="25">
        <f t="shared" si="55"/>
        <v>560.1368608681046</v>
      </c>
      <c r="O518" s="24">
        <v>25.7</v>
      </c>
      <c r="P518" s="24">
        <v>100</v>
      </c>
      <c r="Q518" s="24">
        <v>77.9</v>
      </c>
      <c r="Z518" s="28">
        <v>4.621</v>
      </c>
      <c r="AA518" s="52">
        <v>432.194</v>
      </c>
      <c r="AB518" s="52">
        <f t="shared" si="50"/>
        <v>235.05983333333333</v>
      </c>
      <c r="AC518" s="28">
        <v>0.881</v>
      </c>
      <c r="AD518" s="55">
        <v>8.88</v>
      </c>
      <c r="AE518" s="55">
        <f t="shared" si="51"/>
        <v>9.99</v>
      </c>
      <c r="AF518" s="30">
        <v>10</v>
      </c>
      <c r="AG518" s="25">
        <v>560.1368608681046</v>
      </c>
    </row>
    <row r="519" spans="1:33" ht="12.75">
      <c r="A519" s="18">
        <f t="shared" si="57"/>
        <v>37104</v>
      </c>
      <c r="B519" s="26">
        <f>213</f>
        <v>213</v>
      </c>
      <c r="C519" s="21">
        <v>0.711921275</v>
      </c>
      <c r="D519" s="62">
        <v>0.711921275</v>
      </c>
      <c r="E519" s="22">
        <v>5094</v>
      </c>
      <c r="F519" s="29">
        <v>0</v>
      </c>
      <c r="G519" s="21">
        <v>40.33736443</v>
      </c>
      <c r="H519" s="21">
        <v>-80.69155943</v>
      </c>
      <c r="I519" s="27">
        <v>1011.7</v>
      </c>
      <c r="J519" s="24">
        <f t="shared" si="56"/>
        <v>997.5</v>
      </c>
      <c r="K519" s="23">
        <f t="shared" si="52"/>
        <v>130.09067163356804</v>
      </c>
      <c r="L519" s="23">
        <f t="shared" si="53"/>
        <v>513.890671633568</v>
      </c>
      <c r="M519" s="23">
        <f t="shared" si="54"/>
        <v>531.2906716335681</v>
      </c>
      <c r="N519" s="25">
        <f t="shared" si="55"/>
        <v>522.590671633568</v>
      </c>
      <c r="O519" s="24">
        <v>25.8</v>
      </c>
      <c r="P519" s="24">
        <v>100</v>
      </c>
      <c r="Q519" s="24">
        <v>74.1</v>
      </c>
      <c r="S519" s="19">
        <v>0.0004232</v>
      </c>
      <c r="T519" s="19">
        <v>0.0003061</v>
      </c>
      <c r="U519" s="19">
        <v>0.0001864</v>
      </c>
      <c r="V519" s="54">
        <v>939.8</v>
      </c>
      <c r="W519" s="54">
        <v>305.7</v>
      </c>
      <c r="X519" s="54">
        <v>298.7</v>
      </c>
      <c r="Y519" s="54">
        <v>36.9</v>
      </c>
      <c r="Z519" s="28">
        <v>5.116</v>
      </c>
      <c r="AA519" s="52">
        <v>677.597</v>
      </c>
      <c r="AB519" s="52">
        <f t="shared" si="50"/>
        <v>317.16683333333333</v>
      </c>
      <c r="AC519" s="28">
        <v>0.95</v>
      </c>
      <c r="AD519" s="55">
        <v>8.88</v>
      </c>
      <c r="AE519" s="55">
        <f t="shared" si="51"/>
        <v>9.620000000000001</v>
      </c>
      <c r="AF519" s="30">
        <v>10</v>
      </c>
      <c r="AG519" s="25">
        <v>522.590671633568</v>
      </c>
    </row>
    <row r="520" spans="1:33" ht="12.75">
      <c r="A520" s="18">
        <f t="shared" si="57"/>
        <v>37104</v>
      </c>
      <c r="B520" s="26">
        <f>213</f>
        <v>213</v>
      </c>
      <c r="C520" s="21">
        <v>0.712037027</v>
      </c>
      <c r="D520" s="62">
        <v>0.712037027</v>
      </c>
      <c r="E520" s="22">
        <v>5104</v>
      </c>
      <c r="F520" s="29">
        <v>0</v>
      </c>
      <c r="G520" s="21">
        <v>40.33970792</v>
      </c>
      <c r="H520" s="21">
        <v>-80.68575786</v>
      </c>
      <c r="I520" s="27">
        <v>1017</v>
      </c>
      <c r="J520" s="24">
        <f t="shared" si="56"/>
        <v>1002.8</v>
      </c>
      <c r="K520" s="23">
        <f t="shared" si="52"/>
        <v>86.08622703684198</v>
      </c>
      <c r="L520" s="23">
        <f t="shared" si="53"/>
        <v>469.886227036842</v>
      </c>
      <c r="M520" s="23">
        <f t="shared" si="54"/>
        <v>487.286227036842</v>
      </c>
      <c r="N520" s="25">
        <f t="shared" si="55"/>
        <v>478.586227036842</v>
      </c>
      <c r="O520" s="24">
        <v>25.9</v>
      </c>
      <c r="P520" s="24">
        <v>100</v>
      </c>
      <c r="Q520" s="24">
        <v>73.4</v>
      </c>
      <c r="Z520" s="28">
        <v>5.469</v>
      </c>
      <c r="AA520" s="52">
        <v>874.045</v>
      </c>
      <c r="AB520" s="52">
        <f aca="true" t="shared" si="58" ref="AB520:AB583">AVERAGE(AA515:AA520)</f>
        <v>431.9405</v>
      </c>
      <c r="AC520" s="28">
        <v>0.961</v>
      </c>
      <c r="AD520" s="55">
        <v>9.99</v>
      </c>
      <c r="AE520" s="55">
        <f aca="true" t="shared" si="59" ref="AE520:AE583">AVERAGE(AD515:AD520)</f>
        <v>9.435</v>
      </c>
      <c r="AF520" s="30">
        <v>10</v>
      </c>
      <c r="AG520" s="25">
        <v>478.586227036842</v>
      </c>
    </row>
    <row r="521" spans="1:33" ht="12.75">
      <c r="A521" s="18">
        <f t="shared" si="57"/>
        <v>37104</v>
      </c>
      <c r="B521" s="26">
        <f>213</f>
        <v>213</v>
      </c>
      <c r="C521" s="21">
        <v>0.712152779</v>
      </c>
      <c r="D521" s="62">
        <v>0.712152779</v>
      </c>
      <c r="E521" s="22">
        <v>5114</v>
      </c>
      <c r="F521" s="29">
        <v>0</v>
      </c>
      <c r="G521" s="21">
        <v>40.34383791</v>
      </c>
      <c r="H521" s="21">
        <v>-80.68211168</v>
      </c>
      <c r="I521" s="27">
        <v>1021.9</v>
      </c>
      <c r="J521" s="24">
        <f t="shared" si="56"/>
        <v>1007.6999999999999</v>
      </c>
      <c r="K521" s="23">
        <f aca="true" t="shared" si="60" ref="K521:K584">(8303.951372*(LN(1013.25/J521)))</f>
        <v>45.60928867566877</v>
      </c>
      <c r="L521" s="23">
        <f aca="true" t="shared" si="61" ref="L521:L584">K521+383.8</f>
        <v>429.4092886756688</v>
      </c>
      <c r="M521" s="23">
        <f aca="true" t="shared" si="62" ref="M521:M584">K521+401.2</f>
        <v>446.80928867566877</v>
      </c>
      <c r="N521" s="25">
        <f aca="true" t="shared" si="63" ref="N521:N584">AVERAGE(L521:M521)</f>
        <v>438.1092886756688</v>
      </c>
      <c r="O521" s="24">
        <v>26.8</v>
      </c>
      <c r="P521" s="24">
        <v>100</v>
      </c>
      <c r="Q521" s="24">
        <v>78.9</v>
      </c>
      <c r="R521" s="19">
        <v>9.12E-06</v>
      </c>
      <c r="Z521" s="28">
        <v>6.051</v>
      </c>
      <c r="AA521" s="52">
        <v>1168.538</v>
      </c>
      <c r="AB521" s="52">
        <f t="shared" si="58"/>
        <v>595.7291666666666</v>
      </c>
      <c r="AC521" s="28">
        <v>1.091</v>
      </c>
      <c r="AD521" s="55">
        <v>11.1</v>
      </c>
      <c r="AE521" s="55">
        <f t="shared" si="59"/>
        <v>9.620000000000001</v>
      </c>
      <c r="AF521" s="30">
        <v>10</v>
      </c>
      <c r="AG521" s="25">
        <v>438.1092886756688</v>
      </c>
    </row>
    <row r="522" spans="1:33" ht="12.75">
      <c r="A522" s="18">
        <f t="shared" si="57"/>
        <v>37104</v>
      </c>
      <c r="B522" s="26">
        <f>213</f>
        <v>213</v>
      </c>
      <c r="C522" s="21">
        <v>0.712268531</v>
      </c>
      <c r="D522" s="62">
        <v>0.712268531</v>
      </c>
      <c r="E522" s="22">
        <v>5124</v>
      </c>
      <c r="F522" s="29">
        <v>0</v>
      </c>
      <c r="G522" s="21">
        <v>40.34840423</v>
      </c>
      <c r="H522" s="21">
        <v>-80.68395921</v>
      </c>
      <c r="I522" s="27">
        <v>1026.2</v>
      </c>
      <c r="J522" s="24">
        <f aca="true" t="shared" si="64" ref="J522:J585">I522-14.2</f>
        <v>1012</v>
      </c>
      <c r="K522" s="23">
        <f t="shared" si="60"/>
        <v>10.250527621837243</v>
      </c>
      <c r="L522" s="23">
        <f t="shared" si="61"/>
        <v>394.05052762183726</v>
      </c>
      <c r="M522" s="23">
        <f t="shared" si="62"/>
        <v>411.45052762183724</v>
      </c>
      <c r="N522" s="25">
        <f t="shared" si="63"/>
        <v>402.75052762183725</v>
      </c>
      <c r="O522" s="24">
        <v>27</v>
      </c>
      <c r="P522" s="24">
        <v>98.4</v>
      </c>
      <c r="Q522" s="24">
        <v>70.4</v>
      </c>
      <c r="S522" s="19">
        <v>0.0004369</v>
      </c>
      <c r="T522" s="19">
        <v>0.000317</v>
      </c>
      <c r="U522" s="19">
        <v>0.0001931</v>
      </c>
      <c r="V522" s="54">
        <v>952.2</v>
      </c>
      <c r="W522" s="54">
        <v>305.8</v>
      </c>
      <c r="X522" s="54">
        <v>298.9</v>
      </c>
      <c r="Y522" s="54">
        <v>37.4</v>
      </c>
      <c r="Z522" s="28">
        <v>7.036</v>
      </c>
      <c r="AA522" s="52">
        <v>1609.985</v>
      </c>
      <c r="AB522" s="52">
        <f t="shared" si="58"/>
        <v>833.0176666666666</v>
      </c>
      <c r="AC522" s="28">
        <v>1.241</v>
      </c>
      <c r="AD522" s="55">
        <v>12.21</v>
      </c>
      <c r="AE522" s="55">
        <f t="shared" si="59"/>
        <v>9.99</v>
      </c>
      <c r="AF522" s="30">
        <v>10</v>
      </c>
      <c r="AG522" s="25">
        <v>402.75052762183725</v>
      </c>
    </row>
    <row r="523" spans="1:33" ht="12.75">
      <c r="A523" s="18">
        <f aca="true" t="shared" si="65" ref="A523:A586">A522</f>
        <v>37104</v>
      </c>
      <c r="B523" s="26">
        <f>213</f>
        <v>213</v>
      </c>
      <c r="C523" s="21">
        <v>0.712384284</v>
      </c>
      <c r="D523" s="62">
        <v>0.712384284</v>
      </c>
      <c r="E523" s="22">
        <v>5134</v>
      </c>
      <c r="F523" s="29">
        <v>0</v>
      </c>
      <c r="G523" s="21">
        <v>40.35121434</v>
      </c>
      <c r="H523" s="21">
        <v>-80.68888558</v>
      </c>
      <c r="I523" s="27">
        <v>1030.4</v>
      </c>
      <c r="J523" s="24">
        <f t="shared" si="64"/>
        <v>1016.2</v>
      </c>
      <c r="K523" s="23">
        <f t="shared" si="60"/>
        <v>-24.14119470866511</v>
      </c>
      <c r="L523" s="23">
        <f t="shared" si="61"/>
        <v>359.6588052913349</v>
      </c>
      <c r="M523" s="23">
        <f t="shared" si="62"/>
        <v>377.05880529133486</v>
      </c>
      <c r="N523" s="25">
        <f t="shared" si="63"/>
        <v>368.3588052913349</v>
      </c>
      <c r="O523" s="24">
        <v>27.4</v>
      </c>
      <c r="P523" s="24">
        <v>94.3</v>
      </c>
      <c r="Q523" s="24">
        <v>68.9</v>
      </c>
      <c r="Z523" s="28">
        <v>7.085</v>
      </c>
      <c r="AA523" s="52">
        <v>1659.388</v>
      </c>
      <c r="AB523" s="52">
        <f t="shared" si="58"/>
        <v>1070.2911666666666</v>
      </c>
      <c r="AC523" s="28">
        <v>1.192</v>
      </c>
      <c r="AD523" s="55">
        <v>12.21</v>
      </c>
      <c r="AE523" s="55">
        <f t="shared" si="59"/>
        <v>10.545</v>
      </c>
      <c r="AF523" s="30">
        <v>10</v>
      </c>
      <c r="AG523" s="25">
        <v>368.3588052913349</v>
      </c>
    </row>
    <row r="524" spans="1:33" ht="12.75">
      <c r="A524" s="18">
        <f t="shared" si="65"/>
        <v>37104</v>
      </c>
      <c r="B524" s="26">
        <f>213</f>
        <v>213</v>
      </c>
      <c r="C524" s="21">
        <v>0.712499976</v>
      </c>
      <c r="D524" s="62">
        <v>0.712499976</v>
      </c>
      <c r="E524" s="22">
        <v>5144</v>
      </c>
      <c r="F524" s="29">
        <v>0</v>
      </c>
      <c r="G524" s="21">
        <v>40.35452177</v>
      </c>
      <c r="H524" s="21">
        <v>-80.69365071</v>
      </c>
      <c r="I524" s="27">
        <v>1031.2</v>
      </c>
      <c r="J524" s="24">
        <f t="shared" si="64"/>
        <v>1017</v>
      </c>
      <c r="K524" s="23">
        <f t="shared" si="60"/>
        <v>-30.675880367159643</v>
      </c>
      <c r="L524" s="23">
        <f t="shared" si="61"/>
        <v>353.12411963284035</v>
      </c>
      <c r="M524" s="23">
        <f t="shared" si="62"/>
        <v>370.5241196328403</v>
      </c>
      <c r="N524" s="25">
        <f t="shared" si="63"/>
        <v>361.82411963284034</v>
      </c>
      <c r="O524" s="24">
        <v>28.3</v>
      </c>
      <c r="P524" s="24">
        <v>93.4</v>
      </c>
      <c r="Q524" s="24">
        <v>71.4</v>
      </c>
      <c r="Z524" s="28">
        <v>7.261</v>
      </c>
      <c r="AA524" s="52">
        <v>1757.836</v>
      </c>
      <c r="AB524" s="52">
        <f t="shared" si="58"/>
        <v>1291.2315</v>
      </c>
      <c r="AC524" s="28">
        <v>1.301</v>
      </c>
      <c r="AD524" s="55">
        <v>13.32</v>
      </c>
      <c r="AE524" s="55">
        <f t="shared" si="59"/>
        <v>11.285000000000002</v>
      </c>
      <c r="AF524" s="30">
        <v>10</v>
      </c>
      <c r="AG524" s="25">
        <v>361.82411963284034</v>
      </c>
    </row>
    <row r="525" spans="1:33" ht="12.75">
      <c r="A525" s="18">
        <f t="shared" si="65"/>
        <v>37104</v>
      </c>
      <c r="B525" s="26">
        <f>213</f>
        <v>213</v>
      </c>
      <c r="C525" s="21">
        <v>0.712615728</v>
      </c>
      <c r="D525" s="62">
        <v>0.712615728</v>
      </c>
      <c r="E525" s="22">
        <v>5154</v>
      </c>
      <c r="F525" s="29">
        <v>1</v>
      </c>
      <c r="G525" s="21">
        <v>40.35801127</v>
      </c>
      <c r="H525" s="21">
        <v>-80.69811033</v>
      </c>
      <c r="I525" s="27">
        <v>1029.9</v>
      </c>
      <c r="J525" s="24">
        <f t="shared" si="64"/>
        <v>1015.7</v>
      </c>
      <c r="K525" s="23">
        <f t="shared" si="60"/>
        <v>-20.05440326242774</v>
      </c>
      <c r="L525" s="23">
        <f t="shared" si="61"/>
        <v>363.74559673757227</v>
      </c>
      <c r="M525" s="23">
        <f t="shared" si="62"/>
        <v>381.14559673757225</v>
      </c>
      <c r="N525" s="25">
        <f t="shared" si="63"/>
        <v>372.44559673757226</v>
      </c>
      <c r="O525" s="24">
        <v>27.8</v>
      </c>
      <c r="P525" s="24">
        <v>91.7</v>
      </c>
      <c r="Q525" s="24">
        <v>65.6</v>
      </c>
      <c r="Z525" s="28">
        <v>7.359</v>
      </c>
      <c r="AA525" s="52">
        <v>1807.329</v>
      </c>
      <c r="AB525" s="52">
        <f t="shared" si="58"/>
        <v>1479.520166666667</v>
      </c>
      <c r="AC525" s="28">
        <v>1.309</v>
      </c>
      <c r="AD525" s="55">
        <v>13.32</v>
      </c>
      <c r="AE525" s="55">
        <f t="shared" si="59"/>
        <v>12.025</v>
      </c>
      <c r="AF525" s="30">
        <v>10</v>
      </c>
      <c r="AG525" s="25">
        <v>372.44559673757226</v>
      </c>
    </row>
    <row r="526" spans="1:33" ht="12.75">
      <c r="A526" s="18">
        <f t="shared" si="65"/>
        <v>37104</v>
      </c>
      <c r="B526" s="26">
        <f>213</f>
        <v>213</v>
      </c>
      <c r="C526" s="21">
        <v>0.712731481</v>
      </c>
      <c r="D526" s="62">
        <v>0.712731481</v>
      </c>
      <c r="E526" s="22">
        <v>5164</v>
      </c>
      <c r="F526" s="29">
        <v>0</v>
      </c>
      <c r="G526" s="21">
        <v>40.36130631</v>
      </c>
      <c r="H526" s="21">
        <v>-80.70258046</v>
      </c>
      <c r="I526" s="27">
        <v>1026.9</v>
      </c>
      <c r="J526" s="24">
        <f t="shared" si="64"/>
        <v>1012.7</v>
      </c>
      <c r="K526" s="23">
        <f t="shared" si="60"/>
        <v>4.508673330338009</v>
      </c>
      <c r="L526" s="23">
        <f t="shared" si="61"/>
        <v>388.308673330338</v>
      </c>
      <c r="M526" s="23">
        <f t="shared" si="62"/>
        <v>405.708673330338</v>
      </c>
      <c r="N526" s="25">
        <f t="shared" si="63"/>
        <v>397.008673330338</v>
      </c>
      <c r="O526" s="24">
        <v>27.1</v>
      </c>
      <c r="P526" s="24">
        <v>83.9</v>
      </c>
      <c r="Q526" s="24">
        <v>66.9</v>
      </c>
      <c r="S526" s="19">
        <v>0.0004446</v>
      </c>
      <c r="T526" s="19">
        <v>0.0003228</v>
      </c>
      <c r="U526" s="19">
        <v>0.0001956</v>
      </c>
      <c r="V526" s="54">
        <v>961.9</v>
      </c>
      <c r="W526" s="54">
        <v>305.9</v>
      </c>
      <c r="X526" s="54">
        <v>299.1</v>
      </c>
      <c r="Y526" s="54">
        <v>37.4</v>
      </c>
      <c r="Z526" s="28">
        <v>7.388</v>
      </c>
      <c r="AA526" s="52">
        <v>1807.732</v>
      </c>
      <c r="AB526" s="52">
        <f t="shared" si="58"/>
        <v>1635.1346666666668</v>
      </c>
      <c r="AC526" s="28">
        <v>1.381</v>
      </c>
      <c r="AD526" s="55">
        <v>14.43</v>
      </c>
      <c r="AE526" s="55">
        <f t="shared" si="59"/>
        <v>12.765</v>
      </c>
      <c r="AF526" s="30">
        <v>10</v>
      </c>
      <c r="AG526" s="25">
        <v>397.008673330338</v>
      </c>
    </row>
    <row r="527" spans="1:33" ht="12.75">
      <c r="A527" s="18">
        <f t="shared" si="65"/>
        <v>37104</v>
      </c>
      <c r="B527" s="26">
        <f>213</f>
        <v>213</v>
      </c>
      <c r="C527" s="21">
        <v>0.712847233</v>
      </c>
      <c r="D527" s="62">
        <v>0.712847233</v>
      </c>
      <c r="E527" s="22">
        <v>5174</v>
      </c>
      <c r="F527" s="29">
        <v>0</v>
      </c>
      <c r="G527" s="21">
        <v>40.36447639</v>
      </c>
      <c r="H527" s="21">
        <v>-80.70719257</v>
      </c>
      <c r="I527" s="27">
        <v>1023.1</v>
      </c>
      <c r="J527" s="24">
        <f t="shared" si="64"/>
        <v>1008.9</v>
      </c>
      <c r="K527" s="23">
        <f t="shared" si="60"/>
        <v>35.72657239820634</v>
      </c>
      <c r="L527" s="23">
        <f t="shared" si="61"/>
        <v>419.5265723982063</v>
      </c>
      <c r="M527" s="23">
        <f t="shared" si="62"/>
        <v>436.9265723982063</v>
      </c>
      <c r="N527" s="25">
        <f t="shared" si="63"/>
        <v>428.2265723982063</v>
      </c>
      <c r="O527" s="24">
        <v>27</v>
      </c>
      <c r="P527" s="24">
        <v>85.1</v>
      </c>
      <c r="Q527" s="24">
        <v>68</v>
      </c>
      <c r="R527" s="19">
        <v>3.04E-06</v>
      </c>
      <c r="Z527" s="28">
        <v>7.704</v>
      </c>
      <c r="AA527" s="52">
        <v>1955.18</v>
      </c>
      <c r="AB527" s="52">
        <f t="shared" si="58"/>
        <v>1766.2416666666668</v>
      </c>
      <c r="AC527" s="28">
        <v>1.462</v>
      </c>
      <c r="AD527" s="55">
        <v>15.54</v>
      </c>
      <c r="AE527" s="55">
        <f t="shared" si="59"/>
        <v>13.505</v>
      </c>
      <c r="AF527" s="30">
        <v>10</v>
      </c>
      <c r="AG527" s="25">
        <v>428.2265723982063</v>
      </c>
    </row>
    <row r="528" spans="1:33" ht="12.75">
      <c r="A528" s="18">
        <f t="shared" si="65"/>
        <v>37104</v>
      </c>
      <c r="B528" s="26">
        <f>213</f>
        <v>213</v>
      </c>
      <c r="C528" s="21">
        <v>0.712962985</v>
      </c>
      <c r="D528" s="62">
        <v>0.712962985</v>
      </c>
      <c r="E528" s="22">
        <v>5184</v>
      </c>
      <c r="F528" s="29">
        <v>0</v>
      </c>
      <c r="G528" s="21">
        <v>40.36704296</v>
      </c>
      <c r="H528" s="21">
        <v>-80.71244254</v>
      </c>
      <c r="I528" s="27">
        <v>1018.9</v>
      </c>
      <c r="J528" s="24">
        <f t="shared" si="64"/>
        <v>1004.6999999999999</v>
      </c>
      <c r="K528" s="23">
        <f t="shared" si="60"/>
        <v>70.36765934787181</v>
      </c>
      <c r="L528" s="23">
        <f t="shared" si="61"/>
        <v>454.1676593478718</v>
      </c>
      <c r="M528" s="23">
        <f t="shared" si="62"/>
        <v>471.56765934787177</v>
      </c>
      <c r="N528" s="25">
        <f t="shared" si="63"/>
        <v>462.8676593478718</v>
      </c>
      <c r="O528" s="24">
        <v>26.9</v>
      </c>
      <c r="P528" s="24">
        <v>91.1</v>
      </c>
      <c r="Q528" s="24">
        <v>67.9</v>
      </c>
      <c r="Z528" s="28">
        <v>7.451</v>
      </c>
      <c r="AA528" s="52">
        <v>1857.627</v>
      </c>
      <c r="AB528" s="52">
        <f t="shared" si="58"/>
        <v>1807.5153333333335</v>
      </c>
      <c r="AC528" s="28">
        <v>1.421</v>
      </c>
      <c r="AD528" s="55">
        <v>14.43</v>
      </c>
      <c r="AE528" s="55">
        <f t="shared" si="59"/>
        <v>13.875</v>
      </c>
      <c r="AF528" s="30">
        <v>10</v>
      </c>
      <c r="AG528" s="25">
        <v>462.8676593478718</v>
      </c>
    </row>
    <row r="529" spans="1:33" ht="12.75">
      <c r="A529" s="18">
        <f t="shared" si="65"/>
        <v>37104</v>
      </c>
      <c r="B529" s="26">
        <f>213</f>
        <v>213</v>
      </c>
      <c r="C529" s="21">
        <v>0.713078678</v>
      </c>
      <c r="D529" s="62">
        <v>0.713078678</v>
      </c>
      <c r="E529" s="22">
        <v>5194</v>
      </c>
      <c r="F529" s="29">
        <v>0</v>
      </c>
      <c r="G529" s="21">
        <v>40.36790682</v>
      </c>
      <c r="H529" s="21">
        <v>-80.71882285</v>
      </c>
      <c r="I529" s="27">
        <v>1014.6</v>
      </c>
      <c r="J529" s="24">
        <f t="shared" si="64"/>
        <v>1000.4</v>
      </c>
      <c r="K529" s="23">
        <f t="shared" si="60"/>
        <v>105.98388361474</v>
      </c>
      <c r="L529" s="23">
        <f t="shared" si="61"/>
        <v>489.78388361474003</v>
      </c>
      <c r="M529" s="23">
        <f t="shared" si="62"/>
        <v>507.18388361474</v>
      </c>
      <c r="N529" s="25">
        <f t="shared" si="63"/>
        <v>498.48388361474</v>
      </c>
      <c r="O529" s="24">
        <v>26.4</v>
      </c>
      <c r="P529" s="24">
        <v>87.9</v>
      </c>
      <c r="Q529" s="24">
        <v>72.9</v>
      </c>
      <c r="S529" s="19">
        <v>0.0004391</v>
      </c>
      <c r="T529" s="19">
        <v>0.0003158</v>
      </c>
      <c r="U529" s="19">
        <v>0.0001913</v>
      </c>
      <c r="V529" s="54">
        <v>954.3</v>
      </c>
      <c r="W529" s="54">
        <v>305.9</v>
      </c>
      <c r="X529" s="54">
        <v>299.3</v>
      </c>
      <c r="Y529" s="54">
        <v>37.6</v>
      </c>
      <c r="Z529" s="28">
        <v>7.243</v>
      </c>
      <c r="AA529" s="52">
        <v>1711.12</v>
      </c>
      <c r="AB529" s="52">
        <f t="shared" si="58"/>
        <v>1816.1373333333333</v>
      </c>
      <c r="AC529" s="28">
        <v>1.371</v>
      </c>
      <c r="AD529" s="55">
        <v>14.43</v>
      </c>
      <c r="AE529" s="55">
        <f t="shared" si="59"/>
        <v>14.245</v>
      </c>
      <c r="AF529" s="30">
        <v>10</v>
      </c>
      <c r="AG529" s="25">
        <v>498.48388361474</v>
      </c>
    </row>
    <row r="530" spans="1:33" ht="12.75">
      <c r="A530" s="18">
        <f t="shared" si="65"/>
        <v>37104</v>
      </c>
      <c r="B530" s="26">
        <f>213</f>
        <v>213</v>
      </c>
      <c r="C530" s="21">
        <v>0.71319443</v>
      </c>
      <c r="D530" s="62">
        <v>0.71319443</v>
      </c>
      <c r="E530" s="22">
        <v>5204</v>
      </c>
      <c r="F530" s="29">
        <v>0</v>
      </c>
      <c r="G530" s="21">
        <v>40.3670553</v>
      </c>
      <c r="H530" s="21">
        <v>-80.72531377</v>
      </c>
      <c r="I530" s="27">
        <v>1010.5</v>
      </c>
      <c r="J530" s="24">
        <f t="shared" si="64"/>
        <v>996.3</v>
      </c>
      <c r="K530" s="23">
        <f t="shared" si="60"/>
        <v>140.08640124498135</v>
      </c>
      <c r="L530" s="23">
        <f t="shared" si="61"/>
        <v>523.8864012449814</v>
      </c>
      <c r="M530" s="23">
        <f t="shared" si="62"/>
        <v>541.2864012449813</v>
      </c>
      <c r="N530" s="25">
        <f t="shared" si="63"/>
        <v>532.5864012449813</v>
      </c>
      <c r="O530" s="24">
        <v>26.6</v>
      </c>
      <c r="P530" s="24">
        <v>87.5</v>
      </c>
      <c r="Q530" s="24">
        <v>74.9</v>
      </c>
      <c r="Z530" s="28">
        <v>6.861</v>
      </c>
      <c r="AA530" s="52">
        <v>1564.523</v>
      </c>
      <c r="AB530" s="52">
        <f t="shared" si="58"/>
        <v>1783.9185</v>
      </c>
      <c r="AC530" s="28">
        <v>1.382</v>
      </c>
      <c r="AD530" s="55">
        <v>14.43</v>
      </c>
      <c r="AE530" s="55">
        <f t="shared" si="59"/>
        <v>14.430000000000001</v>
      </c>
      <c r="AF530" s="30">
        <v>10</v>
      </c>
      <c r="AG530" s="25">
        <v>532.5864012449813</v>
      </c>
    </row>
    <row r="531" spans="1:33" ht="12.75">
      <c r="A531" s="18">
        <f t="shared" si="65"/>
        <v>37104</v>
      </c>
      <c r="B531" s="26">
        <f>213</f>
        <v>213</v>
      </c>
      <c r="C531" s="21">
        <v>0.713310182</v>
      </c>
      <c r="D531" s="62">
        <v>0.713310182</v>
      </c>
      <c r="E531" s="22">
        <v>5214</v>
      </c>
      <c r="F531" s="29">
        <v>0</v>
      </c>
      <c r="G531" s="21">
        <v>40.36624344</v>
      </c>
      <c r="H531" s="21">
        <v>-80.73163574</v>
      </c>
      <c r="I531" s="27">
        <v>1003.8</v>
      </c>
      <c r="J531" s="24">
        <f t="shared" si="64"/>
        <v>989.5999999999999</v>
      </c>
      <c r="K531" s="23">
        <f t="shared" si="60"/>
        <v>196.1181100787942</v>
      </c>
      <c r="L531" s="23">
        <f t="shared" si="61"/>
        <v>579.9181100787941</v>
      </c>
      <c r="M531" s="23">
        <f t="shared" si="62"/>
        <v>597.3181100787942</v>
      </c>
      <c r="N531" s="25">
        <f t="shared" si="63"/>
        <v>588.6181100787942</v>
      </c>
      <c r="O531" s="24">
        <v>25.7</v>
      </c>
      <c r="P531" s="24">
        <v>84.8</v>
      </c>
      <c r="Q531" s="24">
        <v>75.9</v>
      </c>
      <c r="Z531" s="28">
        <v>6.429</v>
      </c>
      <c r="AA531" s="52">
        <v>1319.971</v>
      </c>
      <c r="AB531" s="52">
        <f t="shared" si="58"/>
        <v>1702.6921666666667</v>
      </c>
      <c r="AC531" s="28">
        <v>1.291</v>
      </c>
      <c r="AD531" s="55">
        <v>13.32</v>
      </c>
      <c r="AE531" s="55">
        <f t="shared" si="59"/>
        <v>14.429999999999998</v>
      </c>
      <c r="AF531" s="30">
        <v>10</v>
      </c>
      <c r="AG531" s="25">
        <v>588.6181100787942</v>
      </c>
    </row>
    <row r="532" spans="1:33" ht="12.75">
      <c r="A532" s="18">
        <f t="shared" si="65"/>
        <v>37104</v>
      </c>
      <c r="B532" s="26">
        <f>213</f>
        <v>213</v>
      </c>
      <c r="C532" s="21">
        <v>0.713425934</v>
      </c>
      <c r="D532" s="62">
        <v>0.713425934</v>
      </c>
      <c r="E532" s="22">
        <v>5224</v>
      </c>
      <c r="F532" s="29">
        <v>0</v>
      </c>
      <c r="G532" s="21">
        <v>40.36690826</v>
      </c>
      <c r="H532" s="21">
        <v>-80.73833678</v>
      </c>
      <c r="I532" s="27">
        <v>999.6</v>
      </c>
      <c r="J532" s="24">
        <f t="shared" si="64"/>
        <v>985.4</v>
      </c>
      <c r="K532" s="23">
        <f t="shared" si="60"/>
        <v>231.43623497731753</v>
      </c>
      <c r="L532" s="23">
        <f t="shared" si="61"/>
        <v>615.2362349773175</v>
      </c>
      <c r="M532" s="23">
        <f t="shared" si="62"/>
        <v>632.6362349773175</v>
      </c>
      <c r="N532" s="25">
        <f t="shared" si="63"/>
        <v>623.9362349773176</v>
      </c>
      <c r="O532" s="24">
        <v>25.1</v>
      </c>
      <c r="P532" s="24">
        <v>94.6</v>
      </c>
      <c r="Q532" s="24">
        <v>76.9</v>
      </c>
      <c r="S532" s="19">
        <v>0.0004226</v>
      </c>
      <c r="T532" s="19">
        <v>0.0003044</v>
      </c>
      <c r="U532" s="19">
        <v>0.000186</v>
      </c>
      <c r="V532" s="54">
        <v>940.8</v>
      </c>
      <c r="W532" s="54">
        <v>306</v>
      </c>
      <c r="X532" s="54">
        <v>299.4</v>
      </c>
      <c r="Y532" s="54">
        <v>37.2</v>
      </c>
      <c r="Z532" s="28">
        <v>5.724</v>
      </c>
      <c r="AA532" s="52">
        <v>977.463</v>
      </c>
      <c r="AB532" s="52">
        <f t="shared" si="58"/>
        <v>1564.314</v>
      </c>
      <c r="AC532" s="28">
        <v>1.201</v>
      </c>
      <c r="AD532" s="55">
        <v>12.21</v>
      </c>
      <c r="AE532" s="55">
        <f t="shared" si="59"/>
        <v>14.060000000000002</v>
      </c>
      <c r="AF532" s="30">
        <v>10</v>
      </c>
      <c r="AG532" s="25">
        <v>623.9362349773176</v>
      </c>
    </row>
    <row r="533" spans="1:33" ht="12.75">
      <c r="A533" s="18">
        <f t="shared" si="65"/>
        <v>37104</v>
      </c>
      <c r="B533" s="26">
        <f>213</f>
        <v>213</v>
      </c>
      <c r="C533" s="21">
        <v>0.713541687</v>
      </c>
      <c r="D533" s="62">
        <v>0.713541687</v>
      </c>
      <c r="E533" s="22">
        <v>5234</v>
      </c>
      <c r="F533" s="29">
        <v>0</v>
      </c>
      <c r="G533" s="21">
        <v>40.36976813</v>
      </c>
      <c r="H533" s="21">
        <v>-80.74373468</v>
      </c>
      <c r="I533" s="27">
        <v>998.4</v>
      </c>
      <c r="J533" s="24">
        <f t="shared" si="64"/>
        <v>984.1999999999999</v>
      </c>
      <c r="K533" s="23">
        <f t="shared" si="60"/>
        <v>241.55477973703228</v>
      </c>
      <c r="L533" s="23">
        <f t="shared" si="61"/>
        <v>625.3547797370322</v>
      </c>
      <c r="M533" s="23">
        <f t="shared" si="62"/>
        <v>642.7547797370323</v>
      </c>
      <c r="N533" s="25">
        <f t="shared" si="63"/>
        <v>634.0547797370323</v>
      </c>
      <c r="O533" s="24">
        <v>25.3</v>
      </c>
      <c r="P533" s="24">
        <v>99.9</v>
      </c>
      <c r="Q533" s="24">
        <v>78</v>
      </c>
      <c r="R533" s="19">
        <v>7.14E-06</v>
      </c>
      <c r="Z533" s="28">
        <v>5.241</v>
      </c>
      <c r="AA533" s="52">
        <v>732.911</v>
      </c>
      <c r="AB533" s="52">
        <f t="shared" si="58"/>
        <v>1360.6025</v>
      </c>
      <c r="AC533" s="28">
        <v>1.101</v>
      </c>
      <c r="AD533" s="55">
        <v>11.1</v>
      </c>
      <c r="AE533" s="55">
        <f t="shared" si="59"/>
        <v>13.319999999999999</v>
      </c>
      <c r="AF533" s="30">
        <v>10</v>
      </c>
      <c r="AG533" s="25">
        <v>634.0547797370323</v>
      </c>
    </row>
    <row r="534" spans="1:33" ht="12.75">
      <c r="A534" s="18">
        <f t="shared" si="65"/>
        <v>37104</v>
      </c>
      <c r="B534" s="26">
        <f>213</f>
        <v>213</v>
      </c>
      <c r="C534" s="21">
        <v>0.713657379</v>
      </c>
      <c r="D534" s="62">
        <v>0.713657379</v>
      </c>
      <c r="E534" s="22">
        <v>5244</v>
      </c>
      <c r="F534" s="29">
        <v>0</v>
      </c>
      <c r="G534" s="21">
        <v>40.37382312</v>
      </c>
      <c r="H534" s="21">
        <v>-80.74732809</v>
      </c>
      <c r="I534" s="27">
        <v>995.2</v>
      </c>
      <c r="J534" s="24">
        <f t="shared" si="64"/>
        <v>981</v>
      </c>
      <c r="K534" s="23">
        <f t="shared" si="60"/>
        <v>268.5979996392752</v>
      </c>
      <c r="L534" s="23">
        <f t="shared" si="61"/>
        <v>652.3979996392752</v>
      </c>
      <c r="M534" s="23">
        <f t="shared" si="62"/>
        <v>669.7979996392752</v>
      </c>
      <c r="N534" s="25">
        <f t="shared" si="63"/>
        <v>661.0979996392753</v>
      </c>
      <c r="O534" s="24">
        <v>25</v>
      </c>
      <c r="P534" s="24">
        <v>90.8</v>
      </c>
      <c r="Q534" s="24">
        <v>76.9</v>
      </c>
      <c r="Z534" s="28">
        <v>4.911</v>
      </c>
      <c r="AA534" s="52">
        <v>586.314</v>
      </c>
      <c r="AB534" s="52">
        <f t="shared" si="58"/>
        <v>1148.7169999999999</v>
      </c>
      <c r="AC534" s="28">
        <v>1.051</v>
      </c>
      <c r="AD534" s="55">
        <v>11.1</v>
      </c>
      <c r="AE534" s="55">
        <f t="shared" si="59"/>
        <v>12.764999999999999</v>
      </c>
      <c r="AF534" s="30">
        <v>10</v>
      </c>
      <c r="AG534" s="25">
        <v>661.0979996392753</v>
      </c>
    </row>
    <row r="535" spans="1:33" ht="12.75">
      <c r="A535" s="18">
        <f t="shared" si="65"/>
        <v>37104</v>
      </c>
      <c r="B535" s="26">
        <f>213</f>
        <v>213</v>
      </c>
      <c r="C535" s="21">
        <v>0.713773131</v>
      </c>
      <c r="D535" s="62">
        <v>0.713773131</v>
      </c>
      <c r="E535" s="22">
        <v>5254</v>
      </c>
      <c r="F535" s="29">
        <v>0</v>
      </c>
      <c r="G535" s="21">
        <v>40.37885415</v>
      </c>
      <c r="H535" s="21">
        <v>-80.74905445</v>
      </c>
      <c r="I535" s="27">
        <v>995.5</v>
      </c>
      <c r="J535" s="24">
        <f t="shared" si="64"/>
        <v>981.3</v>
      </c>
      <c r="K535" s="23">
        <f t="shared" si="60"/>
        <v>266.05895318255875</v>
      </c>
      <c r="L535" s="23">
        <f t="shared" si="61"/>
        <v>649.8589531825587</v>
      </c>
      <c r="M535" s="23">
        <f t="shared" si="62"/>
        <v>667.2589531825588</v>
      </c>
      <c r="N535" s="25">
        <f t="shared" si="63"/>
        <v>658.5589531825588</v>
      </c>
      <c r="O535" s="24">
        <v>25.2</v>
      </c>
      <c r="P535" s="24">
        <v>88.8</v>
      </c>
      <c r="Q535" s="24">
        <v>80.9</v>
      </c>
      <c r="S535" s="19">
        <v>0.0004013</v>
      </c>
      <c r="T535" s="19">
        <v>0.0002897</v>
      </c>
      <c r="U535" s="19">
        <v>0.0001753</v>
      </c>
      <c r="V535" s="54">
        <v>929.9</v>
      </c>
      <c r="W535" s="54">
        <v>306.1</v>
      </c>
      <c r="X535" s="54">
        <v>299.6</v>
      </c>
      <c r="Y535" s="54">
        <v>36.5</v>
      </c>
      <c r="Z535" s="28">
        <v>4.611</v>
      </c>
      <c r="AA535" s="52">
        <v>439.762</v>
      </c>
      <c r="AB535" s="52">
        <f t="shared" si="58"/>
        <v>936.824</v>
      </c>
      <c r="AC535" s="28">
        <v>0.972</v>
      </c>
      <c r="AD535" s="55">
        <v>9.99</v>
      </c>
      <c r="AE535" s="55">
        <f t="shared" si="59"/>
        <v>12.025</v>
      </c>
      <c r="AF535" s="30">
        <v>10</v>
      </c>
      <c r="AG535" s="25">
        <v>658.5589531825588</v>
      </c>
    </row>
    <row r="536" spans="1:33" ht="12.75">
      <c r="A536" s="18">
        <f t="shared" si="65"/>
        <v>37104</v>
      </c>
      <c r="B536" s="26">
        <f>213</f>
        <v>213</v>
      </c>
      <c r="C536" s="21">
        <v>0.713888884</v>
      </c>
      <c r="D536" s="62">
        <v>0.713888884</v>
      </c>
      <c r="E536" s="22">
        <v>5264</v>
      </c>
      <c r="F536" s="29">
        <v>0</v>
      </c>
      <c r="G536" s="21">
        <v>40.38424528</v>
      </c>
      <c r="H536" s="21">
        <v>-80.74855934</v>
      </c>
      <c r="I536" s="27">
        <v>994.1</v>
      </c>
      <c r="J536" s="24">
        <f t="shared" si="64"/>
        <v>979.9</v>
      </c>
      <c r="K536" s="23">
        <f t="shared" si="60"/>
        <v>277.91448438336795</v>
      </c>
      <c r="L536" s="23">
        <f t="shared" si="61"/>
        <v>661.714484383368</v>
      </c>
      <c r="M536" s="23">
        <f t="shared" si="62"/>
        <v>679.1144843833679</v>
      </c>
      <c r="N536" s="25">
        <f t="shared" si="63"/>
        <v>670.414484383368</v>
      </c>
      <c r="O536" s="24">
        <v>25.1</v>
      </c>
      <c r="P536" s="24">
        <v>90.2</v>
      </c>
      <c r="Q536" s="24">
        <v>81.4</v>
      </c>
      <c r="Z536" s="28">
        <v>4.382</v>
      </c>
      <c r="AA536" s="52">
        <v>342.254</v>
      </c>
      <c r="AB536" s="52">
        <f t="shared" si="58"/>
        <v>733.1125000000001</v>
      </c>
      <c r="AC536" s="28">
        <v>0.962</v>
      </c>
      <c r="AD536" s="55">
        <v>9.99</v>
      </c>
      <c r="AE536" s="55">
        <f t="shared" si="59"/>
        <v>11.285000000000002</v>
      </c>
      <c r="AF536" s="30">
        <v>10</v>
      </c>
      <c r="AG536" s="25">
        <v>670.414484383368</v>
      </c>
    </row>
    <row r="537" spans="1:33" ht="12.75">
      <c r="A537" s="18">
        <f t="shared" si="65"/>
        <v>37104</v>
      </c>
      <c r="B537" s="26">
        <f>213</f>
        <v>213</v>
      </c>
      <c r="C537" s="21">
        <v>0.714004636</v>
      </c>
      <c r="D537" s="62">
        <v>0.714004636</v>
      </c>
      <c r="E537" s="22">
        <v>5274</v>
      </c>
      <c r="F537" s="29">
        <v>0</v>
      </c>
      <c r="G537" s="21">
        <v>40.38943632</v>
      </c>
      <c r="H537" s="21">
        <v>-80.74618783</v>
      </c>
      <c r="I537" s="27">
        <v>994.7</v>
      </c>
      <c r="J537" s="24">
        <f t="shared" si="64"/>
        <v>980.5</v>
      </c>
      <c r="K537" s="23">
        <f t="shared" si="60"/>
        <v>272.8314697141463</v>
      </c>
      <c r="L537" s="23">
        <f t="shared" si="61"/>
        <v>656.6314697141463</v>
      </c>
      <c r="M537" s="23">
        <f t="shared" si="62"/>
        <v>674.0314697141463</v>
      </c>
      <c r="N537" s="25">
        <f t="shared" si="63"/>
        <v>665.3314697141464</v>
      </c>
      <c r="O537" s="24">
        <v>25</v>
      </c>
      <c r="P537" s="24">
        <v>95.7</v>
      </c>
      <c r="Q537" s="24">
        <v>82.4</v>
      </c>
      <c r="Z537" s="28">
        <v>4.303</v>
      </c>
      <c r="AA537" s="52">
        <v>293.702</v>
      </c>
      <c r="AB537" s="52">
        <f t="shared" si="58"/>
        <v>562.0676666666667</v>
      </c>
      <c r="AC537" s="28">
        <v>0.911</v>
      </c>
      <c r="AD537" s="55">
        <v>8.88</v>
      </c>
      <c r="AE537" s="55">
        <f t="shared" si="59"/>
        <v>10.545000000000002</v>
      </c>
      <c r="AF537" s="30">
        <v>10</v>
      </c>
      <c r="AG537" s="25">
        <v>665.3314697141464</v>
      </c>
    </row>
    <row r="538" spans="1:33" ht="12.75">
      <c r="A538" s="18">
        <f t="shared" si="65"/>
        <v>37104</v>
      </c>
      <c r="B538" s="26">
        <f>213</f>
        <v>213</v>
      </c>
      <c r="C538" s="21">
        <v>0.714120388</v>
      </c>
      <c r="D538" s="62">
        <v>0.714120388</v>
      </c>
      <c r="E538" s="22">
        <v>5284</v>
      </c>
      <c r="F538" s="29">
        <v>0</v>
      </c>
      <c r="G538" s="21">
        <v>40.39376747</v>
      </c>
      <c r="H538" s="21">
        <v>-80.74177754</v>
      </c>
      <c r="I538" s="27">
        <v>995.3</v>
      </c>
      <c r="J538" s="24">
        <f t="shared" si="64"/>
        <v>981.0999999999999</v>
      </c>
      <c r="K538" s="23">
        <f t="shared" si="60"/>
        <v>267.75156455654087</v>
      </c>
      <c r="L538" s="23">
        <f t="shared" si="61"/>
        <v>651.5515645565408</v>
      </c>
      <c r="M538" s="23">
        <f t="shared" si="62"/>
        <v>668.9515645565409</v>
      </c>
      <c r="N538" s="25">
        <f t="shared" si="63"/>
        <v>660.2515645565409</v>
      </c>
      <c r="O538" s="24">
        <v>25.2</v>
      </c>
      <c r="P538" s="24">
        <v>93.8</v>
      </c>
      <c r="Q538" s="24">
        <v>81.4</v>
      </c>
      <c r="S538" s="19">
        <v>0.0004046</v>
      </c>
      <c r="T538" s="19">
        <v>0.0002913</v>
      </c>
      <c r="U538" s="19">
        <v>0.0001778</v>
      </c>
      <c r="V538" s="54">
        <v>927.1</v>
      </c>
      <c r="W538" s="54">
        <v>306.1</v>
      </c>
      <c r="X538" s="54">
        <v>299.7</v>
      </c>
      <c r="Y538" s="54">
        <v>36.1</v>
      </c>
      <c r="Z538" s="28">
        <v>4.253</v>
      </c>
      <c r="AA538" s="52">
        <v>294.105</v>
      </c>
      <c r="AB538" s="52">
        <f t="shared" si="58"/>
        <v>448.1746666666667</v>
      </c>
      <c r="AC538" s="28">
        <v>0.971</v>
      </c>
      <c r="AD538" s="55">
        <v>9.99</v>
      </c>
      <c r="AE538" s="55">
        <f t="shared" si="59"/>
        <v>10.175</v>
      </c>
      <c r="AF538" s="30">
        <v>10</v>
      </c>
      <c r="AG538" s="25">
        <v>660.2515645565409</v>
      </c>
    </row>
    <row r="539" spans="1:33" ht="12.75">
      <c r="A539" s="18">
        <f t="shared" si="65"/>
        <v>37104</v>
      </c>
      <c r="B539" s="26">
        <f>213</f>
        <v>213</v>
      </c>
      <c r="C539" s="21">
        <v>0.71423614</v>
      </c>
      <c r="D539" s="62">
        <v>0.71423614</v>
      </c>
      <c r="E539" s="22">
        <v>5294</v>
      </c>
      <c r="F539" s="29">
        <v>0</v>
      </c>
      <c r="G539" s="21">
        <v>40.39583507</v>
      </c>
      <c r="H539" s="21">
        <v>-80.73478506</v>
      </c>
      <c r="I539" s="27">
        <v>994.6</v>
      </c>
      <c r="J539" s="24">
        <f t="shared" si="64"/>
        <v>980.4</v>
      </c>
      <c r="K539" s="23">
        <f t="shared" si="60"/>
        <v>273.67842278459256</v>
      </c>
      <c r="L539" s="23">
        <f t="shared" si="61"/>
        <v>657.4784227845926</v>
      </c>
      <c r="M539" s="23">
        <f t="shared" si="62"/>
        <v>674.8784227845925</v>
      </c>
      <c r="N539" s="25">
        <f t="shared" si="63"/>
        <v>666.1784227845926</v>
      </c>
      <c r="O539" s="24">
        <v>25.6</v>
      </c>
      <c r="P539" s="24">
        <v>79.2</v>
      </c>
      <c r="Q539" s="24">
        <v>83.5</v>
      </c>
      <c r="R539" s="19">
        <v>7.13E-06</v>
      </c>
      <c r="Z539" s="28">
        <v>4.196</v>
      </c>
      <c r="AA539" s="52">
        <v>245.553</v>
      </c>
      <c r="AB539" s="52">
        <f t="shared" si="58"/>
        <v>366.9483333333333</v>
      </c>
      <c r="AC539" s="28">
        <v>1.073</v>
      </c>
      <c r="AD539" s="55">
        <v>11.1</v>
      </c>
      <c r="AE539" s="55">
        <f t="shared" si="59"/>
        <v>10.175</v>
      </c>
      <c r="AF539" s="30">
        <v>10</v>
      </c>
      <c r="AG539" s="25">
        <v>666.1784227845926</v>
      </c>
    </row>
    <row r="540" spans="1:33" ht="12.75">
      <c r="A540" s="18">
        <f t="shared" si="65"/>
        <v>37104</v>
      </c>
      <c r="B540" s="26">
        <f>213</f>
        <v>213</v>
      </c>
      <c r="C540" s="21">
        <v>0.714351833</v>
      </c>
      <c r="D540" s="62">
        <v>0.714351833</v>
      </c>
      <c r="E540" s="22">
        <v>5304</v>
      </c>
      <c r="F540" s="29">
        <v>0</v>
      </c>
      <c r="G540" s="21">
        <v>40.396077</v>
      </c>
      <c r="H540" s="21">
        <v>-80.72700712</v>
      </c>
      <c r="I540" s="27">
        <v>994.6</v>
      </c>
      <c r="J540" s="24">
        <f t="shared" si="64"/>
        <v>980.4</v>
      </c>
      <c r="K540" s="23">
        <f t="shared" si="60"/>
        <v>273.67842278459256</v>
      </c>
      <c r="L540" s="23">
        <f t="shared" si="61"/>
        <v>657.4784227845926</v>
      </c>
      <c r="M540" s="23">
        <f t="shared" si="62"/>
        <v>674.8784227845925</v>
      </c>
      <c r="N540" s="25">
        <f t="shared" si="63"/>
        <v>666.1784227845926</v>
      </c>
      <c r="O540" s="24">
        <v>24.6</v>
      </c>
      <c r="P540" s="24">
        <v>98.6</v>
      </c>
      <c r="Q540" s="24">
        <v>82.4</v>
      </c>
      <c r="Z540" s="28">
        <v>4.214</v>
      </c>
      <c r="AA540" s="52">
        <v>246.045</v>
      </c>
      <c r="AB540" s="52">
        <f t="shared" si="58"/>
        <v>310.2368333333334</v>
      </c>
      <c r="AC540" s="28">
        <v>1.106</v>
      </c>
      <c r="AD540" s="55">
        <v>11.1</v>
      </c>
      <c r="AE540" s="55">
        <f t="shared" si="59"/>
        <v>10.175</v>
      </c>
      <c r="AF540" s="30">
        <v>10</v>
      </c>
      <c r="AG540" s="25">
        <v>666.1784227845926</v>
      </c>
    </row>
    <row r="541" spans="1:33" ht="12.75">
      <c r="A541" s="18">
        <f t="shared" si="65"/>
        <v>37104</v>
      </c>
      <c r="B541" s="26">
        <f>213</f>
        <v>213</v>
      </c>
      <c r="C541" s="21">
        <v>0.714467585</v>
      </c>
      <c r="D541" s="62">
        <v>0.714467585</v>
      </c>
      <c r="E541" s="22">
        <v>5314</v>
      </c>
      <c r="F541" s="29">
        <v>0</v>
      </c>
      <c r="G541" s="21">
        <v>40.39584538</v>
      </c>
      <c r="H541" s="21">
        <v>-80.71922188</v>
      </c>
      <c r="I541" s="27">
        <v>993.3</v>
      </c>
      <c r="J541" s="24">
        <f t="shared" si="64"/>
        <v>979.0999999999999</v>
      </c>
      <c r="K541" s="23">
        <f t="shared" si="60"/>
        <v>284.69668087840296</v>
      </c>
      <c r="L541" s="23">
        <f t="shared" si="61"/>
        <v>668.4966808784029</v>
      </c>
      <c r="M541" s="23">
        <f t="shared" si="62"/>
        <v>685.896680878403</v>
      </c>
      <c r="N541" s="25">
        <f t="shared" si="63"/>
        <v>677.196680878403</v>
      </c>
      <c r="O541" s="24">
        <v>25.5</v>
      </c>
      <c r="P541" s="24">
        <v>85.3</v>
      </c>
      <c r="Q541" s="24">
        <v>82.4</v>
      </c>
      <c r="S541" s="19">
        <v>0.000401</v>
      </c>
      <c r="T541" s="19">
        <v>0.0002864</v>
      </c>
      <c r="U541" s="19">
        <v>0.0001746</v>
      </c>
      <c r="V541" s="54">
        <v>926.9</v>
      </c>
      <c r="W541" s="54">
        <v>306.2</v>
      </c>
      <c r="X541" s="54">
        <v>299.9</v>
      </c>
      <c r="Y541" s="54">
        <v>35.8</v>
      </c>
      <c r="Z541" s="28">
        <v>4.302</v>
      </c>
      <c r="AA541" s="52">
        <v>295.493</v>
      </c>
      <c r="AB541" s="52">
        <f t="shared" si="58"/>
        <v>286.192</v>
      </c>
      <c r="AC541" s="28">
        <v>1.212</v>
      </c>
      <c r="AD541" s="55">
        <v>12.21</v>
      </c>
      <c r="AE541" s="55">
        <f t="shared" si="59"/>
        <v>10.545</v>
      </c>
      <c r="AF541" s="30">
        <v>10</v>
      </c>
      <c r="AG541" s="25">
        <v>677.196680878403</v>
      </c>
    </row>
    <row r="542" spans="1:33" ht="12.75">
      <c r="A542" s="18">
        <f t="shared" si="65"/>
        <v>37104</v>
      </c>
      <c r="B542" s="26">
        <f>213</f>
        <v>213</v>
      </c>
      <c r="C542" s="21">
        <v>0.714583337</v>
      </c>
      <c r="D542" s="62">
        <v>0.714583337</v>
      </c>
      <c r="E542" s="22">
        <v>5324</v>
      </c>
      <c r="F542" s="29">
        <v>0</v>
      </c>
      <c r="G542" s="21">
        <v>40.39611629</v>
      </c>
      <c r="H542" s="21">
        <v>-80.71142518</v>
      </c>
      <c r="I542" s="27">
        <v>990.6</v>
      </c>
      <c r="J542" s="24">
        <f t="shared" si="64"/>
        <v>976.4</v>
      </c>
      <c r="K542" s="23">
        <f t="shared" si="60"/>
        <v>307.62757625240823</v>
      </c>
      <c r="L542" s="23">
        <f t="shared" si="61"/>
        <v>691.4275762524082</v>
      </c>
      <c r="M542" s="23">
        <f t="shared" si="62"/>
        <v>708.8275762524082</v>
      </c>
      <c r="N542" s="25">
        <f t="shared" si="63"/>
        <v>700.1275762524083</v>
      </c>
      <c r="O542" s="24">
        <v>24.9</v>
      </c>
      <c r="P542" s="24">
        <v>87.9</v>
      </c>
      <c r="Q542" s="24">
        <v>78.9</v>
      </c>
      <c r="Z542" s="28">
        <v>4.167</v>
      </c>
      <c r="AA542" s="52">
        <v>246.896</v>
      </c>
      <c r="AB542" s="52">
        <f t="shared" si="58"/>
        <v>270.299</v>
      </c>
      <c r="AC542" s="28">
        <v>1.271</v>
      </c>
      <c r="AD542" s="55">
        <v>13.32</v>
      </c>
      <c r="AE542" s="55">
        <f t="shared" si="59"/>
        <v>11.1</v>
      </c>
      <c r="AF542" s="30">
        <v>10</v>
      </c>
      <c r="AG542" s="25">
        <v>700.1275762524083</v>
      </c>
    </row>
    <row r="543" spans="1:33" ht="12.75">
      <c r="A543" s="18">
        <f t="shared" si="65"/>
        <v>37104</v>
      </c>
      <c r="B543" s="26">
        <f>213</f>
        <v>213</v>
      </c>
      <c r="C543" s="21">
        <v>0.71469909</v>
      </c>
      <c r="D543" s="62">
        <v>0.71469909</v>
      </c>
      <c r="E543" s="22">
        <v>5334</v>
      </c>
      <c r="F543" s="29">
        <v>0</v>
      </c>
      <c r="G543" s="21">
        <v>40.39633416</v>
      </c>
      <c r="H543" s="21">
        <v>-80.70366657</v>
      </c>
      <c r="I543" s="27">
        <v>989.3</v>
      </c>
      <c r="J543" s="24">
        <f t="shared" si="64"/>
        <v>975.0999999999999</v>
      </c>
      <c r="K543" s="23">
        <f t="shared" si="60"/>
        <v>318.6910027247861</v>
      </c>
      <c r="L543" s="23">
        <f t="shared" si="61"/>
        <v>702.4910027247861</v>
      </c>
      <c r="M543" s="23">
        <f t="shared" si="62"/>
        <v>719.8910027247861</v>
      </c>
      <c r="N543" s="25">
        <f t="shared" si="63"/>
        <v>711.1910027247861</v>
      </c>
      <c r="O543" s="24">
        <v>24.8</v>
      </c>
      <c r="P543" s="24">
        <v>88.9</v>
      </c>
      <c r="Q543" s="24">
        <v>77.4</v>
      </c>
      <c r="Z543" s="28">
        <v>4.176</v>
      </c>
      <c r="AA543" s="52">
        <v>247.344</v>
      </c>
      <c r="AB543" s="52">
        <f t="shared" si="58"/>
        <v>262.57266666666663</v>
      </c>
      <c r="AC543" s="28">
        <v>1.431</v>
      </c>
      <c r="AD543" s="55">
        <v>14.43</v>
      </c>
      <c r="AE543" s="55">
        <f t="shared" si="59"/>
        <v>12.025</v>
      </c>
      <c r="AF543" s="30">
        <v>10</v>
      </c>
      <c r="AG543" s="25">
        <v>711.1910027247861</v>
      </c>
    </row>
    <row r="544" spans="1:33" ht="12.75">
      <c r="A544" s="18">
        <f t="shared" si="65"/>
        <v>37104</v>
      </c>
      <c r="B544" s="26">
        <f>213</f>
        <v>213</v>
      </c>
      <c r="C544" s="21">
        <v>0.714814842</v>
      </c>
      <c r="D544" s="62">
        <v>0.714814842</v>
      </c>
      <c r="E544" s="22">
        <v>5344</v>
      </c>
      <c r="F544" s="29">
        <v>0</v>
      </c>
      <c r="G544" s="21">
        <v>40.39672689</v>
      </c>
      <c r="H544" s="21">
        <v>-80.69626082</v>
      </c>
      <c r="I544" s="27">
        <v>987.7</v>
      </c>
      <c r="J544" s="24">
        <f t="shared" si="64"/>
        <v>973.5</v>
      </c>
      <c r="K544" s="23">
        <f t="shared" si="60"/>
        <v>332.32779342695255</v>
      </c>
      <c r="L544" s="23">
        <f t="shared" si="61"/>
        <v>716.1277934269526</v>
      </c>
      <c r="M544" s="23">
        <f t="shared" si="62"/>
        <v>733.5277934269525</v>
      </c>
      <c r="N544" s="25">
        <f t="shared" si="63"/>
        <v>724.8277934269526</v>
      </c>
      <c r="O544" s="24">
        <v>24.8</v>
      </c>
      <c r="P544" s="24">
        <v>88.5</v>
      </c>
      <c r="Q544" s="24">
        <v>72.4</v>
      </c>
      <c r="S544" s="19">
        <v>0.000396</v>
      </c>
      <c r="T544" s="19">
        <v>0.0002816</v>
      </c>
      <c r="U544" s="19">
        <v>0.0001714</v>
      </c>
      <c r="V544" s="54">
        <v>921.9</v>
      </c>
      <c r="W544" s="54">
        <v>306.3</v>
      </c>
      <c r="X544" s="54">
        <v>300</v>
      </c>
      <c r="Y544" s="54">
        <v>35</v>
      </c>
      <c r="Z544" s="28">
        <v>4.116</v>
      </c>
      <c r="AA544" s="52">
        <v>198.837</v>
      </c>
      <c r="AB544" s="52">
        <f t="shared" si="58"/>
        <v>246.69466666666665</v>
      </c>
      <c r="AC544" s="28">
        <v>1.661</v>
      </c>
      <c r="AD544" s="55">
        <v>17.76</v>
      </c>
      <c r="AE544" s="55">
        <f t="shared" si="59"/>
        <v>13.32</v>
      </c>
      <c r="AF544" s="30">
        <v>10</v>
      </c>
      <c r="AG544" s="25">
        <v>724.8277934269526</v>
      </c>
    </row>
    <row r="545" spans="1:33" ht="12.75">
      <c r="A545" s="18">
        <f t="shared" si="65"/>
        <v>37104</v>
      </c>
      <c r="B545" s="26">
        <f>213</f>
        <v>213</v>
      </c>
      <c r="C545" s="21">
        <v>0.714930534</v>
      </c>
      <c r="D545" s="62">
        <v>0.714930534</v>
      </c>
      <c r="E545" s="22">
        <v>5354</v>
      </c>
      <c r="F545" s="29">
        <v>0</v>
      </c>
      <c r="G545" s="21">
        <v>40.39672087</v>
      </c>
      <c r="H545" s="21">
        <v>-80.68899484</v>
      </c>
      <c r="I545" s="27">
        <v>988</v>
      </c>
      <c r="J545" s="24">
        <f t="shared" si="64"/>
        <v>973.8</v>
      </c>
      <c r="K545" s="23">
        <f t="shared" si="60"/>
        <v>329.7691887627418</v>
      </c>
      <c r="L545" s="23">
        <f t="shared" si="61"/>
        <v>713.5691887627418</v>
      </c>
      <c r="M545" s="23">
        <f t="shared" si="62"/>
        <v>730.9691887627419</v>
      </c>
      <c r="N545" s="25">
        <f t="shared" si="63"/>
        <v>722.2691887627418</v>
      </c>
      <c r="O545" s="24">
        <v>24.9</v>
      </c>
      <c r="P545" s="24">
        <v>85.3</v>
      </c>
      <c r="Q545" s="24">
        <v>72.9</v>
      </c>
      <c r="R545" s="19">
        <v>1.07E-05</v>
      </c>
      <c r="Z545" s="28">
        <v>4.226</v>
      </c>
      <c r="AA545" s="52">
        <v>248.284</v>
      </c>
      <c r="AB545" s="52">
        <f t="shared" si="58"/>
        <v>247.1498333333333</v>
      </c>
      <c r="AC545" s="28">
        <v>2.011</v>
      </c>
      <c r="AD545" s="55">
        <v>21.09</v>
      </c>
      <c r="AE545" s="55">
        <f t="shared" si="59"/>
        <v>14.985000000000001</v>
      </c>
      <c r="AF545" s="30">
        <v>10</v>
      </c>
      <c r="AG545" s="25">
        <v>722.2691887627418</v>
      </c>
    </row>
    <row r="546" spans="1:33" ht="12.75">
      <c r="A546" s="18">
        <f t="shared" si="65"/>
        <v>37104</v>
      </c>
      <c r="B546" s="26">
        <f>213</f>
        <v>213</v>
      </c>
      <c r="C546" s="21">
        <v>0.715046287</v>
      </c>
      <c r="D546" s="62">
        <v>0.715046287</v>
      </c>
      <c r="E546" s="22">
        <v>5364</v>
      </c>
      <c r="F546" s="29">
        <v>0</v>
      </c>
      <c r="G546" s="21">
        <v>40.39648359</v>
      </c>
      <c r="H546" s="21">
        <v>-80.68163914</v>
      </c>
      <c r="I546" s="27">
        <v>987</v>
      </c>
      <c r="J546" s="24">
        <f t="shared" si="64"/>
        <v>972.8</v>
      </c>
      <c r="K546" s="23">
        <f t="shared" si="60"/>
        <v>338.30093858549156</v>
      </c>
      <c r="L546" s="23">
        <f t="shared" si="61"/>
        <v>722.1009385854916</v>
      </c>
      <c r="M546" s="23">
        <f t="shared" si="62"/>
        <v>739.5009385854916</v>
      </c>
      <c r="N546" s="25">
        <f t="shared" si="63"/>
        <v>730.8009385854916</v>
      </c>
      <c r="O546" s="24">
        <v>24.7</v>
      </c>
      <c r="P546" s="24">
        <v>88.3</v>
      </c>
      <c r="Q546" s="24">
        <v>70.4</v>
      </c>
      <c r="Z546" s="28">
        <v>4.186</v>
      </c>
      <c r="AA546" s="52">
        <v>248.687</v>
      </c>
      <c r="AB546" s="52">
        <f t="shared" si="58"/>
        <v>247.59016666666662</v>
      </c>
      <c r="AC546" s="28">
        <v>2.561</v>
      </c>
      <c r="AD546" s="55">
        <v>27.75</v>
      </c>
      <c r="AE546" s="55">
        <f t="shared" si="59"/>
        <v>17.76</v>
      </c>
      <c r="AF546" s="30">
        <v>10</v>
      </c>
      <c r="AG546" s="25">
        <v>730.8009385854916</v>
      </c>
    </row>
    <row r="547" spans="1:33" ht="12.75">
      <c r="A547" s="18">
        <f t="shared" si="65"/>
        <v>37104</v>
      </c>
      <c r="B547" s="26">
        <f>213</f>
        <v>213</v>
      </c>
      <c r="C547" s="21">
        <v>0.715162039</v>
      </c>
      <c r="D547" s="62">
        <v>0.715162039</v>
      </c>
      <c r="E547" s="22">
        <v>5374</v>
      </c>
      <c r="F547" s="29">
        <v>0</v>
      </c>
      <c r="G547" s="21">
        <v>40.39614049</v>
      </c>
      <c r="H547" s="21">
        <v>-80.67410127</v>
      </c>
      <c r="I547" s="27">
        <v>985.1</v>
      </c>
      <c r="J547" s="24">
        <f t="shared" si="64"/>
        <v>970.9</v>
      </c>
      <c r="K547" s="23">
        <f t="shared" si="60"/>
        <v>354.53545279256934</v>
      </c>
      <c r="L547" s="23">
        <f t="shared" si="61"/>
        <v>738.3354527925694</v>
      </c>
      <c r="M547" s="23">
        <f t="shared" si="62"/>
        <v>755.7354527925693</v>
      </c>
      <c r="N547" s="25">
        <f t="shared" si="63"/>
        <v>747.0354527925693</v>
      </c>
      <c r="O547" s="24">
        <v>24.6</v>
      </c>
      <c r="P547" s="24">
        <v>90.6</v>
      </c>
      <c r="Q547" s="24">
        <v>71.9</v>
      </c>
      <c r="Z547" s="28">
        <v>4.206</v>
      </c>
      <c r="AA547" s="52">
        <v>249.135</v>
      </c>
      <c r="AB547" s="52">
        <f t="shared" si="58"/>
        <v>239.86383333333333</v>
      </c>
      <c r="AC547" s="28">
        <v>2.771</v>
      </c>
      <c r="AD547" s="55">
        <v>29.97</v>
      </c>
      <c r="AE547" s="55">
        <f t="shared" si="59"/>
        <v>20.720000000000002</v>
      </c>
      <c r="AF547" s="30">
        <v>10</v>
      </c>
      <c r="AG547" s="25">
        <v>747.0354527925693</v>
      </c>
    </row>
    <row r="548" spans="1:33" ht="12.75">
      <c r="A548" s="18">
        <f t="shared" si="65"/>
        <v>37104</v>
      </c>
      <c r="B548" s="26">
        <f>213</f>
        <v>213</v>
      </c>
      <c r="C548" s="21">
        <v>0.715277791</v>
      </c>
      <c r="D548" s="62">
        <v>0.715277791</v>
      </c>
      <c r="E548" s="22">
        <v>5384</v>
      </c>
      <c r="F548" s="29">
        <v>0</v>
      </c>
      <c r="G548" s="21">
        <v>40.39525578</v>
      </c>
      <c r="H548" s="21">
        <v>-80.66670878</v>
      </c>
      <c r="I548" s="27">
        <v>984.7</v>
      </c>
      <c r="J548" s="24">
        <f t="shared" si="64"/>
        <v>970.5</v>
      </c>
      <c r="K548" s="23">
        <f t="shared" si="60"/>
        <v>357.95729331569817</v>
      </c>
      <c r="L548" s="23">
        <f t="shared" si="61"/>
        <v>741.7572933156982</v>
      </c>
      <c r="M548" s="23">
        <f t="shared" si="62"/>
        <v>759.1572933156981</v>
      </c>
      <c r="N548" s="25">
        <f t="shared" si="63"/>
        <v>750.4572933156982</v>
      </c>
      <c r="O548" s="24">
        <v>24.5</v>
      </c>
      <c r="P548" s="24">
        <v>87.9</v>
      </c>
      <c r="Q548" s="24">
        <v>70.9</v>
      </c>
      <c r="S548" s="19">
        <v>0.0004141</v>
      </c>
      <c r="T548" s="19">
        <v>0.0002913</v>
      </c>
      <c r="U548" s="19">
        <v>0.0001753</v>
      </c>
      <c r="V548" s="54">
        <v>919.5</v>
      </c>
      <c r="W548" s="54">
        <v>306.4</v>
      </c>
      <c r="X548" s="54">
        <v>300.2</v>
      </c>
      <c r="Y548" s="54">
        <v>34.7</v>
      </c>
      <c r="Z548" s="28">
        <v>4.186</v>
      </c>
      <c r="AA548" s="52">
        <v>249.628</v>
      </c>
      <c r="AB548" s="52">
        <f t="shared" si="58"/>
        <v>240.31916666666663</v>
      </c>
      <c r="AC548" s="28">
        <v>3.071</v>
      </c>
      <c r="AD548" s="55">
        <v>33.3</v>
      </c>
      <c r="AE548" s="55">
        <f t="shared" si="59"/>
        <v>24.05</v>
      </c>
      <c r="AF548" s="30">
        <v>10</v>
      </c>
      <c r="AG548" s="25">
        <v>750.4572933156982</v>
      </c>
    </row>
    <row r="549" spans="1:33" ht="12.75">
      <c r="A549" s="18">
        <f t="shared" si="65"/>
        <v>37104</v>
      </c>
      <c r="B549" s="26">
        <f>213</f>
        <v>213</v>
      </c>
      <c r="C549" s="21">
        <v>0.715393543</v>
      </c>
      <c r="D549" s="62">
        <v>0.715393543</v>
      </c>
      <c r="E549" s="22">
        <v>5394</v>
      </c>
      <c r="F549" s="29">
        <v>0</v>
      </c>
      <c r="G549" s="21">
        <v>40.39344539</v>
      </c>
      <c r="H549" s="21">
        <v>-80.65962768</v>
      </c>
      <c r="I549" s="27">
        <v>983</v>
      </c>
      <c r="J549" s="24">
        <f t="shared" si="64"/>
        <v>968.8</v>
      </c>
      <c r="K549" s="23">
        <f t="shared" si="60"/>
        <v>372.5158669745805</v>
      </c>
      <c r="L549" s="23">
        <f t="shared" si="61"/>
        <v>756.3158669745806</v>
      </c>
      <c r="M549" s="23">
        <f t="shared" si="62"/>
        <v>773.7158669745804</v>
      </c>
      <c r="N549" s="25">
        <f t="shared" si="63"/>
        <v>765.0158669745805</v>
      </c>
      <c r="O549" s="24">
        <v>24.4</v>
      </c>
      <c r="P549" s="24">
        <v>95.9</v>
      </c>
      <c r="Q549" s="24">
        <v>74.4</v>
      </c>
      <c r="Z549" s="28">
        <v>4.206</v>
      </c>
      <c r="AA549" s="52">
        <v>250.075</v>
      </c>
      <c r="AB549" s="52">
        <f t="shared" si="58"/>
        <v>240.77433333333332</v>
      </c>
      <c r="AC549" s="28">
        <v>3.17</v>
      </c>
      <c r="AD549" s="55">
        <v>34.41</v>
      </c>
      <c r="AE549" s="55">
        <f t="shared" si="59"/>
        <v>27.38</v>
      </c>
      <c r="AF549" s="30">
        <v>10</v>
      </c>
      <c r="AG549" s="25">
        <v>765.0158669745805</v>
      </c>
    </row>
    <row r="550" spans="1:33" ht="12.75">
      <c r="A550" s="18">
        <f t="shared" si="65"/>
        <v>37104</v>
      </c>
      <c r="B550" s="26">
        <f>213</f>
        <v>213</v>
      </c>
      <c r="C550" s="21">
        <v>0.715509236</v>
      </c>
      <c r="D550" s="62">
        <v>0.715509236</v>
      </c>
      <c r="E550" s="22">
        <v>5404</v>
      </c>
      <c r="F550" s="29">
        <v>0</v>
      </c>
      <c r="G550" s="21">
        <v>40.39155077</v>
      </c>
      <c r="H550" s="21">
        <v>-80.65253383</v>
      </c>
      <c r="I550" s="27">
        <v>982.5</v>
      </c>
      <c r="J550" s="24">
        <f t="shared" si="64"/>
        <v>968.3</v>
      </c>
      <c r="K550" s="23">
        <f t="shared" si="60"/>
        <v>376.8026624711554</v>
      </c>
      <c r="L550" s="23">
        <f t="shared" si="61"/>
        <v>760.6026624711553</v>
      </c>
      <c r="M550" s="23">
        <f t="shared" si="62"/>
        <v>778.0026624711554</v>
      </c>
      <c r="N550" s="25">
        <f t="shared" si="63"/>
        <v>769.3026624711554</v>
      </c>
      <c r="O550" s="24">
        <v>24.4</v>
      </c>
      <c r="P550" s="24">
        <v>82.4</v>
      </c>
      <c r="Q550" s="24">
        <v>75.4</v>
      </c>
      <c r="Z550" s="28">
        <v>4.135</v>
      </c>
      <c r="AA550" s="52">
        <v>201.478</v>
      </c>
      <c r="AB550" s="52">
        <f t="shared" si="58"/>
        <v>241.21450000000002</v>
      </c>
      <c r="AC550" s="28">
        <v>3.12</v>
      </c>
      <c r="AD550" s="55">
        <v>33.3</v>
      </c>
      <c r="AE550" s="55">
        <f t="shared" si="59"/>
        <v>29.97</v>
      </c>
      <c r="AF550" s="30">
        <v>10</v>
      </c>
      <c r="AG550" s="25">
        <v>769.3026624711554</v>
      </c>
    </row>
    <row r="551" spans="1:33" ht="12.75">
      <c r="A551" s="18">
        <f t="shared" si="65"/>
        <v>37104</v>
      </c>
      <c r="B551" s="26">
        <f>213</f>
        <v>213</v>
      </c>
      <c r="C551" s="21">
        <v>0.715624988</v>
      </c>
      <c r="D551" s="62">
        <v>0.715624988</v>
      </c>
      <c r="E551" s="22">
        <v>5414</v>
      </c>
      <c r="F551" s="29">
        <v>0</v>
      </c>
      <c r="G551" s="21">
        <v>40.39025423</v>
      </c>
      <c r="H551" s="21">
        <v>-80.64523192</v>
      </c>
      <c r="I551" s="27">
        <v>983.6</v>
      </c>
      <c r="J551" s="24">
        <f t="shared" si="64"/>
        <v>969.4</v>
      </c>
      <c r="K551" s="23">
        <f t="shared" si="60"/>
        <v>367.37463182613794</v>
      </c>
      <c r="L551" s="23">
        <f t="shared" si="61"/>
        <v>751.174631826138</v>
      </c>
      <c r="M551" s="23">
        <f t="shared" si="62"/>
        <v>768.5746318261379</v>
      </c>
      <c r="N551" s="25">
        <f t="shared" si="63"/>
        <v>759.8746318261379</v>
      </c>
      <c r="O551" s="24">
        <v>24.5</v>
      </c>
      <c r="P551" s="24">
        <v>89</v>
      </c>
      <c r="Q551" s="24">
        <v>76.9</v>
      </c>
      <c r="R551" s="19">
        <v>1.2E-05</v>
      </c>
      <c r="S551" s="19">
        <v>0.0004194</v>
      </c>
      <c r="T551" s="19">
        <v>0.0002936</v>
      </c>
      <c r="U551" s="19">
        <v>0.0001762</v>
      </c>
      <c r="V551" s="54">
        <v>916.3</v>
      </c>
      <c r="W551" s="54">
        <v>306.4</v>
      </c>
      <c r="X551" s="54">
        <v>300.3</v>
      </c>
      <c r="Y551" s="54">
        <v>34.1</v>
      </c>
      <c r="Z551" s="28">
        <v>4.253</v>
      </c>
      <c r="AA551" s="52">
        <v>299.926</v>
      </c>
      <c r="AB551" s="52">
        <f t="shared" si="58"/>
        <v>249.82150000000001</v>
      </c>
      <c r="AC551" s="28">
        <v>3.07</v>
      </c>
      <c r="AD551" s="55">
        <v>33.3</v>
      </c>
      <c r="AE551" s="55">
        <f t="shared" si="59"/>
        <v>32.004999999999995</v>
      </c>
      <c r="AF551" s="30">
        <v>10</v>
      </c>
      <c r="AG551" s="25">
        <v>759.8746318261379</v>
      </c>
    </row>
    <row r="552" spans="1:33" ht="12.75">
      <c r="A552" s="18">
        <f t="shared" si="65"/>
        <v>37104</v>
      </c>
      <c r="B552" s="26">
        <f>213</f>
        <v>213</v>
      </c>
      <c r="C552" s="21">
        <v>0.71574074</v>
      </c>
      <c r="D552" s="62">
        <v>0.71574074</v>
      </c>
      <c r="E552" s="22">
        <v>5424</v>
      </c>
      <c r="F552" s="29">
        <v>0</v>
      </c>
      <c r="G552" s="21">
        <v>40.38908843</v>
      </c>
      <c r="H552" s="21">
        <v>-80.63775157</v>
      </c>
      <c r="I552" s="27">
        <v>984.1</v>
      </c>
      <c r="J552" s="24">
        <f t="shared" si="64"/>
        <v>969.9</v>
      </c>
      <c r="K552" s="23">
        <f t="shared" si="60"/>
        <v>363.0926993989749</v>
      </c>
      <c r="L552" s="23">
        <f t="shared" si="61"/>
        <v>746.8926993989749</v>
      </c>
      <c r="M552" s="23">
        <f t="shared" si="62"/>
        <v>764.292699398975</v>
      </c>
      <c r="N552" s="25">
        <f t="shared" si="63"/>
        <v>755.5926993989749</v>
      </c>
      <c r="O552" s="24">
        <v>24.3</v>
      </c>
      <c r="P552" s="24">
        <v>94.7</v>
      </c>
      <c r="Q552" s="24">
        <v>75.9</v>
      </c>
      <c r="Z552" s="28">
        <v>4.196</v>
      </c>
      <c r="AA552" s="52">
        <v>251.419</v>
      </c>
      <c r="AB552" s="52">
        <f t="shared" si="58"/>
        <v>250.27683333333334</v>
      </c>
      <c r="AC552" s="28">
        <v>2.89</v>
      </c>
      <c r="AD552" s="55">
        <v>31.08</v>
      </c>
      <c r="AE552" s="55">
        <f t="shared" si="59"/>
        <v>32.559999999999995</v>
      </c>
      <c r="AF552" s="30">
        <v>10</v>
      </c>
      <c r="AG552" s="25">
        <v>755.5926993989749</v>
      </c>
    </row>
    <row r="553" spans="1:33" ht="12.75">
      <c r="A553" s="18">
        <f t="shared" si="65"/>
        <v>37104</v>
      </c>
      <c r="B553" s="26">
        <f>213</f>
        <v>213</v>
      </c>
      <c r="C553" s="21">
        <v>0.715856493</v>
      </c>
      <c r="D553" s="62">
        <v>0.715856493</v>
      </c>
      <c r="E553" s="22">
        <v>5434</v>
      </c>
      <c r="F553" s="29">
        <v>0</v>
      </c>
      <c r="G553" s="21">
        <v>40.38785981</v>
      </c>
      <c r="H553" s="21">
        <v>-80.63018547</v>
      </c>
      <c r="I553" s="27">
        <v>983.7</v>
      </c>
      <c r="J553" s="24">
        <f t="shared" si="64"/>
        <v>969.5</v>
      </c>
      <c r="K553" s="23">
        <f t="shared" si="60"/>
        <v>366.5180686842153</v>
      </c>
      <c r="L553" s="23">
        <f t="shared" si="61"/>
        <v>750.3180686842153</v>
      </c>
      <c r="M553" s="23">
        <f t="shared" si="62"/>
        <v>767.7180686842153</v>
      </c>
      <c r="N553" s="25">
        <f t="shared" si="63"/>
        <v>759.0180686842152</v>
      </c>
      <c r="O553" s="24">
        <v>24.4</v>
      </c>
      <c r="P553" s="24">
        <v>95.7</v>
      </c>
      <c r="Q553" s="24">
        <v>76.5</v>
      </c>
      <c r="Z553" s="28">
        <v>4.196</v>
      </c>
      <c r="AA553" s="52">
        <v>251.822</v>
      </c>
      <c r="AB553" s="52">
        <f t="shared" si="58"/>
        <v>250.72466666666665</v>
      </c>
      <c r="AC553" s="28">
        <v>2.811</v>
      </c>
      <c r="AD553" s="55">
        <v>29.97</v>
      </c>
      <c r="AE553" s="55">
        <f t="shared" si="59"/>
        <v>32.559999999999995</v>
      </c>
      <c r="AF553" s="30">
        <v>10</v>
      </c>
      <c r="AG553" s="25">
        <v>759.0180686842152</v>
      </c>
    </row>
    <row r="554" spans="1:33" ht="12.75">
      <c r="A554" s="18">
        <f t="shared" si="65"/>
        <v>37104</v>
      </c>
      <c r="B554" s="26">
        <f>213</f>
        <v>213</v>
      </c>
      <c r="C554" s="21">
        <v>0.715972245</v>
      </c>
      <c r="D554" s="62">
        <v>0.715972245</v>
      </c>
      <c r="E554" s="22">
        <v>5444</v>
      </c>
      <c r="F554" s="29">
        <v>0</v>
      </c>
      <c r="G554" s="21">
        <v>40.38712762</v>
      </c>
      <c r="H554" s="21">
        <v>-80.62237328</v>
      </c>
      <c r="I554" s="27">
        <v>984.6</v>
      </c>
      <c r="J554" s="24">
        <f t="shared" si="64"/>
        <v>970.4</v>
      </c>
      <c r="K554" s="23">
        <f t="shared" si="60"/>
        <v>358.81297381230803</v>
      </c>
      <c r="L554" s="23">
        <f t="shared" si="61"/>
        <v>742.612973812308</v>
      </c>
      <c r="M554" s="23">
        <f t="shared" si="62"/>
        <v>760.012973812308</v>
      </c>
      <c r="N554" s="25">
        <f t="shared" si="63"/>
        <v>751.312973812308</v>
      </c>
      <c r="O554" s="24">
        <v>24.6</v>
      </c>
      <c r="P554" s="24">
        <v>87.3</v>
      </c>
      <c r="Q554" s="24">
        <v>75.9</v>
      </c>
      <c r="S554" s="19">
        <v>0.0004026</v>
      </c>
      <c r="T554" s="19">
        <v>0.0002831</v>
      </c>
      <c r="U554" s="19">
        <v>0.0001707</v>
      </c>
      <c r="V554" s="54">
        <v>916.8</v>
      </c>
      <c r="W554" s="54">
        <v>306.5</v>
      </c>
      <c r="X554" s="54">
        <v>300.4</v>
      </c>
      <c r="Y554" s="54">
        <v>33.9</v>
      </c>
      <c r="Z554" s="28">
        <v>4.342</v>
      </c>
      <c r="AA554" s="52">
        <v>301.27</v>
      </c>
      <c r="AB554" s="52">
        <f t="shared" si="58"/>
        <v>259.33166666666665</v>
      </c>
      <c r="AC554" s="28">
        <v>2.841</v>
      </c>
      <c r="AD554" s="55">
        <v>29.97</v>
      </c>
      <c r="AE554" s="55">
        <f t="shared" si="59"/>
        <v>32.004999999999995</v>
      </c>
      <c r="AF554" s="30">
        <v>10</v>
      </c>
      <c r="AG554" s="25">
        <v>751.312973812308</v>
      </c>
    </row>
    <row r="555" spans="1:33" ht="12.75">
      <c r="A555" s="18">
        <f t="shared" si="65"/>
        <v>37104</v>
      </c>
      <c r="B555" s="26">
        <f>213</f>
        <v>213</v>
      </c>
      <c r="C555" s="21">
        <v>0.716087937</v>
      </c>
      <c r="D555" s="62">
        <v>0.716087937</v>
      </c>
      <c r="E555" s="22">
        <v>5454</v>
      </c>
      <c r="F555" s="29">
        <v>0</v>
      </c>
      <c r="G555" s="21">
        <v>40.3868472</v>
      </c>
      <c r="H555" s="21">
        <v>-80.61435451</v>
      </c>
      <c r="I555" s="27">
        <v>984.9</v>
      </c>
      <c r="J555" s="24">
        <f t="shared" si="64"/>
        <v>970.6999999999999</v>
      </c>
      <c r="K555" s="23">
        <f t="shared" si="60"/>
        <v>356.2461967977965</v>
      </c>
      <c r="L555" s="23">
        <f t="shared" si="61"/>
        <v>740.0461967977965</v>
      </c>
      <c r="M555" s="23">
        <f t="shared" si="62"/>
        <v>757.4461967977965</v>
      </c>
      <c r="N555" s="25">
        <f t="shared" si="63"/>
        <v>748.7461967977965</v>
      </c>
      <c r="O555" s="24">
        <v>24.8</v>
      </c>
      <c r="P555" s="24">
        <v>80.9</v>
      </c>
      <c r="Q555" s="24">
        <v>79.4</v>
      </c>
      <c r="Z555" s="28">
        <v>4.363</v>
      </c>
      <c r="AA555" s="52">
        <v>350.762</v>
      </c>
      <c r="AB555" s="52">
        <f t="shared" si="58"/>
        <v>276.1128333333333</v>
      </c>
      <c r="AC555" s="28">
        <v>2.691</v>
      </c>
      <c r="AD555" s="55">
        <v>28.86</v>
      </c>
      <c r="AE555" s="55">
        <f t="shared" si="59"/>
        <v>31.080000000000002</v>
      </c>
      <c r="AF555" s="30">
        <v>10</v>
      </c>
      <c r="AG555" s="25">
        <v>748.7461967977965</v>
      </c>
    </row>
    <row r="556" spans="1:33" ht="12.75">
      <c r="A556" s="18">
        <f t="shared" si="65"/>
        <v>37104</v>
      </c>
      <c r="B556" s="26">
        <f>213</f>
        <v>213</v>
      </c>
      <c r="C556" s="21">
        <v>0.71620369</v>
      </c>
      <c r="D556" s="62">
        <v>0.71620369</v>
      </c>
      <c r="E556" s="22">
        <v>5464</v>
      </c>
      <c r="F556" s="29">
        <v>0</v>
      </c>
      <c r="G556" s="21">
        <v>40.3863486</v>
      </c>
      <c r="H556" s="21">
        <v>-80.60620408</v>
      </c>
      <c r="I556" s="27">
        <v>982.4</v>
      </c>
      <c r="J556" s="24">
        <f t="shared" si="64"/>
        <v>968.1999999999999</v>
      </c>
      <c r="K556" s="23">
        <f t="shared" si="60"/>
        <v>377.6602871940446</v>
      </c>
      <c r="L556" s="23">
        <f t="shared" si="61"/>
        <v>761.4602871940447</v>
      </c>
      <c r="M556" s="23">
        <f t="shared" si="62"/>
        <v>778.8602871940445</v>
      </c>
      <c r="N556" s="25">
        <f t="shared" si="63"/>
        <v>770.1602871940446</v>
      </c>
      <c r="O556" s="24">
        <v>24.3</v>
      </c>
      <c r="P556" s="24">
        <v>94.4</v>
      </c>
      <c r="Q556" s="24">
        <v>80.9</v>
      </c>
      <c r="Z556" s="28">
        <v>4.514</v>
      </c>
      <c r="AA556" s="52">
        <v>400.21</v>
      </c>
      <c r="AB556" s="52">
        <f t="shared" si="58"/>
        <v>309.2348333333333</v>
      </c>
      <c r="AC556" s="28">
        <v>2.511</v>
      </c>
      <c r="AD556" s="55">
        <v>26.64</v>
      </c>
      <c r="AE556" s="55">
        <f t="shared" si="59"/>
        <v>29.97</v>
      </c>
      <c r="AF556" s="30">
        <v>10</v>
      </c>
      <c r="AG556" s="25">
        <v>770.1602871940446</v>
      </c>
    </row>
    <row r="557" spans="1:33" ht="12.75">
      <c r="A557" s="18">
        <f t="shared" si="65"/>
        <v>37104</v>
      </c>
      <c r="B557" s="26">
        <f>213</f>
        <v>213</v>
      </c>
      <c r="C557" s="21">
        <v>0.716319442</v>
      </c>
      <c r="D557" s="62">
        <v>0.716319442</v>
      </c>
      <c r="E557" s="22">
        <v>5474</v>
      </c>
      <c r="F557" s="29">
        <v>0</v>
      </c>
      <c r="G557" s="21">
        <v>40.38572421</v>
      </c>
      <c r="H557" s="21">
        <v>-80.5981411</v>
      </c>
      <c r="I557" s="27">
        <v>982.3</v>
      </c>
      <c r="J557" s="24">
        <f t="shared" si="64"/>
        <v>968.0999999999999</v>
      </c>
      <c r="K557" s="23">
        <f t="shared" si="60"/>
        <v>378.5180005008037</v>
      </c>
      <c r="L557" s="23">
        <f t="shared" si="61"/>
        <v>762.3180005008037</v>
      </c>
      <c r="M557" s="23">
        <f t="shared" si="62"/>
        <v>779.7180005008037</v>
      </c>
      <c r="N557" s="25">
        <f t="shared" si="63"/>
        <v>771.0180005008037</v>
      </c>
      <c r="O557" s="24">
        <v>24.2</v>
      </c>
      <c r="P557" s="24">
        <v>100</v>
      </c>
      <c r="Q557" s="24">
        <v>82.9</v>
      </c>
      <c r="R557" s="19">
        <v>1.4E-05</v>
      </c>
      <c r="S557" s="19">
        <v>0.0003972</v>
      </c>
      <c r="T557" s="19">
        <v>0.0002835</v>
      </c>
      <c r="U557" s="19">
        <v>0.0001721</v>
      </c>
      <c r="V557" s="54">
        <v>916.6</v>
      </c>
      <c r="W557" s="54">
        <v>306.6</v>
      </c>
      <c r="X557" s="54">
        <v>300.6</v>
      </c>
      <c r="Y557" s="54">
        <v>33.9</v>
      </c>
      <c r="Z557" s="28">
        <v>4.523</v>
      </c>
      <c r="AA557" s="52">
        <v>400.613</v>
      </c>
      <c r="AB557" s="52">
        <f t="shared" si="58"/>
        <v>326.016</v>
      </c>
      <c r="AC557" s="28">
        <v>2.17</v>
      </c>
      <c r="AD557" s="55">
        <v>23.31</v>
      </c>
      <c r="AE557" s="55">
        <f t="shared" si="59"/>
        <v>28.304999999999996</v>
      </c>
      <c r="AF557" s="30">
        <v>10</v>
      </c>
      <c r="AG557" s="25">
        <v>771.0180005008037</v>
      </c>
    </row>
    <row r="558" spans="1:33" ht="12.75">
      <c r="A558" s="18">
        <f t="shared" si="65"/>
        <v>37104</v>
      </c>
      <c r="B558" s="26">
        <f>213</f>
        <v>213</v>
      </c>
      <c r="C558" s="21">
        <v>0.716435194</v>
      </c>
      <c r="D558" s="62">
        <v>0.716435194</v>
      </c>
      <c r="E558" s="22">
        <v>5484</v>
      </c>
      <c r="F558" s="29">
        <v>0</v>
      </c>
      <c r="G558" s="21">
        <v>40.38558559</v>
      </c>
      <c r="H558" s="21">
        <v>-80.59025475</v>
      </c>
      <c r="I558" s="27">
        <v>982.7</v>
      </c>
      <c r="J558" s="24">
        <f t="shared" si="64"/>
        <v>968.5</v>
      </c>
      <c r="K558" s="23">
        <f t="shared" si="60"/>
        <v>375.0876787038029</v>
      </c>
      <c r="L558" s="23">
        <f t="shared" si="61"/>
        <v>758.887678703803</v>
      </c>
      <c r="M558" s="23">
        <f t="shared" si="62"/>
        <v>776.2876787038028</v>
      </c>
      <c r="N558" s="25">
        <f t="shared" si="63"/>
        <v>767.5876787038029</v>
      </c>
      <c r="O558" s="24">
        <v>24.5</v>
      </c>
      <c r="P558" s="24">
        <v>89.3</v>
      </c>
      <c r="Q558" s="24">
        <v>77.4</v>
      </c>
      <c r="Z558" s="28">
        <v>4.78</v>
      </c>
      <c r="AA558" s="52">
        <v>548.061</v>
      </c>
      <c r="AB558" s="52">
        <f t="shared" si="58"/>
        <v>375.45633333333336</v>
      </c>
      <c r="AC558" s="28">
        <v>1.891</v>
      </c>
      <c r="AD558" s="55">
        <v>19.98</v>
      </c>
      <c r="AE558" s="55">
        <f t="shared" si="59"/>
        <v>26.455</v>
      </c>
      <c r="AF558" s="30">
        <v>10</v>
      </c>
      <c r="AG558" s="25">
        <v>767.5876787038029</v>
      </c>
    </row>
    <row r="559" spans="1:33" ht="12.75">
      <c r="A559" s="18">
        <f t="shared" si="65"/>
        <v>37104</v>
      </c>
      <c r="B559" s="26">
        <f>213</f>
        <v>213</v>
      </c>
      <c r="C559" s="21">
        <v>0.716550946</v>
      </c>
      <c r="D559" s="62">
        <v>0.716550946</v>
      </c>
      <c r="E559" s="22">
        <v>5494</v>
      </c>
      <c r="F559" s="29">
        <v>0</v>
      </c>
      <c r="G559" s="21">
        <v>40.38514655</v>
      </c>
      <c r="H559" s="21">
        <v>-80.58245886</v>
      </c>
      <c r="I559" s="27">
        <v>980.2</v>
      </c>
      <c r="J559" s="24">
        <f t="shared" si="64"/>
        <v>966</v>
      </c>
      <c r="K559" s="23">
        <f t="shared" si="60"/>
        <v>396.5504752786688</v>
      </c>
      <c r="L559" s="23">
        <f t="shared" si="61"/>
        <v>780.3504752786688</v>
      </c>
      <c r="M559" s="23">
        <f t="shared" si="62"/>
        <v>797.7504752786688</v>
      </c>
      <c r="N559" s="25">
        <f t="shared" si="63"/>
        <v>789.0504752786687</v>
      </c>
      <c r="O559" s="24">
        <v>24.5</v>
      </c>
      <c r="P559" s="24">
        <v>89.3</v>
      </c>
      <c r="Q559" s="24">
        <v>78.3</v>
      </c>
      <c r="Z559" s="28">
        <v>4.721</v>
      </c>
      <c r="AA559" s="52">
        <v>499.553</v>
      </c>
      <c r="AB559" s="52">
        <f t="shared" si="58"/>
        <v>416.74483333333336</v>
      </c>
      <c r="AC559" s="28">
        <v>1.611</v>
      </c>
      <c r="AD559" s="55">
        <v>16.65</v>
      </c>
      <c r="AE559" s="55">
        <f t="shared" si="59"/>
        <v>24.235</v>
      </c>
      <c r="AF559" s="30">
        <v>10</v>
      </c>
      <c r="AG559" s="25">
        <v>789.0504752786687</v>
      </c>
    </row>
    <row r="560" spans="1:33" ht="12.75">
      <c r="A560" s="18">
        <f t="shared" si="65"/>
        <v>37104</v>
      </c>
      <c r="B560" s="26">
        <f>213</f>
        <v>213</v>
      </c>
      <c r="C560" s="21">
        <v>0.716666639</v>
      </c>
      <c r="D560" s="62">
        <v>0.716666639</v>
      </c>
      <c r="E560" s="22">
        <v>5504</v>
      </c>
      <c r="F560" s="29">
        <v>0</v>
      </c>
      <c r="G560" s="21">
        <v>40.38243723</v>
      </c>
      <c r="H560" s="21">
        <v>-80.57496624</v>
      </c>
      <c r="I560" s="27">
        <v>979.1</v>
      </c>
      <c r="J560" s="24">
        <f t="shared" si="64"/>
        <v>964.9</v>
      </c>
      <c r="K560" s="23">
        <f t="shared" si="60"/>
        <v>406.0117083796552</v>
      </c>
      <c r="L560" s="23">
        <f t="shared" si="61"/>
        <v>789.8117083796552</v>
      </c>
      <c r="M560" s="23">
        <f t="shared" si="62"/>
        <v>807.2117083796552</v>
      </c>
      <c r="N560" s="25">
        <f t="shared" si="63"/>
        <v>798.5117083796551</v>
      </c>
      <c r="O560" s="24">
        <v>24.5</v>
      </c>
      <c r="P560" s="24">
        <v>73.6</v>
      </c>
      <c r="Q560" s="24">
        <v>78.9</v>
      </c>
      <c r="S560" s="19">
        <v>0.0003716</v>
      </c>
      <c r="T560" s="19">
        <v>0.0002662</v>
      </c>
      <c r="U560" s="19">
        <v>0.0001631</v>
      </c>
      <c r="V560" s="54">
        <v>913.8</v>
      </c>
      <c r="W560" s="54">
        <v>306.7</v>
      </c>
      <c r="X560" s="54">
        <v>300.7</v>
      </c>
      <c r="Y560" s="54">
        <v>33.8</v>
      </c>
      <c r="Z560" s="28">
        <v>4.731</v>
      </c>
      <c r="AA560" s="52">
        <v>500.001</v>
      </c>
      <c r="AB560" s="52">
        <f t="shared" si="58"/>
        <v>449.8666666666666</v>
      </c>
      <c r="AC560" s="28">
        <v>1.351</v>
      </c>
      <c r="AD560" s="55">
        <v>14.43</v>
      </c>
      <c r="AE560" s="55">
        <f t="shared" si="59"/>
        <v>21.645</v>
      </c>
      <c r="AF560" s="30">
        <v>10</v>
      </c>
      <c r="AG560" s="25">
        <v>798.5117083796551</v>
      </c>
    </row>
    <row r="561" spans="1:33" ht="12.75">
      <c r="A561" s="18">
        <f t="shared" si="65"/>
        <v>37104</v>
      </c>
      <c r="B561" s="26">
        <f>213</f>
        <v>213</v>
      </c>
      <c r="C561" s="21">
        <v>0.716782391</v>
      </c>
      <c r="D561" s="62">
        <v>0.716782391</v>
      </c>
      <c r="E561" s="22">
        <v>5514</v>
      </c>
      <c r="F561" s="29">
        <v>0</v>
      </c>
      <c r="G561" s="21">
        <v>40.37970041</v>
      </c>
      <c r="H561" s="21">
        <v>-80.56759929</v>
      </c>
      <c r="I561" s="27">
        <v>979.4</v>
      </c>
      <c r="J561" s="24">
        <f t="shared" si="64"/>
        <v>965.1999999999999</v>
      </c>
      <c r="K561" s="23">
        <f t="shared" si="60"/>
        <v>403.4303028238173</v>
      </c>
      <c r="L561" s="23">
        <f t="shared" si="61"/>
        <v>787.2303028238173</v>
      </c>
      <c r="M561" s="23">
        <f t="shared" si="62"/>
        <v>804.6303028238174</v>
      </c>
      <c r="N561" s="25">
        <f t="shared" si="63"/>
        <v>795.9303028238173</v>
      </c>
      <c r="O561" s="24">
        <v>24.1</v>
      </c>
      <c r="P561" s="24">
        <v>97.7</v>
      </c>
      <c r="Q561" s="24">
        <v>76.9</v>
      </c>
      <c r="Z561" s="28">
        <v>4.562</v>
      </c>
      <c r="AA561" s="52">
        <v>451.404</v>
      </c>
      <c r="AB561" s="52">
        <f t="shared" si="58"/>
        <v>466.64033333333333</v>
      </c>
      <c r="AC561" s="28">
        <v>1.132</v>
      </c>
      <c r="AD561" s="55">
        <v>11.1</v>
      </c>
      <c r="AE561" s="55">
        <f t="shared" si="59"/>
        <v>18.685000000000002</v>
      </c>
      <c r="AF561" s="30">
        <v>10</v>
      </c>
      <c r="AG561" s="25">
        <v>795.9303028238173</v>
      </c>
    </row>
    <row r="562" spans="1:33" ht="12.75">
      <c r="A562" s="18">
        <f t="shared" si="65"/>
        <v>37104</v>
      </c>
      <c r="B562" s="26">
        <f>213</f>
        <v>213</v>
      </c>
      <c r="C562" s="21">
        <v>0.716898143</v>
      </c>
      <c r="D562" s="62">
        <v>0.716898143</v>
      </c>
      <c r="E562" s="22">
        <v>5524</v>
      </c>
      <c r="F562" s="29">
        <v>0</v>
      </c>
      <c r="G562" s="21">
        <v>40.37785708</v>
      </c>
      <c r="H562" s="21">
        <v>-80.55998412</v>
      </c>
      <c r="I562" s="27">
        <v>981.9</v>
      </c>
      <c r="J562" s="24">
        <f t="shared" si="64"/>
        <v>967.6999999999999</v>
      </c>
      <c r="K562" s="23">
        <f t="shared" si="60"/>
        <v>381.949739932639</v>
      </c>
      <c r="L562" s="23">
        <f t="shared" si="61"/>
        <v>765.7497399326389</v>
      </c>
      <c r="M562" s="23">
        <f t="shared" si="62"/>
        <v>783.149739932639</v>
      </c>
      <c r="N562" s="25">
        <f t="shared" si="63"/>
        <v>774.449739932639</v>
      </c>
      <c r="O562" s="24">
        <v>24.5</v>
      </c>
      <c r="P562" s="24">
        <v>89</v>
      </c>
      <c r="Q562" s="24">
        <v>74.9</v>
      </c>
      <c r="Z562" s="28">
        <v>4.444</v>
      </c>
      <c r="AA562" s="52">
        <v>353.852</v>
      </c>
      <c r="AB562" s="52">
        <f t="shared" si="58"/>
        <v>458.91399999999993</v>
      </c>
      <c r="AC562" s="28">
        <v>1.021</v>
      </c>
      <c r="AD562" s="55">
        <v>9.99</v>
      </c>
      <c r="AE562" s="55">
        <f t="shared" si="59"/>
        <v>15.909999999999998</v>
      </c>
      <c r="AF562" s="30">
        <v>10</v>
      </c>
      <c r="AG562" s="25">
        <v>774.449739932639</v>
      </c>
    </row>
    <row r="563" spans="1:33" ht="12.75">
      <c r="A563" s="18">
        <f t="shared" si="65"/>
        <v>37104</v>
      </c>
      <c r="B563" s="26">
        <f>213</f>
        <v>213</v>
      </c>
      <c r="C563" s="21">
        <v>0.717013896</v>
      </c>
      <c r="D563" s="62">
        <v>0.717013896</v>
      </c>
      <c r="E563" s="22">
        <v>5534</v>
      </c>
      <c r="F563" s="29">
        <v>0</v>
      </c>
      <c r="G563" s="21">
        <v>40.37689993</v>
      </c>
      <c r="H563" s="21">
        <v>-80.55189706</v>
      </c>
      <c r="I563" s="27">
        <v>981.3</v>
      </c>
      <c r="J563" s="24">
        <f t="shared" si="64"/>
        <v>967.0999999999999</v>
      </c>
      <c r="K563" s="23">
        <f t="shared" si="60"/>
        <v>387.1000097103068</v>
      </c>
      <c r="L563" s="23">
        <f t="shared" si="61"/>
        <v>770.9000097103068</v>
      </c>
      <c r="M563" s="23">
        <f t="shared" si="62"/>
        <v>788.3000097103068</v>
      </c>
      <c r="N563" s="25">
        <f t="shared" si="63"/>
        <v>779.6000097103067</v>
      </c>
      <c r="O563" s="24">
        <v>24.6</v>
      </c>
      <c r="P563" s="24">
        <v>82.3</v>
      </c>
      <c r="Q563" s="24">
        <v>76.9</v>
      </c>
      <c r="R563" s="19">
        <v>1.3E-05</v>
      </c>
      <c r="S563" s="19">
        <v>0.0003463</v>
      </c>
      <c r="T563" s="19">
        <v>0.000259</v>
      </c>
      <c r="U563" s="19">
        <v>0.0001693</v>
      </c>
      <c r="V563" s="54">
        <v>913.6</v>
      </c>
      <c r="W563" s="54">
        <v>306.7</v>
      </c>
      <c r="X563" s="54">
        <v>300.9</v>
      </c>
      <c r="Y563" s="54">
        <v>33.8</v>
      </c>
      <c r="Z563" s="28">
        <v>4.404</v>
      </c>
      <c r="AA563" s="52">
        <v>354.344</v>
      </c>
      <c r="AB563" s="52">
        <f t="shared" si="58"/>
        <v>451.20250000000004</v>
      </c>
      <c r="AC563" s="28">
        <v>0.881</v>
      </c>
      <c r="AD563" s="55">
        <v>8.88</v>
      </c>
      <c r="AE563" s="55">
        <f t="shared" si="59"/>
        <v>13.504999999999997</v>
      </c>
      <c r="AF563" s="30">
        <v>10</v>
      </c>
      <c r="AG563" s="25">
        <v>779.6000097103067</v>
      </c>
    </row>
    <row r="564" spans="1:33" ht="12.75">
      <c r="A564" s="18">
        <f t="shared" si="65"/>
        <v>37104</v>
      </c>
      <c r="B564" s="26">
        <f>213</f>
        <v>213</v>
      </c>
      <c r="C564" s="21">
        <v>0.717129648</v>
      </c>
      <c r="D564" s="62">
        <v>0.717129648</v>
      </c>
      <c r="E564" s="22">
        <v>5544</v>
      </c>
      <c r="F564" s="29">
        <v>0</v>
      </c>
      <c r="G564" s="21">
        <v>40.37594679</v>
      </c>
      <c r="H564" s="21">
        <v>-80.5436068</v>
      </c>
      <c r="I564" s="27">
        <v>979.9</v>
      </c>
      <c r="J564" s="24">
        <f t="shared" si="64"/>
        <v>965.6999999999999</v>
      </c>
      <c r="K564" s="23">
        <f t="shared" si="60"/>
        <v>399.12974269247826</v>
      </c>
      <c r="L564" s="23">
        <f t="shared" si="61"/>
        <v>782.9297426924783</v>
      </c>
      <c r="M564" s="23">
        <f t="shared" si="62"/>
        <v>800.3297426924782</v>
      </c>
      <c r="N564" s="25">
        <f t="shared" si="63"/>
        <v>791.6297426924782</v>
      </c>
      <c r="O564" s="24">
        <v>24.5</v>
      </c>
      <c r="P564" s="24">
        <v>92.1</v>
      </c>
      <c r="Q564" s="24">
        <v>75.9</v>
      </c>
      <c r="Z564" s="28">
        <v>4.234</v>
      </c>
      <c r="AA564" s="52">
        <v>256.792</v>
      </c>
      <c r="AB564" s="52">
        <f t="shared" si="58"/>
        <v>402.65766666666667</v>
      </c>
      <c r="AC564" s="28">
        <v>0.832</v>
      </c>
      <c r="AD564" s="55">
        <v>7.77</v>
      </c>
      <c r="AE564" s="55">
        <f t="shared" si="59"/>
        <v>11.47</v>
      </c>
      <c r="AF564" s="30">
        <v>10</v>
      </c>
      <c r="AG564" s="25">
        <v>791.6297426924782</v>
      </c>
    </row>
    <row r="565" spans="1:33" ht="12.75">
      <c r="A565" s="18">
        <f t="shared" si="65"/>
        <v>37104</v>
      </c>
      <c r="B565" s="26">
        <f>213</f>
        <v>213</v>
      </c>
      <c r="C565" s="21">
        <v>0.7172454</v>
      </c>
      <c r="D565" s="62">
        <v>0.7172454</v>
      </c>
      <c r="E565" s="22">
        <v>5554</v>
      </c>
      <c r="F565" s="29">
        <v>0</v>
      </c>
      <c r="G565" s="21">
        <v>40.37427153</v>
      </c>
      <c r="H565" s="21">
        <v>-80.53569345</v>
      </c>
      <c r="I565" s="27">
        <v>981.1</v>
      </c>
      <c r="J565" s="24">
        <f t="shared" si="64"/>
        <v>966.9</v>
      </c>
      <c r="K565" s="23">
        <f t="shared" si="60"/>
        <v>388.8174763910919</v>
      </c>
      <c r="L565" s="23">
        <f t="shared" si="61"/>
        <v>772.6174763910919</v>
      </c>
      <c r="M565" s="23">
        <f t="shared" si="62"/>
        <v>790.0174763910918</v>
      </c>
      <c r="N565" s="25">
        <f t="shared" si="63"/>
        <v>781.3174763910919</v>
      </c>
      <c r="O565" s="24">
        <v>24.7</v>
      </c>
      <c r="P565" s="24">
        <v>82</v>
      </c>
      <c r="Q565" s="24">
        <v>76.4</v>
      </c>
      <c r="Z565" s="28">
        <v>4.206</v>
      </c>
      <c r="AA565" s="52">
        <v>257.195</v>
      </c>
      <c r="AB565" s="52">
        <f t="shared" si="58"/>
        <v>362.2646666666667</v>
      </c>
      <c r="AC565" s="28">
        <v>0.761</v>
      </c>
      <c r="AD565" s="55">
        <v>7.77</v>
      </c>
      <c r="AE565" s="55">
        <f t="shared" si="59"/>
        <v>9.99</v>
      </c>
      <c r="AF565" s="30">
        <v>10</v>
      </c>
      <c r="AG565" s="25">
        <v>781.3174763910919</v>
      </c>
    </row>
    <row r="566" spans="1:33" ht="12.75">
      <c r="A566" s="18">
        <f t="shared" si="65"/>
        <v>37104</v>
      </c>
      <c r="B566" s="26">
        <f>213</f>
        <v>213</v>
      </c>
      <c r="C566" s="21">
        <v>0.717361093</v>
      </c>
      <c r="D566" s="62">
        <v>0.717361093</v>
      </c>
      <c r="E566" s="22">
        <v>5564</v>
      </c>
      <c r="F566" s="29">
        <v>0</v>
      </c>
      <c r="G566" s="21">
        <v>40.37335017</v>
      </c>
      <c r="H566" s="21">
        <v>-80.52758378</v>
      </c>
      <c r="I566" s="27">
        <v>981</v>
      </c>
      <c r="J566" s="24">
        <f t="shared" si="64"/>
        <v>966.8</v>
      </c>
      <c r="K566" s="23">
        <f t="shared" si="60"/>
        <v>389.6763429556483</v>
      </c>
      <c r="L566" s="23">
        <f t="shared" si="61"/>
        <v>773.4763429556483</v>
      </c>
      <c r="M566" s="23">
        <f t="shared" si="62"/>
        <v>790.8763429556483</v>
      </c>
      <c r="N566" s="25">
        <f t="shared" si="63"/>
        <v>782.1763429556484</v>
      </c>
      <c r="O566" s="24">
        <v>24.6</v>
      </c>
      <c r="P566" s="24">
        <v>89.6</v>
      </c>
      <c r="Q566" s="24">
        <v>74.9</v>
      </c>
      <c r="Z566" s="28">
        <v>4.086</v>
      </c>
      <c r="AA566" s="52">
        <v>208.643</v>
      </c>
      <c r="AB566" s="52">
        <f t="shared" si="58"/>
        <v>313.705</v>
      </c>
      <c r="AC566" s="28">
        <v>0.702</v>
      </c>
      <c r="AD566" s="55">
        <v>6.66</v>
      </c>
      <c r="AE566" s="55">
        <f t="shared" si="59"/>
        <v>8.694999999999999</v>
      </c>
      <c r="AF566" s="30">
        <v>10</v>
      </c>
      <c r="AG566" s="25">
        <v>782.1763429556484</v>
      </c>
    </row>
    <row r="567" spans="1:33" ht="12.75">
      <c r="A567" s="18">
        <f t="shared" si="65"/>
        <v>37104</v>
      </c>
      <c r="B567" s="26">
        <f>213</f>
        <v>213</v>
      </c>
      <c r="C567" s="21">
        <v>0.717476845</v>
      </c>
      <c r="D567" s="62">
        <v>0.717476845</v>
      </c>
      <c r="E567" s="22">
        <v>5574</v>
      </c>
      <c r="F567" s="29">
        <v>0</v>
      </c>
      <c r="G567" s="21">
        <v>40.37384139</v>
      </c>
      <c r="H567" s="21">
        <v>-80.51908667</v>
      </c>
      <c r="I567" s="27">
        <v>980.9</v>
      </c>
      <c r="J567" s="24">
        <f t="shared" si="64"/>
        <v>966.6999999999999</v>
      </c>
      <c r="K567" s="23">
        <f t="shared" si="60"/>
        <v>390.5352983608104</v>
      </c>
      <c r="L567" s="23">
        <f t="shared" si="61"/>
        <v>774.3352983608104</v>
      </c>
      <c r="M567" s="23">
        <f t="shared" si="62"/>
        <v>791.7352983608104</v>
      </c>
      <c r="N567" s="25">
        <f t="shared" si="63"/>
        <v>783.0352983608104</v>
      </c>
      <c r="O567" s="24">
        <v>24.5</v>
      </c>
      <c r="P567" s="24">
        <v>92.8</v>
      </c>
      <c r="Q567" s="24">
        <v>76.4</v>
      </c>
      <c r="S567" s="19">
        <v>0.0003229</v>
      </c>
      <c r="T567" s="19">
        <v>0.0002306</v>
      </c>
      <c r="U567" s="19">
        <v>0.000142</v>
      </c>
      <c r="V567" s="54">
        <v>913.4</v>
      </c>
      <c r="W567" s="54">
        <v>306.8</v>
      </c>
      <c r="X567" s="54">
        <v>301</v>
      </c>
      <c r="Y567" s="54">
        <v>32.9</v>
      </c>
      <c r="Z567" s="28">
        <v>4.145</v>
      </c>
      <c r="AA567" s="52">
        <v>209.135</v>
      </c>
      <c r="AB567" s="52">
        <f t="shared" si="58"/>
        <v>273.3268333333333</v>
      </c>
      <c r="AC567" s="28">
        <v>0.691</v>
      </c>
      <c r="AD567" s="55">
        <v>6.66</v>
      </c>
      <c r="AE567" s="55">
        <f t="shared" si="59"/>
        <v>7.954999999999998</v>
      </c>
      <c r="AF567" s="30">
        <v>10</v>
      </c>
      <c r="AG567" s="25">
        <v>783.0352983608104</v>
      </c>
    </row>
    <row r="568" spans="1:33" ht="12.75">
      <c r="A568" s="18">
        <f t="shared" si="65"/>
        <v>37104</v>
      </c>
      <c r="B568" s="26">
        <f>213</f>
        <v>213</v>
      </c>
      <c r="C568" s="21">
        <v>0.717592597</v>
      </c>
      <c r="D568" s="62">
        <v>0.717592597</v>
      </c>
      <c r="E568" s="22">
        <v>5584</v>
      </c>
      <c r="F568" s="29">
        <v>0</v>
      </c>
      <c r="G568" s="21">
        <v>40.37448048</v>
      </c>
      <c r="H568" s="21">
        <v>-80.51056263</v>
      </c>
      <c r="I568" s="27">
        <v>980.6</v>
      </c>
      <c r="J568" s="24">
        <f t="shared" si="64"/>
        <v>966.4</v>
      </c>
      <c r="K568" s="23">
        <f t="shared" si="60"/>
        <v>393.11269780377575</v>
      </c>
      <c r="L568" s="23">
        <f t="shared" si="61"/>
        <v>776.9126978037757</v>
      </c>
      <c r="M568" s="23">
        <f t="shared" si="62"/>
        <v>794.3126978037758</v>
      </c>
      <c r="N568" s="25">
        <f t="shared" si="63"/>
        <v>785.6126978037757</v>
      </c>
      <c r="O568" s="24">
        <v>24.8</v>
      </c>
      <c r="P568" s="24">
        <v>66.1</v>
      </c>
      <c r="Q568" s="24">
        <v>75.9</v>
      </c>
      <c r="Z568" s="28">
        <v>4.234</v>
      </c>
      <c r="AA568" s="52">
        <v>258.583</v>
      </c>
      <c r="AB568" s="52">
        <f t="shared" si="58"/>
        <v>257.44866666666667</v>
      </c>
      <c r="AC568" s="28">
        <v>0.681</v>
      </c>
      <c r="AD568" s="55">
        <v>6.66</v>
      </c>
      <c r="AE568" s="55">
        <f t="shared" si="59"/>
        <v>7.399999999999999</v>
      </c>
      <c r="AF568" s="30">
        <v>10</v>
      </c>
      <c r="AG568" s="25">
        <v>785.6126978037757</v>
      </c>
    </row>
    <row r="569" spans="1:33" ht="12.75">
      <c r="A569" s="18">
        <f t="shared" si="65"/>
        <v>37104</v>
      </c>
      <c r="B569" s="26">
        <f>213</f>
        <v>213</v>
      </c>
      <c r="C569" s="21">
        <v>0.717708349</v>
      </c>
      <c r="D569" s="62">
        <v>0.717708349</v>
      </c>
      <c r="E569" s="22">
        <v>5594</v>
      </c>
      <c r="F569" s="29">
        <v>0</v>
      </c>
      <c r="G569" s="21">
        <v>40.37443934</v>
      </c>
      <c r="H569" s="21">
        <v>-80.50228486</v>
      </c>
      <c r="I569" s="27">
        <v>981.3</v>
      </c>
      <c r="J569" s="24">
        <f t="shared" si="64"/>
        <v>967.0999999999999</v>
      </c>
      <c r="K569" s="23">
        <f t="shared" si="60"/>
        <v>387.1000097103068</v>
      </c>
      <c r="L569" s="23">
        <f t="shared" si="61"/>
        <v>770.9000097103068</v>
      </c>
      <c r="M569" s="23">
        <f t="shared" si="62"/>
        <v>788.3000097103068</v>
      </c>
      <c r="N569" s="25">
        <f t="shared" si="63"/>
        <v>779.6000097103067</v>
      </c>
      <c r="O569" s="24">
        <v>24.3</v>
      </c>
      <c r="P569" s="24">
        <v>87.6</v>
      </c>
      <c r="Q569" s="24">
        <v>76.4</v>
      </c>
      <c r="R569" s="19">
        <v>5.08E-06</v>
      </c>
      <c r="Z569" s="28">
        <v>4.145</v>
      </c>
      <c r="AA569" s="52">
        <v>209.986</v>
      </c>
      <c r="AB569" s="52">
        <f t="shared" si="58"/>
        <v>233.38899999999998</v>
      </c>
      <c r="AC569" s="28">
        <v>0.631</v>
      </c>
      <c r="AD569" s="55">
        <v>5.55</v>
      </c>
      <c r="AE569" s="55">
        <f t="shared" si="59"/>
        <v>6.844999999999999</v>
      </c>
      <c r="AF569" s="30">
        <v>10</v>
      </c>
      <c r="AG569" s="25">
        <v>779.6000097103067</v>
      </c>
    </row>
    <row r="570" spans="1:33" ht="12.75">
      <c r="A570" s="18">
        <f t="shared" si="65"/>
        <v>37104</v>
      </c>
      <c r="B570" s="26">
        <f>213</f>
        <v>213</v>
      </c>
      <c r="C570" s="21">
        <v>0.717824101</v>
      </c>
      <c r="D570" s="62">
        <v>0.717824101</v>
      </c>
      <c r="E570" s="22">
        <v>5604</v>
      </c>
      <c r="F570" s="29">
        <v>0</v>
      </c>
      <c r="G570" s="21">
        <v>40.37485439</v>
      </c>
      <c r="H570" s="21">
        <v>-80.49401242</v>
      </c>
      <c r="I570" s="27">
        <v>981.3</v>
      </c>
      <c r="J570" s="24">
        <f t="shared" si="64"/>
        <v>967.0999999999999</v>
      </c>
      <c r="K570" s="23">
        <f t="shared" si="60"/>
        <v>387.1000097103068</v>
      </c>
      <c r="L570" s="23">
        <f t="shared" si="61"/>
        <v>770.9000097103068</v>
      </c>
      <c r="M570" s="23">
        <f t="shared" si="62"/>
        <v>788.3000097103068</v>
      </c>
      <c r="N570" s="25">
        <f t="shared" si="63"/>
        <v>779.6000097103067</v>
      </c>
      <c r="O570" s="24">
        <v>24.3</v>
      </c>
      <c r="P570" s="24">
        <v>93.3</v>
      </c>
      <c r="Q570" s="24">
        <v>77.4</v>
      </c>
      <c r="S570" s="19">
        <v>0.0003063</v>
      </c>
      <c r="T570" s="19">
        <v>0.0002189</v>
      </c>
      <c r="U570" s="19">
        <v>0.0001301</v>
      </c>
      <c r="V570" s="54">
        <v>913.8</v>
      </c>
      <c r="W570" s="54">
        <v>306.9</v>
      </c>
      <c r="X570" s="54">
        <v>301.1</v>
      </c>
      <c r="Y570" s="54">
        <v>32.7</v>
      </c>
      <c r="Z570" s="28">
        <v>4.186</v>
      </c>
      <c r="AA570" s="52">
        <v>259.434</v>
      </c>
      <c r="AB570" s="52">
        <f t="shared" si="58"/>
        <v>233.82933333333332</v>
      </c>
      <c r="AC570" s="28">
        <v>0.602</v>
      </c>
      <c r="AD570" s="55">
        <v>5.55</v>
      </c>
      <c r="AE570" s="55">
        <f t="shared" si="59"/>
        <v>6.474999999999999</v>
      </c>
      <c r="AF570" s="30">
        <v>10</v>
      </c>
      <c r="AG570" s="25">
        <v>779.6000097103067</v>
      </c>
    </row>
    <row r="571" spans="1:33" ht="12.75">
      <c r="A571" s="18">
        <f t="shared" si="65"/>
        <v>37104</v>
      </c>
      <c r="B571" s="26">
        <f>213</f>
        <v>213</v>
      </c>
      <c r="C571" s="21">
        <v>0.717939794</v>
      </c>
      <c r="D571" s="62">
        <v>0.717939794</v>
      </c>
      <c r="E571" s="22">
        <v>5614</v>
      </c>
      <c r="F571" s="29">
        <v>0</v>
      </c>
      <c r="G571" s="21">
        <v>40.37552407</v>
      </c>
      <c r="H571" s="21">
        <v>-80.48575715</v>
      </c>
      <c r="I571" s="27">
        <v>981.7</v>
      </c>
      <c r="J571" s="24">
        <f t="shared" si="64"/>
        <v>967.5</v>
      </c>
      <c r="K571" s="23">
        <f t="shared" si="60"/>
        <v>383.6661416278774</v>
      </c>
      <c r="L571" s="23">
        <f t="shared" si="61"/>
        <v>767.4661416278774</v>
      </c>
      <c r="M571" s="23">
        <f t="shared" si="62"/>
        <v>784.8661416278774</v>
      </c>
      <c r="N571" s="25">
        <f t="shared" si="63"/>
        <v>776.1661416278773</v>
      </c>
      <c r="O571" s="24">
        <v>24.8</v>
      </c>
      <c r="P571" s="24">
        <v>73.1</v>
      </c>
      <c r="Q571" s="24">
        <v>76</v>
      </c>
      <c r="Z571" s="28">
        <v>4.077</v>
      </c>
      <c r="AA571" s="52">
        <v>210.926</v>
      </c>
      <c r="AB571" s="52">
        <f t="shared" si="58"/>
        <v>226.11783333333335</v>
      </c>
      <c r="AC571" s="28">
        <v>0.643</v>
      </c>
      <c r="AD571" s="55">
        <v>5.55</v>
      </c>
      <c r="AE571" s="55">
        <f t="shared" si="59"/>
        <v>6.105</v>
      </c>
      <c r="AF571" s="30">
        <v>10</v>
      </c>
      <c r="AG571" s="25">
        <v>776.1661416278773</v>
      </c>
    </row>
    <row r="572" spans="1:33" ht="12.75">
      <c r="A572" s="18">
        <f t="shared" si="65"/>
        <v>37104</v>
      </c>
      <c r="B572" s="26">
        <f>213</f>
        <v>213</v>
      </c>
      <c r="C572" s="21">
        <v>0.718055546</v>
      </c>
      <c r="D572" s="62">
        <v>0.718055546</v>
      </c>
      <c r="E572" s="22">
        <v>5624</v>
      </c>
      <c r="F572" s="29">
        <v>0</v>
      </c>
      <c r="G572" s="21">
        <v>40.37602233</v>
      </c>
      <c r="H572" s="21">
        <v>-80.47741367</v>
      </c>
      <c r="I572" s="27">
        <v>981.8</v>
      </c>
      <c r="J572" s="24">
        <f t="shared" si="64"/>
        <v>967.5999999999999</v>
      </c>
      <c r="K572" s="23">
        <f t="shared" si="60"/>
        <v>382.80789643337795</v>
      </c>
      <c r="L572" s="23">
        <f t="shared" si="61"/>
        <v>766.607896433378</v>
      </c>
      <c r="M572" s="23">
        <f t="shared" si="62"/>
        <v>784.0078964333779</v>
      </c>
      <c r="N572" s="25">
        <f t="shared" si="63"/>
        <v>775.3078964333779</v>
      </c>
      <c r="O572" s="24">
        <v>24.6</v>
      </c>
      <c r="P572" s="24">
        <v>90.8</v>
      </c>
      <c r="Q572" s="24">
        <v>75.4</v>
      </c>
      <c r="Z572" s="28">
        <v>4.076</v>
      </c>
      <c r="AA572" s="52">
        <v>211.374</v>
      </c>
      <c r="AB572" s="52">
        <f t="shared" si="58"/>
        <v>226.57299999999998</v>
      </c>
      <c r="AC572" s="28">
        <v>0.611</v>
      </c>
      <c r="AD572" s="55">
        <v>5.55</v>
      </c>
      <c r="AE572" s="55">
        <f t="shared" si="59"/>
        <v>5.920000000000001</v>
      </c>
      <c r="AF572" s="30">
        <v>10</v>
      </c>
      <c r="AG572" s="25">
        <v>775.3078964333779</v>
      </c>
    </row>
    <row r="573" spans="1:33" ht="12.75">
      <c r="A573" s="18">
        <f t="shared" si="65"/>
        <v>37104</v>
      </c>
      <c r="B573" s="26">
        <f>213</f>
        <v>213</v>
      </c>
      <c r="C573" s="21">
        <v>0.718171299</v>
      </c>
      <c r="D573" s="62">
        <v>0.718171299</v>
      </c>
      <c r="E573" s="22">
        <v>5634</v>
      </c>
      <c r="F573" s="29">
        <v>0</v>
      </c>
      <c r="G573" s="21">
        <v>40.37633274</v>
      </c>
      <c r="H573" s="21">
        <v>-80.46919052</v>
      </c>
      <c r="I573" s="27">
        <v>981</v>
      </c>
      <c r="J573" s="24">
        <f t="shared" si="64"/>
        <v>966.8</v>
      </c>
      <c r="K573" s="23">
        <f t="shared" si="60"/>
        <v>389.6763429556483</v>
      </c>
      <c r="L573" s="23">
        <f t="shared" si="61"/>
        <v>773.4763429556483</v>
      </c>
      <c r="M573" s="23">
        <f t="shared" si="62"/>
        <v>790.8763429556483</v>
      </c>
      <c r="N573" s="25">
        <f t="shared" si="63"/>
        <v>782.1763429556484</v>
      </c>
      <c r="O573" s="24">
        <v>24.5</v>
      </c>
      <c r="P573" s="24">
        <v>89.2</v>
      </c>
      <c r="Q573" s="24">
        <v>74.9</v>
      </c>
      <c r="S573" s="19">
        <v>0.000311</v>
      </c>
      <c r="T573" s="19">
        <v>0.0002228</v>
      </c>
      <c r="U573" s="19">
        <v>0.000134</v>
      </c>
      <c r="V573" s="54">
        <v>914.6</v>
      </c>
      <c r="W573" s="54">
        <v>307</v>
      </c>
      <c r="X573" s="54">
        <v>301.2</v>
      </c>
      <c r="Y573" s="54">
        <v>32.1</v>
      </c>
      <c r="Z573" s="28">
        <v>4.106</v>
      </c>
      <c r="AA573" s="52">
        <v>211.777</v>
      </c>
      <c r="AB573" s="52">
        <f t="shared" si="58"/>
        <v>227.01333333333335</v>
      </c>
      <c r="AC573" s="28">
        <v>0.621</v>
      </c>
      <c r="AD573" s="55">
        <v>5.55</v>
      </c>
      <c r="AE573" s="55">
        <f t="shared" si="59"/>
        <v>5.735</v>
      </c>
      <c r="AF573" s="30">
        <v>10</v>
      </c>
      <c r="AG573" s="25">
        <v>782.1763429556484</v>
      </c>
    </row>
    <row r="574" spans="1:33" ht="12.75">
      <c r="A574" s="18">
        <f t="shared" si="65"/>
        <v>37104</v>
      </c>
      <c r="B574" s="26">
        <f>213</f>
        <v>213</v>
      </c>
      <c r="C574" s="21">
        <v>0.718287051</v>
      </c>
      <c r="D574" s="62">
        <v>0.718287051</v>
      </c>
      <c r="E574" s="22">
        <v>5644</v>
      </c>
      <c r="F574" s="29">
        <v>0</v>
      </c>
      <c r="G574" s="21">
        <v>40.37660658</v>
      </c>
      <c r="H574" s="21">
        <v>-80.46090496</v>
      </c>
      <c r="I574" s="27">
        <v>981.2</v>
      </c>
      <c r="J574" s="24">
        <f t="shared" si="64"/>
        <v>967</v>
      </c>
      <c r="K574" s="23">
        <f t="shared" si="60"/>
        <v>387.9586986487678</v>
      </c>
      <c r="L574" s="23">
        <f t="shared" si="61"/>
        <v>771.7586986487678</v>
      </c>
      <c r="M574" s="23">
        <f t="shared" si="62"/>
        <v>789.1586986487678</v>
      </c>
      <c r="N574" s="25">
        <f t="shared" si="63"/>
        <v>780.4586986487677</v>
      </c>
      <c r="O574" s="24">
        <v>24.4</v>
      </c>
      <c r="P574" s="24">
        <v>79.9</v>
      </c>
      <c r="Q574" s="24">
        <v>74.9</v>
      </c>
      <c r="Z574" s="28">
        <v>4.026</v>
      </c>
      <c r="AA574" s="52">
        <v>163.225</v>
      </c>
      <c r="AB574" s="52">
        <f t="shared" si="58"/>
        <v>211.12033333333332</v>
      </c>
      <c r="AC574" s="28">
        <v>0.632</v>
      </c>
      <c r="AD574" s="55">
        <v>5.55</v>
      </c>
      <c r="AE574" s="55">
        <f t="shared" si="59"/>
        <v>5.55</v>
      </c>
      <c r="AF574" s="30">
        <v>10</v>
      </c>
      <c r="AG574" s="25">
        <v>780.4586986487677</v>
      </c>
    </row>
    <row r="575" spans="1:33" ht="12.75">
      <c r="A575" s="18">
        <f t="shared" si="65"/>
        <v>37104</v>
      </c>
      <c r="B575" s="26">
        <f>213</f>
        <v>213</v>
      </c>
      <c r="C575" s="21">
        <v>0.718402803</v>
      </c>
      <c r="D575" s="62">
        <v>0.718402803</v>
      </c>
      <c r="E575" s="22">
        <v>5654</v>
      </c>
      <c r="F575" s="29">
        <v>0</v>
      </c>
      <c r="G575" s="21">
        <v>40.37684026</v>
      </c>
      <c r="H575" s="21">
        <v>-80.45251085</v>
      </c>
      <c r="I575" s="27">
        <v>981.1</v>
      </c>
      <c r="J575" s="24">
        <f t="shared" si="64"/>
        <v>966.9</v>
      </c>
      <c r="K575" s="23">
        <f t="shared" si="60"/>
        <v>388.8174763910919</v>
      </c>
      <c r="L575" s="23">
        <f t="shared" si="61"/>
        <v>772.6174763910919</v>
      </c>
      <c r="M575" s="23">
        <f t="shared" si="62"/>
        <v>790.0174763910918</v>
      </c>
      <c r="N575" s="25">
        <f t="shared" si="63"/>
        <v>781.3174763910919</v>
      </c>
      <c r="O575" s="24">
        <v>24.6</v>
      </c>
      <c r="P575" s="24">
        <v>76.3</v>
      </c>
      <c r="Q575" s="24">
        <v>74.4</v>
      </c>
      <c r="R575" s="19">
        <v>1.02E-05</v>
      </c>
      <c r="Z575" s="28">
        <v>4.096</v>
      </c>
      <c r="AA575" s="52">
        <v>212.718</v>
      </c>
      <c r="AB575" s="52">
        <f t="shared" si="58"/>
        <v>211.57566666666665</v>
      </c>
      <c r="AC575" s="28">
        <v>0.651</v>
      </c>
      <c r="AD575" s="55">
        <v>6.66</v>
      </c>
      <c r="AE575" s="55">
        <f t="shared" si="59"/>
        <v>5.734999999999999</v>
      </c>
      <c r="AF575" s="30">
        <v>10</v>
      </c>
      <c r="AG575" s="25">
        <v>781.3174763910919</v>
      </c>
    </row>
    <row r="576" spans="1:33" ht="12.75">
      <c r="A576" s="18">
        <f t="shared" si="65"/>
        <v>37104</v>
      </c>
      <c r="B576" s="26">
        <f>213</f>
        <v>213</v>
      </c>
      <c r="C576" s="21">
        <v>0.718518496</v>
      </c>
      <c r="D576" s="62">
        <v>0.718518496</v>
      </c>
      <c r="E576" s="22">
        <v>5664</v>
      </c>
      <c r="F576" s="29">
        <v>0</v>
      </c>
      <c r="G576" s="21">
        <v>40.37704197</v>
      </c>
      <c r="H576" s="21">
        <v>-80.44414836</v>
      </c>
      <c r="I576" s="27">
        <v>981.8</v>
      </c>
      <c r="J576" s="24">
        <f t="shared" si="64"/>
        <v>967.5999999999999</v>
      </c>
      <c r="K576" s="23">
        <f t="shared" si="60"/>
        <v>382.80789643337795</v>
      </c>
      <c r="L576" s="23">
        <f t="shared" si="61"/>
        <v>766.607896433378</v>
      </c>
      <c r="M576" s="23">
        <f t="shared" si="62"/>
        <v>784.0078964333779</v>
      </c>
      <c r="N576" s="25">
        <f t="shared" si="63"/>
        <v>775.3078964333779</v>
      </c>
      <c r="O576" s="24">
        <v>24.6</v>
      </c>
      <c r="P576" s="24">
        <v>84.2</v>
      </c>
      <c r="Q576" s="24">
        <v>75.9</v>
      </c>
      <c r="S576" s="19">
        <v>0.0003136</v>
      </c>
      <c r="T576" s="19">
        <v>0.0002217</v>
      </c>
      <c r="U576" s="19">
        <v>0.0001331</v>
      </c>
      <c r="V576" s="54">
        <v>914.4</v>
      </c>
      <c r="W576" s="54">
        <v>307.1</v>
      </c>
      <c r="X576" s="54">
        <v>301.3</v>
      </c>
      <c r="Y576" s="54">
        <v>32.1</v>
      </c>
      <c r="Z576" s="28">
        <v>4.096</v>
      </c>
      <c r="AA576" s="52">
        <v>213.121</v>
      </c>
      <c r="AB576" s="52">
        <f t="shared" si="58"/>
        <v>203.85683333333336</v>
      </c>
      <c r="AC576" s="28">
        <v>0.662</v>
      </c>
      <c r="AD576" s="55">
        <v>6.66</v>
      </c>
      <c r="AE576" s="55">
        <f t="shared" si="59"/>
        <v>5.919999999999999</v>
      </c>
      <c r="AF576" s="30">
        <v>10</v>
      </c>
      <c r="AG576" s="25">
        <v>775.3078964333779</v>
      </c>
    </row>
    <row r="577" spans="1:33" ht="12.75">
      <c r="A577" s="18">
        <f t="shared" si="65"/>
        <v>37104</v>
      </c>
      <c r="B577" s="26">
        <f>213</f>
        <v>213</v>
      </c>
      <c r="C577" s="21">
        <v>0.718634248</v>
      </c>
      <c r="D577" s="62">
        <v>0.718634248</v>
      </c>
      <c r="E577" s="22">
        <v>5674</v>
      </c>
      <c r="F577" s="29">
        <v>0</v>
      </c>
      <c r="G577" s="21">
        <v>40.37718243</v>
      </c>
      <c r="H577" s="21">
        <v>-80.43573538</v>
      </c>
      <c r="I577" s="27">
        <v>980.1</v>
      </c>
      <c r="J577" s="24">
        <f t="shared" si="64"/>
        <v>965.9</v>
      </c>
      <c r="K577" s="23">
        <f t="shared" si="60"/>
        <v>397.4101420708841</v>
      </c>
      <c r="L577" s="23">
        <f t="shared" si="61"/>
        <v>781.2101420708841</v>
      </c>
      <c r="M577" s="23">
        <f t="shared" si="62"/>
        <v>798.6101420708841</v>
      </c>
      <c r="N577" s="25">
        <f t="shared" si="63"/>
        <v>789.9101420708841</v>
      </c>
      <c r="O577" s="24">
        <v>24.7</v>
      </c>
      <c r="P577" s="24">
        <v>86.8</v>
      </c>
      <c r="Q577" s="24">
        <v>79.4</v>
      </c>
      <c r="Z577" s="28">
        <v>4.105</v>
      </c>
      <c r="AA577" s="52">
        <v>213.568</v>
      </c>
      <c r="AB577" s="52">
        <f t="shared" si="58"/>
        <v>204.29716666666664</v>
      </c>
      <c r="AC577" s="28">
        <v>0.641</v>
      </c>
      <c r="AD577" s="55">
        <v>5.55</v>
      </c>
      <c r="AE577" s="55">
        <f t="shared" si="59"/>
        <v>5.919999999999999</v>
      </c>
      <c r="AF577" s="30">
        <v>10</v>
      </c>
      <c r="AG577" s="25">
        <v>789.9101420708841</v>
      </c>
    </row>
    <row r="578" spans="1:33" ht="12.75">
      <c r="A578" s="18">
        <f t="shared" si="65"/>
        <v>37104</v>
      </c>
      <c r="B578" s="26">
        <f>213</f>
        <v>213</v>
      </c>
      <c r="C578" s="21">
        <v>0.71875</v>
      </c>
      <c r="D578" s="62">
        <v>0.71875</v>
      </c>
      <c r="E578" s="22">
        <v>5684</v>
      </c>
      <c r="F578" s="29">
        <v>0</v>
      </c>
      <c r="G578" s="21">
        <v>40.37730188</v>
      </c>
      <c r="H578" s="21">
        <v>-80.42729753</v>
      </c>
      <c r="I578" s="27">
        <v>980.6</v>
      </c>
      <c r="J578" s="24">
        <f t="shared" si="64"/>
        <v>966.4</v>
      </c>
      <c r="K578" s="23">
        <f t="shared" si="60"/>
        <v>393.11269780377575</v>
      </c>
      <c r="L578" s="23">
        <f t="shared" si="61"/>
        <v>776.9126978037757</v>
      </c>
      <c r="M578" s="23">
        <f t="shared" si="62"/>
        <v>794.3126978037758</v>
      </c>
      <c r="N578" s="25">
        <f t="shared" si="63"/>
        <v>785.6126978037757</v>
      </c>
      <c r="O578" s="24">
        <v>24.7</v>
      </c>
      <c r="P578" s="24">
        <v>81.7</v>
      </c>
      <c r="Q578" s="24">
        <v>79.8</v>
      </c>
      <c r="Z578" s="28">
        <v>4.054</v>
      </c>
      <c r="AA578" s="52">
        <v>214.061</v>
      </c>
      <c r="AB578" s="52">
        <f t="shared" si="58"/>
        <v>204.74499999999998</v>
      </c>
      <c r="AC578" s="28">
        <v>0.641</v>
      </c>
      <c r="AD578" s="55">
        <v>5.55</v>
      </c>
      <c r="AE578" s="55">
        <f t="shared" si="59"/>
        <v>5.919999999999999</v>
      </c>
      <c r="AF578" s="30">
        <v>10</v>
      </c>
      <c r="AG578" s="25">
        <v>785.6126978037757</v>
      </c>
    </row>
    <row r="579" spans="1:33" ht="12.75">
      <c r="A579" s="18">
        <f t="shared" si="65"/>
        <v>37104</v>
      </c>
      <c r="B579" s="26">
        <f>213</f>
        <v>213</v>
      </c>
      <c r="C579" s="21">
        <v>0.718865752</v>
      </c>
      <c r="D579" s="62">
        <v>0.718865752</v>
      </c>
      <c r="E579" s="22">
        <v>5694</v>
      </c>
      <c r="F579" s="29">
        <v>0</v>
      </c>
      <c r="G579" s="21">
        <v>40.37734479</v>
      </c>
      <c r="H579" s="21">
        <v>-80.41872633</v>
      </c>
      <c r="I579" s="27">
        <v>979.8</v>
      </c>
      <c r="J579" s="24">
        <f t="shared" si="64"/>
        <v>965.5999999999999</v>
      </c>
      <c r="K579" s="23">
        <f t="shared" si="60"/>
        <v>399.9896765587273</v>
      </c>
      <c r="L579" s="23">
        <f t="shared" si="61"/>
        <v>783.7896765587273</v>
      </c>
      <c r="M579" s="23">
        <f t="shared" si="62"/>
        <v>801.1896765587273</v>
      </c>
      <c r="N579" s="25">
        <f t="shared" si="63"/>
        <v>792.4896765587273</v>
      </c>
      <c r="O579" s="24">
        <v>24.5</v>
      </c>
      <c r="P579" s="24">
        <v>87.3</v>
      </c>
      <c r="Q579" s="24">
        <v>79.9</v>
      </c>
      <c r="S579" s="19">
        <v>0.0003038</v>
      </c>
      <c r="T579" s="19">
        <v>0.0002164</v>
      </c>
      <c r="U579" s="19">
        <v>0.0001306</v>
      </c>
      <c r="V579" s="54">
        <v>913.5</v>
      </c>
      <c r="W579" s="54">
        <v>307.2</v>
      </c>
      <c r="X579" s="54">
        <v>301.5</v>
      </c>
      <c r="Y579" s="54">
        <v>31.8</v>
      </c>
      <c r="Z579" s="28">
        <v>4.136</v>
      </c>
      <c r="AA579" s="52">
        <v>214.509</v>
      </c>
      <c r="AB579" s="52">
        <f t="shared" si="58"/>
        <v>205.20033333333333</v>
      </c>
      <c r="AC579" s="28">
        <v>0.662</v>
      </c>
      <c r="AD579" s="55">
        <v>6.66</v>
      </c>
      <c r="AE579" s="55">
        <f t="shared" si="59"/>
        <v>6.105</v>
      </c>
      <c r="AF579" s="30">
        <v>10</v>
      </c>
      <c r="AG579" s="25">
        <v>792.4896765587273</v>
      </c>
    </row>
    <row r="580" spans="1:33" ht="12.75">
      <c r="A580" s="18">
        <f t="shared" si="65"/>
        <v>37104</v>
      </c>
      <c r="B580" s="26">
        <f>213</f>
        <v>213</v>
      </c>
      <c r="C580" s="21">
        <v>0.718981504</v>
      </c>
      <c r="D580" s="62">
        <v>0.718981504</v>
      </c>
      <c r="E580" s="22">
        <v>5704</v>
      </c>
      <c r="F580" s="29">
        <v>0</v>
      </c>
      <c r="G580" s="21">
        <v>40.37748161</v>
      </c>
      <c r="H580" s="21">
        <v>-80.41000183</v>
      </c>
      <c r="I580" s="27">
        <v>981.6</v>
      </c>
      <c r="J580" s="24">
        <f t="shared" si="64"/>
        <v>967.4</v>
      </c>
      <c r="K580" s="23">
        <f t="shared" si="60"/>
        <v>384.524475534477</v>
      </c>
      <c r="L580" s="23">
        <f t="shared" si="61"/>
        <v>768.324475534477</v>
      </c>
      <c r="M580" s="23">
        <f t="shared" si="62"/>
        <v>785.724475534477</v>
      </c>
      <c r="N580" s="25">
        <f t="shared" si="63"/>
        <v>777.024475534477</v>
      </c>
      <c r="O580" s="24">
        <v>24.6</v>
      </c>
      <c r="P580" s="24">
        <v>94.4</v>
      </c>
      <c r="Q580" s="24">
        <v>80.9</v>
      </c>
      <c r="Z580" s="28">
        <v>4.196</v>
      </c>
      <c r="AA580" s="52">
        <v>263.956</v>
      </c>
      <c r="AB580" s="52">
        <f t="shared" si="58"/>
        <v>221.98883333333333</v>
      </c>
      <c r="AC580" s="28">
        <v>0.731</v>
      </c>
      <c r="AD580" s="55">
        <v>6.66</v>
      </c>
      <c r="AE580" s="55">
        <f t="shared" si="59"/>
        <v>6.29</v>
      </c>
      <c r="AF580" s="30">
        <v>10</v>
      </c>
      <c r="AG580" s="25">
        <v>777.024475534477</v>
      </c>
    </row>
    <row r="581" spans="1:33" ht="12.75">
      <c r="A581" s="18">
        <f t="shared" si="65"/>
        <v>37104</v>
      </c>
      <c r="B581" s="26">
        <f>213</f>
        <v>213</v>
      </c>
      <c r="C581" s="21">
        <v>0.719097197</v>
      </c>
      <c r="D581" s="62">
        <v>0.719097197</v>
      </c>
      <c r="E581" s="22">
        <v>5714</v>
      </c>
      <c r="F581" s="29">
        <v>0</v>
      </c>
      <c r="G581" s="21">
        <v>40.37756584</v>
      </c>
      <c r="H581" s="21">
        <v>-80.40147426</v>
      </c>
      <c r="I581" s="27">
        <v>979.5</v>
      </c>
      <c r="J581" s="24">
        <f t="shared" si="64"/>
        <v>965.3</v>
      </c>
      <c r="K581" s="23">
        <f t="shared" si="60"/>
        <v>402.5700126006182</v>
      </c>
      <c r="L581" s="23">
        <f t="shared" si="61"/>
        <v>786.3700126006182</v>
      </c>
      <c r="M581" s="23">
        <f t="shared" si="62"/>
        <v>803.7700126006182</v>
      </c>
      <c r="N581" s="25">
        <f t="shared" si="63"/>
        <v>795.0700126006182</v>
      </c>
      <c r="O581" s="24">
        <v>24.6</v>
      </c>
      <c r="P581" s="24">
        <v>86.8</v>
      </c>
      <c r="Q581" s="24">
        <v>81.4</v>
      </c>
      <c r="R581" s="19">
        <v>9.33E-06</v>
      </c>
      <c r="Z581" s="28">
        <v>4.157</v>
      </c>
      <c r="AA581" s="52">
        <v>264.359</v>
      </c>
      <c r="AB581" s="52">
        <f t="shared" si="58"/>
        <v>230.5956666666667</v>
      </c>
      <c r="AC581" s="28">
        <v>0.752</v>
      </c>
      <c r="AD581" s="55">
        <v>7.77</v>
      </c>
      <c r="AE581" s="55">
        <f t="shared" si="59"/>
        <v>6.4750000000000005</v>
      </c>
      <c r="AF581" s="30">
        <v>10</v>
      </c>
      <c r="AG581" s="25">
        <v>795.0700126006182</v>
      </c>
    </row>
    <row r="582" spans="1:33" ht="12.75">
      <c r="A582" s="18">
        <f t="shared" si="65"/>
        <v>37104</v>
      </c>
      <c r="B582" s="26">
        <f>213</f>
        <v>213</v>
      </c>
      <c r="C582" s="21">
        <v>0.719212949</v>
      </c>
      <c r="D582" s="62">
        <v>0.719212949</v>
      </c>
      <c r="E582" s="22">
        <v>5724</v>
      </c>
      <c r="F582" s="29">
        <v>0</v>
      </c>
      <c r="G582" s="21">
        <v>40.37741838</v>
      </c>
      <c r="H582" s="21">
        <v>-80.39268234</v>
      </c>
      <c r="I582" s="27">
        <v>978.3</v>
      </c>
      <c r="J582" s="24">
        <f t="shared" si="64"/>
        <v>964.0999999999999</v>
      </c>
      <c r="K582" s="23">
        <f t="shared" si="60"/>
        <v>412.8993822816404</v>
      </c>
      <c r="L582" s="23">
        <f t="shared" si="61"/>
        <v>796.6993822816404</v>
      </c>
      <c r="M582" s="23">
        <f t="shared" si="62"/>
        <v>814.0993822816404</v>
      </c>
      <c r="N582" s="25">
        <f t="shared" si="63"/>
        <v>805.3993822816403</v>
      </c>
      <c r="O582" s="24">
        <v>24.3</v>
      </c>
      <c r="P582" s="24">
        <v>83.4</v>
      </c>
      <c r="Q582" s="24">
        <v>81.8</v>
      </c>
      <c r="S582" s="19">
        <v>0.0003513</v>
      </c>
      <c r="T582" s="19">
        <v>0.0002484</v>
      </c>
      <c r="U582" s="19">
        <v>0.0001491</v>
      </c>
      <c r="V582" s="54">
        <v>913.1</v>
      </c>
      <c r="W582" s="54">
        <v>307.2</v>
      </c>
      <c r="X582" s="54">
        <v>301.6</v>
      </c>
      <c r="Y582" s="54">
        <v>31.8</v>
      </c>
      <c r="Z582" s="28">
        <v>4.156</v>
      </c>
      <c r="AA582" s="52">
        <v>264.852</v>
      </c>
      <c r="AB582" s="52">
        <f t="shared" si="58"/>
        <v>239.21749999999997</v>
      </c>
      <c r="AC582" s="28">
        <v>0.811</v>
      </c>
      <c r="AD582" s="55">
        <v>7.77</v>
      </c>
      <c r="AE582" s="55">
        <f t="shared" si="59"/>
        <v>6.659999999999999</v>
      </c>
      <c r="AF582" s="30">
        <v>10</v>
      </c>
      <c r="AG582" s="25">
        <v>805.3993822816403</v>
      </c>
    </row>
    <row r="583" spans="1:33" ht="12.75">
      <c r="A583" s="18">
        <f t="shared" si="65"/>
        <v>37104</v>
      </c>
      <c r="B583" s="26">
        <f>213</f>
        <v>213</v>
      </c>
      <c r="C583" s="21">
        <v>0.719328701</v>
      </c>
      <c r="D583" s="62">
        <v>0.719328701</v>
      </c>
      <c r="E583" s="22">
        <v>5734</v>
      </c>
      <c r="F583" s="29">
        <v>0</v>
      </c>
      <c r="G583" s="21">
        <v>40.37722159</v>
      </c>
      <c r="H583" s="21">
        <v>-80.3842086</v>
      </c>
      <c r="I583" s="27">
        <v>982.3</v>
      </c>
      <c r="J583" s="24">
        <f t="shared" si="64"/>
        <v>968.0999999999999</v>
      </c>
      <c r="K583" s="23">
        <f t="shared" si="60"/>
        <v>378.5180005008037</v>
      </c>
      <c r="L583" s="23">
        <f t="shared" si="61"/>
        <v>762.3180005008037</v>
      </c>
      <c r="M583" s="23">
        <f t="shared" si="62"/>
        <v>779.7180005008037</v>
      </c>
      <c r="N583" s="25">
        <f t="shared" si="63"/>
        <v>771.0180005008037</v>
      </c>
      <c r="O583" s="24">
        <v>24.9</v>
      </c>
      <c r="P583" s="24">
        <v>81.8</v>
      </c>
      <c r="Q583" s="24">
        <v>80.9</v>
      </c>
      <c r="Z583" s="28">
        <v>4.145</v>
      </c>
      <c r="AA583" s="52">
        <v>216.3</v>
      </c>
      <c r="AB583" s="52">
        <f t="shared" si="58"/>
        <v>239.67283333333333</v>
      </c>
      <c r="AC583" s="28">
        <v>0.911</v>
      </c>
      <c r="AD583" s="55">
        <v>8.88</v>
      </c>
      <c r="AE583" s="55">
        <f t="shared" si="59"/>
        <v>7.215</v>
      </c>
      <c r="AF583" s="30">
        <v>10</v>
      </c>
      <c r="AG583" s="25">
        <v>771.0180005008037</v>
      </c>
    </row>
    <row r="584" spans="1:33" ht="12.75">
      <c r="A584" s="18">
        <f t="shared" si="65"/>
        <v>37104</v>
      </c>
      <c r="B584" s="26">
        <f>213</f>
        <v>213</v>
      </c>
      <c r="C584" s="21">
        <v>0.719444454</v>
      </c>
      <c r="D584" s="62">
        <v>0.719444454</v>
      </c>
      <c r="E584" s="22">
        <v>5744</v>
      </c>
      <c r="F584" s="29">
        <v>0</v>
      </c>
      <c r="G584" s="21">
        <v>40.37703383</v>
      </c>
      <c r="H584" s="21">
        <v>-80.37586924</v>
      </c>
      <c r="I584" s="27">
        <v>976.2</v>
      </c>
      <c r="J584" s="24">
        <f t="shared" si="64"/>
        <v>962</v>
      </c>
      <c r="K584" s="23">
        <f t="shared" si="60"/>
        <v>431.00675447516693</v>
      </c>
      <c r="L584" s="23">
        <f t="shared" si="61"/>
        <v>814.8067544751669</v>
      </c>
      <c r="M584" s="23">
        <f t="shared" si="62"/>
        <v>832.2067544751669</v>
      </c>
      <c r="N584" s="25">
        <f t="shared" si="63"/>
        <v>823.5067544751669</v>
      </c>
      <c r="O584" s="24">
        <v>24.3</v>
      </c>
      <c r="P584" s="24">
        <v>79.4</v>
      </c>
      <c r="Q584" s="24">
        <v>80.5</v>
      </c>
      <c r="Z584" s="28">
        <v>4.126</v>
      </c>
      <c r="AB584" s="52">
        <f>AVERAGE(AA579:AA584)</f>
        <v>244.79520000000002</v>
      </c>
      <c r="AC584" s="28">
        <v>0.851</v>
      </c>
      <c r="AE584" s="55">
        <f>AVERAGE(AD579:AD584)</f>
        <v>7.548</v>
      </c>
      <c r="AF584" s="30">
        <v>0</v>
      </c>
      <c r="AG584" s="25">
        <v>823.5067544751669</v>
      </c>
    </row>
    <row r="585" spans="1:33" ht="12.75">
      <c r="A585" s="18">
        <f t="shared" si="65"/>
        <v>37104</v>
      </c>
      <c r="B585" s="26">
        <f>213</f>
        <v>213</v>
      </c>
      <c r="C585" s="21">
        <v>0.719560206</v>
      </c>
      <c r="D585" s="62">
        <v>0.719560206</v>
      </c>
      <c r="E585" s="22">
        <v>5754</v>
      </c>
      <c r="F585" s="29">
        <v>0</v>
      </c>
      <c r="G585" s="21">
        <v>40.37683602</v>
      </c>
      <c r="H585" s="21">
        <v>-80.36736773</v>
      </c>
      <c r="I585" s="27">
        <v>977.3</v>
      </c>
      <c r="J585" s="24">
        <f t="shared" si="64"/>
        <v>963.0999999999999</v>
      </c>
      <c r="K585" s="23">
        <f aca="true" t="shared" si="66" ref="K585:K648">(8303.951372*(LN(1013.25/J585)))</f>
        <v>421.5170162763101</v>
      </c>
      <c r="L585" s="23">
        <f aca="true" t="shared" si="67" ref="L585:L648">K585+383.8</f>
        <v>805.3170162763101</v>
      </c>
      <c r="M585" s="23">
        <f aca="true" t="shared" si="68" ref="M585:M648">K585+401.2</f>
        <v>822.71701627631</v>
      </c>
      <c r="N585" s="25">
        <f aca="true" t="shared" si="69" ref="N585:N648">AVERAGE(L585:M585)</f>
        <v>814.0170162763101</v>
      </c>
      <c r="O585" s="24">
        <v>24.2</v>
      </c>
      <c r="P585" s="24">
        <v>85</v>
      </c>
      <c r="Q585" s="24">
        <v>80.9</v>
      </c>
      <c r="S585" s="19">
        <v>0.0003535</v>
      </c>
      <c r="T585" s="19">
        <v>0.0002498</v>
      </c>
      <c r="U585" s="19">
        <v>0.0001505</v>
      </c>
      <c r="V585" s="54">
        <v>911.7</v>
      </c>
      <c r="W585" s="54">
        <v>307.3</v>
      </c>
      <c r="X585" s="54">
        <v>301.7</v>
      </c>
      <c r="Y585" s="54">
        <v>32.1</v>
      </c>
      <c r="Z585" s="28">
        <v>4.157</v>
      </c>
      <c r="AB585" s="52">
        <f>AVERAGE(AA580:AA585)</f>
        <v>252.36675000000002</v>
      </c>
      <c r="AC585" s="28">
        <v>0.811</v>
      </c>
      <c r="AE585" s="55">
        <f>AVERAGE(AD580:AD585)</f>
        <v>7.77</v>
      </c>
      <c r="AF585" s="30">
        <v>0</v>
      </c>
      <c r="AG585" s="25">
        <v>814.0170162763101</v>
      </c>
    </row>
    <row r="586" spans="1:33" ht="12.75">
      <c r="A586" s="18">
        <f t="shared" si="65"/>
        <v>37104</v>
      </c>
      <c r="B586" s="26">
        <f>213</f>
        <v>213</v>
      </c>
      <c r="C586" s="21">
        <v>0.719675899</v>
      </c>
      <c r="D586" s="62">
        <v>0.719675899</v>
      </c>
      <c r="E586" s="22">
        <v>5764</v>
      </c>
      <c r="F586" s="29">
        <v>0</v>
      </c>
      <c r="G586" s="21">
        <v>40.37664619</v>
      </c>
      <c r="H586" s="21">
        <v>-80.35912934</v>
      </c>
      <c r="I586" s="27">
        <v>979.1</v>
      </c>
      <c r="J586" s="24">
        <f aca="true" t="shared" si="70" ref="J586:J649">I586-14.2</f>
        <v>964.9</v>
      </c>
      <c r="K586" s="23">
        <f t="shared" si="66"/>
        <v>406.0117083796552</v>
      </c>
      <c r="L586" s="23">
        <f t="shared" si="67"/>
        <v>789.8117083796552</v>
      </c>
      <c r="M586" s="23">
        <f t="shared" si="68"/>
        <v>807.2117083796552</v>
      </c>
      <c r="N586" s="25">
        <f t="shared" si="69"/>
        <v>798.5117083796551</v>
      </c>
      <c r="O586" s="24">
        <v>24.5</v>
      </c>
      <c r="P586" s="24">
        <v>79.4</v>
      </c>
      <c r="Q586" s="24">
        <v>81.7</v>
      </c>
      <c r="Z586" s="28">
        <v>4.045</v>
      </c>
      <c r="AB586" s="52">
        <f>AVERAGE(AA581:AA586)</f>
        <v>248.50366666666665</v>
      </c>
      <c r="AC586" s="28">
        <v>0.581</v>
      </c>
      <c r="AE586" s="55">
        <f>AVERAGE(AD581:AD586)</f>
        <v>8.14</v>
      </c>
      <c r="AF586" s="30">
        <v>0</v>
      </c>
      <c r="AG586" s="25">
        <v>798.5117083796551</v>
      </c>
    </row>
    <row r="587" spans="1:33" ht="12.75">
      <c r="A587" s="18">
        <f aca="true" t="shared" si="71" ref="A587:A650">A586</f>
        <v>37104</v>
      </c>
      <c r="B587" s="26">
        <f>213</f>
        <v>213</v>
      </c>
      <c r="C587" s="21">
        <v>0.719791651</v>
      </c>
      <c r="D587" s="62">
        <v>0.719791651</v>
      </c>
      <c r="E587" s="22">
        <v>5774</v>
      </c>
      <c r="F587" s="29">
        <v>0</v>
      </c>
      <c r="G587" s="21">
        <v>40.37650545</v>
      </c>
      <c r="H587" s="21">
        <v>-80.35087482</v>
      </c>
      <c r="I587" s="27">
        <v>978.8</v>
      </c>
      <c r="J587" s="24">
        <f t="shared" si="70"/>
        <v>964.5999999999999</v>
      </c>
      <c r="K587" s="23">
        <f t="shared" si="66"/>
        <v>408.59391665296516</v>
      </c>
      <c r="L587" s="23">
        <f t="shared" si="67"/>
        <v>792.3939166529651</v>
      </c>
      <c r="M587" s="23">
        <f t="shared" si="68"/>
        <v>809.7939166529652</v>
      </c>
      <c r="N587" s="25">
        <f t="shared" si="69"/>
        <v>801.0939166529652</v>
      </c>
      <c r="O587" s="24">
        <v>24.5</v>
      </c>
      <c r="P587" s="24">
        <v>85.2</v>
      </c>
      <c r="Q587" s="24">
        <v>80.9</v>
      </c>
      <c r="R587" s="19">
        <v>8.07E-06</v>
      </c>
      <c r="Z587" s="28">
        <v>3.906</v>
      </c>
      <c r="AC587" s="28">
        <v>0.371</v>
      </c>
      <c r="AF587" s="30">
        <v>0</v>
      </c>
      <c r="AG587" s="25">
        <v>801.0939166529652</v>
      </c>
    </row>
    <row r="588" spans="1:33" ht="12.75">
      <c r="A588" s="18">
        <f t="shared" si="71"/>
        <v>37104</v>
      </c>
      <c r="B588" s="26">
        <f>213</f>
        <v>213</v>
      </c>
      <c r="C588" s="21">
        <v>0.719907403</v>
      </c>
      <c r="D588" s="62">
        <v>0.719907403</v>
      </c>
      <c r="E588" s="22">
        <v>5784</v>
      </c>
      <c r="F588" s="29">
        <v>0</v>
      </c>
      <c r="G588" s="21">
        <v>40.37628736</v>
      </c>
      <c r="H588" s="21">
        <v>-80.34238384</v>
      </c>
      <c r="I588" s="27">
        <v>975.4</v>
      </c>
      <c r="J588" s="24">
        <f t="shared" si="70"/>
        <v>961.1999999999999</v>
      </c>
      <c r="K588" s="23">
        <f t="shared" si="66"/>
        <v>437.9152002746318</v>
      </c>
      <c r="L588" s="23">
        <f t="shared" si="67"/>
        <v>821.7152002746318</v>
      </c>
      <c r="M588" s="23">
        <f t="shared" si="68"/>
        <v>839.1152002746318</v>
      </c>
      <c r="N588" s="25">
        <f t="shared" si="69"/>
        <v>830.4152002746318</v>
      </c>
      <c r="O588" s="24">
        <v>24.1</v>
      </c>
      <c r="P588" s="24">
        <v>87.2</v>
      </c>
      <c r="Q588" s="24">
        <v>82.4</v>
      </c>
      <c r="S588" s="19">
        <v>0.0003324</v>
      </c>
      <c r="T588" s="19">
        <v>0.0002365</v>
      </c>
      <c r="U588" s="19">
        <v>0.0001417</v>
      </c>
      <c r="V588" s="54">
        <v>911.1</v>
      </c>
      <c r="W588" s="54">
        <v>307.4</v>
      </c>
      <c r="X588" s="54">
        <v>301.8</v>
      </c>
      <c r="Y588" s="54">
        <v>31.4</v>
      </c>
      <c r="Z588" s="28">
        <v>3.809</v>
      </c>
      <c r="AC588" s="28">
        <v>0.261</v>
      </c>
      <c r="AF588" s="30">
        <v>0</v>
      </c>
      <c r="AG588" s="25">
        <v>830.4152002746318</v>
      </c>
    </row>
    <row r="589" spans="1:33" ht="12.75">
      <c r="A589" s="18">
        <f t="shared" si="71"/>
        <v>37104</v>
      </c>
      <c r="B589" s="26">
        <f>213</f>
        <v>213</v>
      </c>
      <c r="C589" s="21">
        <v>0.720023155</v>
      </c>
      <c r="D589" s="62">
        <v>0.720023155</v>
      </c>
      <c r="E589" s="22">
        <v>5794</v>
      </c>
      <c r="F589" s="29">
        <v>0</v>
      </c>
      <c r="G589" s="21">
        <v>40.37581327</v>
      </c>
      <c r="H589" s="21">
        <v>-80.33362502</v>
      </c>
      <c r="I589" s="27">
        <v>976.5</v>
      </c>
      <c r="J589" s="24">
        <f t="shared" si="70"/>
        <v>962.3</v>
      </c>
      <c r="K589" s="23">
        <f t="shared" si="66"/>
        <v>428.41756834848974</v>
      </c>
      <c r="L589" s="23">
        <f t="shared" si="67"/>
        <v>812.2175683484897</v>
      </c>
      <c r="M589" s="23">
        <f t="shared" si="68"/>
        <v>829.6175683484897</v>
      </c>
      <c r="N589" s="25">
        <f t="shared" si="69"/>
        <v>820.9175683484898</v>
      </c>
      <c r="O589" s="24">
        <v>24.3</v>
      </c>
      <c r="P589" s="24">
        <v>80.6</v>
      </c>
      <c r="Q589" s="24">
        <v>81.4</v>
      </c>
      <c r="Z589" s="28">
        <v>3.747</v>
      </c>
      <c r="AC589" s="28">
        <v>0.202</v>
      </c>
      <c r="AF589" s="30">
        <v>0</v>
      </c>
      <c r="AG589" s="25">
        <v>820.9175683484898</v>
      </c>
    </row>
    <row r="590" spans="1:33" ht="12.75">
      <c r="A590" s="18">
        <f t="shared" si="71"/>
        <v>37104</v>
      </c>
      <c r="B590" s="26">
        <f>213</f>
        <v>213</v>
      </c>
      <c r="C590" s="21">
        <v>0.720138907</v>
      </c>
      <c r="D590" s="62">
        <v>0.720138907</v>
      </c>
      <c r="E590" s="22">
        <v>5804</v>
      </c>
      <c r="F590" s="29">
        <v>0</v>
      </c>
      <c r="G590" s="21">
        <v>40.37521126</v>
      </c>
      <c r="H590" s="21">
        <v>-80.32513003</v>
      </c>
      <c r="I590" s="27">
        <v>978.4</v>
      </c>
      <c r="J590" s="24">
        <f t="shared" si="70"/>
        <v>964.1999999999999</v>
      </c>
      <c r="K590" s="23">
        <f t="shared" si="66"/>
        <v>412.0381105521947</v>
      </c>
      <c r="L590" s="23">
        <f t="shared" si="67"/>
        <v>795.8381105521947</v>
      </c>
      <c r="M590" s="23">
        <f t="shared" si="68"/>
        <v>813.2381105521947</v>
      </c>
      <c r="N590" s="25">
        <f t="shared" si="69"/>
        <v>804.5381105521947</v>
      </c>
      <c r="O590" s="24">
        <v>24.5</v>
      </c>
      <c r="P590" s="24">
        <v>74.7</v>
      </c>
      <c r="Q590" s="24">
        <v>82.8</v>
      </c>
      <c r="Z590" s="28">
        <v>3.609</v>
      </c>
      <c r="AC590" s="28">
        <v>0.141</v>
      </c>
      <c r="AF590" s="30">
        <v>0</v>
      </c>
      <c r="AG590" s="25">
        <v>804.5381105521947</v>
      </c>
    </row>
    <row r="591" spans="1:33" ht="12.75">
      <c r="A591" s="18">
        <f t="shared" si="71"/>
        <v>37104</v>
      </c>
      <c r="B591" s="26">
        <f>213</f>
        <v>213</v>
      </c>
      <c r="C591" s="21">
        <v>0.7202546</v>
      </c>
      <c r="D591" s="62">
        <v>0.7202546</v>
      </c>
      <c r="E591" s="22">
        <v>5814</v>
      </c>
      <c r="F591" s="29">
        <v>0</v>
      </c>
      <c r="G591" s="21">
        <v>40.37459088</v>
      </c>
      <c r="H591" s="21">
        <v>-80.31673045</v>
      </c>
      <c r="I591" s="27">
        <v>979.2</v>
      </c>
      <c r="J591" s="24">
        <f t="shared" si="70"/>
        <v>965</v>
      </c>
      <c r="K591" s="23">
        <f t="shared" si="66"/>
        <v>405.15115069486046</v>
      </c>
      <c r="L591" s="23">
        <f t="shared" si="67"/>
        <v>788.9511506948604</v>
      </c>
      <c r="M591" s="23">
        <f t="shared" si="68"/>
        <v>806.3511506948605</v>
      </c>
      <c r="N591" s="25">
        <f t="shared" si="69"/>
        <v>797.6511506948605</v>
      </c>
      <c r="O591" s="24">
        <v>24.2</v>
      </c>
      <c r="P591" s="24">
        <v>89.2</v>
      </c>
      <c r="Q591" s="24">
        <v>81.3</v>
      </c>
      <c r="Z591" s="28">
        <v>3.586</v>
      </c>
      <c r="AC591" s="28">
        <v>0.121</v>
      </c>
      <c r="AF591" s="30">
        <v>0</v>
      </c>
      <c r="AG591" s="25">
        <v>797.6511506948605</v>
      </c>
    </row>
    <row r="592" spans="1:33" ht="12.75">
      <c r="A592" s="18">
        <f t="shared" si="71"/>
        <v>37104</v>
      </c>
      <c r="B592" s="26">
        <f>213</f>
        <v>213</v>
      </c>
      <c r="C592" s="21">
        <v>0.720370352</v>
      </c>
      <c r="D592" s="62">
        <v>0.720370352</v>
      </c>
      <c r="E592" s="22">
        <v>5824</v>
      </c>
      <c r="F592" s="29">
        <v>0</v>
      </c>
      <c r="G592" s="21">
        <v>40.37381291</v>
      </c>
      <c r="H592" s="21">
        <v>-80.30826237</v>
      </c>
      <c r="I592" s="27">
        <v>980.8</v>
      </c>
      <c r="J592" s="24">
        <f t="shared" si="70"/>
        <v>966.5999999999999</v>
      </c>
      <c r="K592" s="23">
        <f t="shared" si="66"/>
        <v>391.3943426249606</v>
      </c>
      <c r="L592" s="23">
        <f t="shared" si="67"/>
        <v>775.1943426249607</v>
      </c>
      <c r="M592" s="23">
        <f t="shared" si="68"/>
        <v>792.5943426249605</v>
      </c>
      <c r="N592" s="25">
        <f t="shared" si="69"/>
        <v>783.8943426249606</v>
      </c>
      <c r="O592" s="24">
        <v>24.6</v>
      </c>
      <c r="P592" s="24">
        <v>87.1</v>
      </c>
      <c r="Q592" s="24">
        <v>79.3</v>
      </c>
      <c r="S592" s="19">
        <v>0.0003226</v>
      </c>
      <c r="T592" s="19">
        <v>0.0002306</v>
      </c>
      <c r="U592" s="19">
        <v>0.0001402</v>
      </c>
      <c r="V592" s="54">
        <v>911.2</v>
      </c>
      <c r="W592" s="54">
        <v>307.5</v>
      </c>
      <c r="X592" s="54">
        <v>301.9</v>
      </c>
      <c r="Y592" s="54">
        <v>31.4</v>
      </c>
      <c r="Z592" s="28">
        <v>3.679</v>
      </c>
      <c r="AC592" s="28">
        <v>0.131</v>
      </c>
      <c r="AF592" s="30">
        <v>0</v>
      </c>
      <c r="AG592" s="25">
        <v>783.8943426249606</v>
      </c>
    </row>
    <row r="593" spans="1:33" ht="12.75">
      <c r="A593" s="18">
        <f t="shared" si="71"/>
        <v>37104</v>
      </c>
      <c r="B593" s="26">
        <f>213</f>
        <v>213</v>
      </c>
      <c r="C593" s="21">
        <v>0.720486104</v>
      </c>
      <c r="D593" s="62">
        <v>0.720486104</v>
      </c>
      <c r="E593" s="22">
        <v>5834</v>
      </c>
      <c r="F593" s="29">
        <v>0</v>
      </c>
      <c r="G593" s="21">
        <v>40.37311054</v>
      </c>
      <c r="H593" s="21">
        <v>-80.29971</v>
      </c>
      <c r="I593" s="27">
        <v>977</v>
      </c>
      <c r="J593" s="24">
        <f t="shared" si="70"/>
        <v>962.8</v>
      </c>
      <c r="K593" s="23">
        <f t="shared" si="66"/>
        <v>424.10405135782963</v>
      </c>
      <c r="L593" s="23">
        <f t="shared" si="67"/>
        <v>807.9040513578296</v>
      </c>
      <c r="M593" s="23">
        <f t="shared" si="68"/>
        <v>825.3040513578296</v>
      </c>
      <c r="N593" s="25">
        <f t="shared" si="69"/>
        <v>816.6040513578296</v>
      </c>
      <c r="O593" s="24">
        <v>24.2</v>
      </c>
      <c r="P593" s="24">
        <v>86.3</v>
      </c>
      <c r="Q593" s="24">
        <v>79.4</v>
      </c>
      <c r="R593" s="19">
        <v>1.3E-05</v>
      </c>
      <c r="Z593" s="28">
        <v>3.678</v>
      </c>
      <c r="AC593" s="28">
        <v>0.111</v>
      </c>
      <c r="AF593" s="30">
        <v>0</v>
      </c>
      <c r="AG593" s="25">
        <v>816.6040513578296</v>
      </c>
    </row>
    <row r="594" spans="1:33" ht="12.75">
      <c r="A594" s="18">
        <f t="shared" si="71"/>
        <v>37104</v>
      </c>
      <c r="B594" s="26">
        <f>213</f>
        <v>213</v>
      </c>
      <c r="C594" s="21">
        <v>0.720601857</v>
      </c>
      <c r="D594" s="62">
        <v>0.720601857</v>
      </c>
      <c r="E594" s="22">
        <v>5844</v>
      </c>
      <c r="F594" s="29">
        <v>0</v>
      </c>
      <c r="G594" s="21">
        <v>40.37245907</v>
      </c>
      <c r="H594" s="21">
        <v>-80.29121344</v>
      </c>
      <c r="I594" s="27">
        <v>979.4</v>
      </c>
      <c r="J594" s="24">
        <f t="shared" si="70"/>
        <v>965.1999999999999</v>
      </c>
      <c r="K594" s="23">
        <f t="shared" si="66"/>
        <v>403.4303028238173</v>
      </c>
      <c r="L594" s="23">
        <f t="shared" si="67"/>
        <v>787.2303028238173</v>
      </c>
      <c r="M594" s="23">
        <f t="shared" si="68"/>
        <v>804.6303028238174</v>
      </c>
      <c r="N594" s="25">
        <f t="shared" si="69"/>
        <v>795.9303028238173</v>
      </c>
      <c r="O594" s="24">
        <v>24.5</v>
      </c>
      <c r="P594" s="24">
        <v>89.8</v>
      </c>
      <c r="Q594" s="24">
        <v>81.4</v>
      </c>
      <c r="Z594" s="28">
        <v>3.617</v>
      </c>
      <c r="AC594" s="28">
        <v>0.132</v>
      </c>
      <c r="AF594" s="30">
        <v>0</v>
      </c>
      <c r="AG594" s="25">
        <v>795.9303028238173</v>
      </c>
    </row>
    <row r="595" spans="1:33" ht="12.75">
      <c r="A595" s="18">
        <f t="shared" si="71"/>
        <v>37104</v>
      </c>
      <c r="B595" s="26">
        <f>213</f>
        <v>213</v>
      </c>
      <c r="C595" s="21">
        <v>0.720717609</v>
      </c>
      <c r="D595" s="62">
        <v>0.720717609</v>
      </c>
      <c r="E595" s="22">
        <v>5854</v>
      </c>
      <c r="F595" s="29">
        <v>0</v>
      </c>
      <c r="G595" s="21">
        <v>40.37162766</v>
      </c>
      <c r="H595" s="21">
        <v>-80.28273929</v>
      </c>
      <c r="I595" s="27">
        <v>980.6</v>
      </c>
      <c r="J595" s="24">
        <f t="shared" si="70"/>
        <v>966.4</v>
      </c>
      <c r="K595" s="23">
        <f t="shared" si="66"/>
        <v>393.11269780377575</v>
      </c>
      <c r="L595" s="23">
        <f t="shared" si="67"/>
        <v>776.9126978037757</v>
      </c>
      <c r="M595" s="23">
        <f t="shared" si="68"/>
        <v>794.3126978037758</v>
      </c>
      <c r="N595" s="25">
        <f t="shared" si="69"/>
        <v>785.6126978037757</v>
      </c>
      <c r="O595" s="24">
        <v>24.7</v>
      </c>
      <c r="P595" s="24">
        <v>86.7</v>
      </c>
      <c r="Q595" s="24">
        <v>79.9</v>
      </c>
      <c r="S595" s="19">
        <v>0.0003215</v>
      </c>
      <c r="T595" s="19">
        <v>0.0002297</v>
      </c>
      <c r="U595" s="19">
        <v>0.000138</v>
      </c>
      <c r="V595" s="54">
        <v>912.2</v>
      </c>
      <c r="W595" s="54">
        <v>307.5</v>
      </c>
      <c r="X595" s="54">
        <v>302</v>
      </c>
      <c r="Y595" s="54">
        <v>30.9</v>
      </c>
      <c r="Z595" s="28">
        <v>3.609</v>
      </c>
      <c r="AC595" s="28">
        <v>0.091</v>
      </c>
      <c r="AF595" s="30">
        <v>0</v>
      </c>
      <c r="AG595" s="25">
        <v>785.6126978037757</v>
      </c>
    </row>
    <row r="596" spans="1:33" ht="12.75">
      <c r="A596" s="18">
        <f t="shared" si="71"/>
        <v>37104</v>
      </c>
      <c r="B596" s="26">
        <f>213</f>
        <v>213</v>
      </c>
      <c r="C596" s="21">
        <v>0.720833361</v>
      </c>
      <c r="D596" s="62">
        <v>0.720833361</v>
      </c>
      <c r="E596" s="22">
        <v>5864</v>
      </c>
      <c r="F596" s="29">
        <v>0</v>
      </c>
      <c r="G596" s="21">
        <v>40.37060338</v>
      </c>
      <c r="H596" s="21">
        <v>-80.27422996</v>
      </c>
      <c r="I596" s="27">
        <v>979.1</v>
      </c>
      <c r="J596" s="24">
        <f t="shared" si="70"/>
        <v>964.9</v>
      </c>
      <c r="K596" s="23">
        <f t="shared" si="66"/>
        <v>406.0117083796552</v>
      </c>
      <c r="L596" s="23">
        <f t="shared" si="67"/>
        <v>789.8117083796552</v>
      </c>
      <c r="M596" s="23">
        <f t="shared" si="68"/>
        <v>807.2117083796552</v>
      </c>
      <c r="N596" s="25">
        <f t="shared" si="69"/>
        <v>798.5117083796551</v>
      </c>
      <c r="O596" s="24">
        <v>24.8</v>
      </c>
      <c r="P596" s="24">
        <v>76.1</v>
      </c>
      <c r="Q596" s="24">
        <v>82.8</v>
      </c>
      <c r="Z596" s="28">
        <v>3.736</v>
      </c>
      <c r="AC596" s="28">
        <v>0.081</v>
      </c>
      <c r="AF596" s="30">
        <v>0</v>
      </c>
      <c r="AG596" s="25">
        <v>798.5117083796551</v>
      </c>
    </row>
    <row r="597" spans="1:33" ht="12.75">
      <c r="A597" s="18">
        <f t="shared" si="71"/>
        <v>37104</v>
      </c>
      <c r="B597" s="26">
        <f>213</f>
        <v>213</v>
      </c>
      <c r="C597" s="21">
        <v>0.720949054</v>
      </c>
      <c r="D597" s="62">
        <v>0.720949054</v>
      </c>
      <c r="E597" s="22">
        <v>5874</v>
      </c>
      <c r="F597" s="29">
        <v>0</v>
      </c>
      <c r="G597" s="21">
        <v>40.36948037</v>
      </c>
      <c r="H597" s="21">
        <v>-80.26548402</v>
      </c>
      <c r="I597" s="27">
        <v>979.4</v>
      </c>
      <c r="J597" s="24">
        <f t="shared" si="70"/>
        <v>965.1999999999999</v>
      </c>
      <c r="K597" s="23">
        <f t="shared" si="66"/>
        <v>403.4303028238173</v>
      </c>
      <c r="L597" s="23">
        <f t="shared" si="67"/>
        <v>787.2303028238173</v>
      </c>
      <c r="M597" s="23">
        <f t="shared" si="68"/>
        <v>804.6303028238174</v>
      </c>
      <c r="N597" s="25">
        <f t="shared" si="69"/>
        <v>795.9303028238173</v>
      </c>
      <c r="O597" s="24">
        <v>25</v>
      </c>
      <c r="P597" s="24">
        <v>63.6</v>
      </c>
      <c r="Q597" s="24">
        <v>81.9</v>
      </c>
      <c r="Z597" s="28">
        <v>3.638</v>
      </c>
      <c r="AC597" s="28">
        <v>0.111</v>
      </c>
      <c r="AF597" s="30">
        <v>0</v>
      </c>
      <c r="AG597" s="25">
        <v>795.9303028238173</v>
      </c>
    </row>
    <row r="598" spans="1:33" ht="12.75">
      <c r="A598" s="18">
        <f t="shared" si="71"/>
        <v>37104</v>
      </c>
      <c r="B598" s="26">
        <f>213</f>
        <v>213</v>
      </c>
      <c r="C598" s="21">
        <v>0.721064806</v>
      </c>
      <c r="D598" s="62">
        <v>0.721064806</v>
      </c>
      <c r="E598" s="22">
        <v>5884</v>
      </c>
      <c r="F598" s="29">
        <v>0</v>
      </c>
      <c r="G598" s="21">
        <v>40.36835894</v>
      </c>
      <c r="H598" s="21">
        <v>-80.25689327</v>
      </c>
      <c r="I598" s="27">
        <v>980.4</v>
      </c>
      <c r="J598" s="24">
        <f t="shared" si="70"/>
        <v>966.1999999999999</v>
      </c>
      <c r="K598" s="23">
        <f t="shared" si="66"/>
        <v>394.83140863926207</v>
      </c>
      <c r="L598" s="23">
        <f t="shared" si="67"/>
        <v>778.6314086392621</v>
      </c>
      <c r="M598" s="23">
        <f t="shared" si="68"/>
        <v>796.031408639262</v>
      </c>
      <c r="N598" s="25">
        <f t="shared" si="69"/>
        <v>787.331408639262</v>
      </c>
      <c r="O598" s="24">
        <v>24.8</v>
      </c>
      <c r="P598" s="24">
        <v>84.9</v>
      </c>
      <c r="Q598" s="24">
        <v>79.9</v>
      </c>
      <c r="S598" s="19">
        <v>0.0003314</v>
      </c>
      <c r="T598" s="19">
        <v>0.0002408</v>
      </c>
      <c r="U598" s="19">
        <v>0.000145</v>
      </c>
      <c r="V598" s="54">
        <v>912.9</v>
      </c>
      <c r="W598" s="54">
        <v>307.6</v>
      </c>
      <c r="X598" s="54">
        <v>302.1</v>
      </c>
      <c r="Y598" s="54">
        <v>31.2</v>
      </c>
      <c r="Z598" s="28">
        <v>3.609</v>
      </c>
      <c r="AC598" s="28">
        <v>0.111</v>
      </c>
      <c r="AF598" s="30">
        <v>0</v>
      </c>
      <c r="AG598" s="25">
        <v>787.331408639262</v>
      </c>
    </row>
    <row r="599" spans="1:33" ht="12.75">
      <c r="A599" s="18">
        <f t="shared" si="71"/>
        <v>37104</v>
      </c>
      <c r="B599" s="26">
        <f>213</f>
        <v>213</v>
      </c>
      <c r="C599" s="21">
        <v>0.721180558</v>
      </c>
      <c r="D599" s="62">
        <v>0.721180558</v>
      </c>
      <c r="E599" s="22">
        <v>5894</v>
      </c>
      <c r="F599" s="29">
        <v>0</v>
      </c>
      <c r="G599" s="21">
        <v>40.36727474</v>
      </c>
      <c r="H599" s="21">
        <v>-80.24839349</v>
      </c>
      <c r="I599" s="27">
        <v>979.5</v>
      </c>
      <c r="J599" s="24">
        <f t="shared" si="70"/>
        <v>965.3</v>
      </c>
      <c r="K599" s="23">
        <f t="shared" si="66"/>
        <v>402.5700126006182</v>
      </c>
      <c r="L599" s="23">
        <f t="shared" si="67"/>
        <v>786.3700126006182</v>
      </c>
      <c r="M599" s="23">
        <f t="shared" si="68"/>
        <v>803.7700126006182</v>
      </c>
      <c r="N599" s="25">
        <f t="shared" si="69"/>
        <v>795.0700126006182</v>
      </c>
      <c r="O599" s="24">
        <v>24.5</v>
      </c>
      <c r="P599" s="24">
        <v>78.3</v>
      </c>
      <c r="Q599" s="24">
        <v>81.4</v>
      </c>
      <c r="R599" s="19">
        <v>4.73E-06</v>
      </c>
      <c r="Z599" s="28">
        <v>3.729</v>
      </c>
      <c r="AC599" s="28">
        <v>0.081</v>
      </c>
      <c r="AF599" s="30">
        <v>0</v>
      </c>
      <c r="AG599" s="25">
        <v>795.0700126006182</v>
      </c>
    </row>
    <row r="600" spans="1:33" ht="12.75">
      <c r="A600" s="18">
        <f t="shared" si="71"/>
        <v>37104</v>
      </c>
      <c r="B600" s="26">
        <f>213</f>
        <v>213</v>
      </c>
      <c r="C600" s="21">
        <v>0.72129631</v>
      </c>
      <c r="D600" s="62">
        <v>0.72129631</v>
      </c>
      <c r="E600" s="22">
        <v>5904</v>
      </c>
      <c r="F600" s="29">
        <v>0</v>
      </c>
      <c r="G600" s="21">
        <v>40.36617352</v>
      </c>
      <c r="H600" s="21">
        <v>-80.23999001</v>
      </c>
      <c r="I600" s="27">
        <v>980.1</v>
      </c>
      <c r="J600" s="24">
        <f t="shared" si="70"/>
        <v>965.9</v>
      </c>
      <c r="K600" s="23">
        <f t="shared" si="66"/>
        <v>397.4101420708841</v>
      </c>
      <c r="L600" s="23">
        <f t="shared" si="67"/>
        <v>781.2101420708841</v>
      </c>
      <c r="M600" s="23">
        <f t="shared" si="68"/>
        <v>798.6101420708841</v>
      </c>
      <c r="N600" s="25">
        <f t="shared" si="69"/>
        <v>789.9101420708841</v>
      </c>
      <c r="O600" s="24">
        <v>24.5</v>
      </c>
      <c r="P600" s="24">
        <v>90.2</v>
      </c>
      <c r="Q600" s="24">
        <v>82.3</v>
      </c>
      <c r="Z600" s="28">
        <v>3.637</v>
      </c>
      <c r="AC600" s="28">
        <v>0.091</v>
      </c>
      <c r="AF600" s="30">
        <v>0</v>
      </c>
      <c r="AG600" s="25">
        <v>789.9101420708841</v>
      </c>
    </row>
    <row r="601" spans="1:33" ht="12.75">
      <c r="A601" s="18">
        <f t="shared" si="71"/>
        <v>37104</v>
      </c>
      <c r="B601" s="26">
        <f>213</f>
        <v>213</v>
      </c>
      <c r="C601" s="21">
        <v>0.721412063</v>
      </c>
      <c r="D601" s="62">
        <v>0.721412063</v>
      </c>
      <c r="E601" s="22">
        <v>5914</v>
      </c>
      <c r="F601" s="29">
        <v>0</v>
      </c>
      <c r="G601" s="21">
        <v>40.3651832</v>
      </c>
      <c r="H601" s="21">
        <v>-80.23170631</v>
      </c>
      <c r="I601" s="27">
        <v>978.5</v>
      </c>
      <c r="J601" s="24">
        <f t="shared" si="70"/>
        <v>964.3</v>
      </c>
      <c r="K601" s="23">
        <f t="shared" si="66"/>
        <v>411.17692814312517</v>
      </c>
      <c r="L601" s="23">
        <f t="shared" si="67"/>
        <v>794.9769281431252</v>
      </c>
      <c r="M601" s="23">
        <f t="shared" si="68"/>
        <v>812.3769281431252</v>
      </c>
      <c r="N601" s="25">
        <f t="shared" si="69"/>
        <v>803.6769281431252</v>
      </c>
      <c r="O601" s="24">
        <v>24.2</v>
      </c>
      <c r="P601" s="24">
        <v>85.3</v>
      </c>
      <c r="Q601" s="24">
        <v>80.9</v>
      </c>
      <c r="S601" s="19">
        <v>0.0003092</v>
      </c>
      <c r="T601" s="19">
        <v>0.0002192</v>
      </c>
      <c r="U601" s="19">
        <v>0.0001321</v>
      </c>
      <c r="V601" s="54">
        <v>912.7</v>
      </c>
      <c r="W601" s="54">
        <v>307.7</v>
      </c>
      <c r="X601" s="54">
        <v>302.2</v>
      </c>
      <c r="Y601" s="54">
        <v>30.5</v>
      </c>
      <c r="Z601" s="28">
        <v>3.679</v>
      </c>
      <c r="AC601" s="28">
        <v>0.101</v>
      </c>
      <c r="AF601" s="30">
        <v>0</v>
      </c>
      <c r="AG601" s="25">
        <v>803.6769281431252</v>
      </c>
    </row>
    <row r="602" spans="1:33" ht="12.75">
      <c r="A602" s="18">
        <f t="shared" si="71"/>
        <v>37104</v>
      </c>
      <c r="B602" s="26">
        <f>213</f>
        <v>213</v>
      </c>
      <c r="C602" s="21">
        <v>0.721527755</v>
      </c>
      <c r="D602" s="62">
        <v>0.721527755</v>
      </c>
      <c r="E602" s="22">
        <v>5924</v>
      </c>
      <c r="F602" s="29">
        <v>0</v>
      </c>
      <c r="G602" s="21">
        <v>40.36441044</v>
      </c>
      <c r="H602" s="21">
        <v>-80.22346989</v>
      </c>
      <c r="I602" s="27">
        <v>979.6</v>
      </c>
      <c r="J602" s="24">
        <f t="shared" si="70"/>
        <v>965.4</v>
      </c>
      <c r="K602" s="23">
        <f t="shared" si="66"/>
        <v>401.70981149434346</v>
      </c>
      <c r="L602" s="23">
        <f t="shared" si="67"/>
        <v>785.5098114943435</v>
      </c>
      <c r="M602" s="23">
        <f t="shared" si="68"/>
        <v>802.9098114943434</v>
      </c>
      <c r="N602" s="25">
        <f t="shared" si="69"/>
        <v>794.2098114943435</v>
      </c>
      <c r="O602" s="24">
        <v>24.3</v>
      </c>
      <c r="P602" s="24">
        <v>83.7</v>
      </c>
      <c r="Q602" s="24">
        <v>82.8</v>
      </c>
      <c r="Z602" s="28">
        <v>3.609</v>
      </c>
      <c r="AC602" s="28">
        <v>0.081</v>
      </c>
      <c r="AF602" s="30">
        <v>0</v>
      </c>
      <c r="AG602" s="25">
        <v>794.2098114943435</v>
      </c>
    </row>
    <row r="603" spans="1:33" ht="12.75">
      <c r="A603" s="18">
        <f t="shared" si="71"/>
        <v>37104</v>
      </c>
      <c r="B603" s="26">
        <f>213</f>
        <v>213</v>
      </c>
      <c r="C603" s="21">
        <v>0.721643507</v>
      </c>
      <c r="D603" s="62">
        <v>0.721643507</v>
      </c>
      <c r="E603" s="22">
        <v>5934</v>
      </c>
      <c r="F603" s="29">
        <v>0</v>
      </c>
      <c r="G603" s="21">
        <v>40.36381375</v>
      </c>
      <c r="H603" s="21">
        <v>-80.21518092</v>
      </c>
      <c r="I603" s="27">
        <v>979.9</v>
      </c>
      <c r="J603" s="24">
        <f t="shared" si="70"/>
        <v>965.6999999999999</v>
      </c>
      <c r="K603" s="23">
        <f t="shared" si="66"/>
        <v>399.12974269247826</v>
      </c>
      <c r="L603" s="23">
        <f t="shared" si="67"/>
        <v>782.9297426924783</v>
      </c>
      <c r="M603" s="23">
        <f t="shared" si="68"/>
        <v>800.3297426924782</v>
      </c>
      <c r="N603" s="25">
        <f t="shared" si="69"/>
        <v>791.6297426924782</v>
      </c>
      <c r="O603" s="24">
        <v>24.5</v>
      </c>
      <c r="P603" s="24">
        <v>85.2</v>
      </c>
      <c r="Q603" s="24">
        <v>65.9</v>
      </c>
      <c r="Z603" s="28">
        <v>3.586</v>
      </c>
      <c r="AC603" s="28">
        <v>0.112</v>
      </c>
      <c r="AF603" s="30">
        <v>0</v>
      </c>
      <c r="AG603" s="25">
        <v>791.6297426924782</v>
      </c>
    </row>
    <row r="604" spans="1:33" ht="12.75">
      <c r="A604" s="18">
        <f t="shared" si="71"/>
        <v>37104</v>
      </c>
      <c r="B604" s="26">
        <f>213</f>
        <v>213</v>
      </c>
      <c r="C604" s="21">
        <v>0.72175926</v>
      </c>
      <c r="D604" s="62">
        <v>0.72175926</v>
      </c>
      <c r="E604" s="22">
        <v>5944</v>
      </c>
      <c r="F604" s="29">
        <v>0</v>
      </c>
      <c r="G604" s="21">
        <v>40.36337865</v>
      </c>
      <c r="H604" s="21">
        <v>-80.20685993</v>
      </c>
      <c r="I604" s="27">
        <v>979.7</v>
      </c>
      <c r="J604" s="24">
        <f t="shared" si="70"/>
        <v>965.5</v>
      </c>
      <c r="K604" s="23">
        <f t="shared" si="66"/>
        <v>400.8496994865309</v>
      </c>
      <c r="L604" s="23">
        <f t="shared" si="67"/>
        <v>784.6496994865308</v>
      </c>
      <c r="M604" s="23">
        <f t="shared" si="68"/>
        <v>802.0496994865309</v>
      </c>
      <c r="N604" s="25">
        <f t="shared" si="69"/>
        <v>793.3496994865309</v>
      </c>
      <c r="O604" s="24">
        <v>24.5</v>
      </c>
      <c r="P604" s="24">
        <v>77.6</v>
      </c>
      <c r="Q604" s="24">
        <v>83.3</v>
      </c>
      <c r="S604" s="19">
        <v>0.0003251</v>
      </c>
      <c r="T604" s="19">
        <v>0.000231</v>
      </c>
      <c r="U604" s="19">
        <v>0.000141</v>
      </c>
      <c r="V604" s="54">
        <v>912.9</v>
      </c>
      <c r="W604" s="54">
        <v>307.8</v>
      </c>
      <c r="X604" s="54">
        <v>302.3</v>
      </c>
      <c r="Y604" s="54">
        <v>30.3</v>
      </c>
      <c r="Z604" s="28">
        <v>3.679</v>
      </c>
      <c r="AC604" s="28">
        <v>0.091</v>
      </c>
      <c r="AF604" s="30">
        <v>0</v>
      </c>
      <c r="AG604" s="25">
        <v>793.3496994865309</v>
      </c>
    </row>
    <row r="605" spans="1:33" ht="12.75">
      <c r="A605" s="18">
        <f t="shared" si="71"/>
        <v>37104</v>
      </c>
      <c r="B605" s="26">
        <f>213</f>
        <v>213</v>
      </c>
      <c r="C605" s="21">
        <v>0.721875012</v>
      </c>
      <c r="D605" s="62">
        <v>0.721875012</v>
      </c>
      <c r="E605" s="22">
        <v>5954</v>
      </c>
      <c r="F605" s="29">
        <v>0</v>
      </c>
      <c r="G605" s="21">
        <v>40.36295077</v>
      </c>
      <c r="H605" s="21">
        <v>-80.19839638</v>
      </c>
      <c r="I605" s="27">
        <v>982.7</v>
      </c>
      <c r="J605" s="24">
        <f t="shared" si="70"/>
        <v>968.5</v>
      </c>
      <c r="K605" s="23">
        <f t="shared" si="66"/>
        <v>375.0876787038029</v>
      </c>
      <c r="L605" s="23">
        <f t="shared" si="67"/>
        <v>758.887678703803</v>
      </c>
      <c r="M605" s="23">
        <f t="shared" si="68"/>
        <v>776.2876787038028</v>
      </c>
      <c r="N605" s="25">
        <f t="shared" si="69"/>
        <v>767.5876787038029</v>
      </c>
      <c r="O605" s="24">
        <v>24.8</v>
      </c>
      <c r="P605" s="24">
        <v>73.8</v>
      </c>
      <c r="Q605" s="24">
        <v>82.9</v>
      </c>
      <c r="R605" s="19">
        <v>4.73E-06</v>
      </c>
      <c r="Z605" s="28">
        <v>3.678</v>
      </c>
      <c r="AC605" s="28">
        <v>0.091</v>
      </c>
      <c r="AF605" s="30">
        <v>0</v>
      </c>
      <c r="AG605" s="25">
        <v>767.5876787038029</v>
      </c>
    </row>
    <row r="606" spans="1:33" ht="12.75">
      <c r="A606" s="18">
        <f t="shared" si="71"/>
        <v>37104</v>
      </c>
      <c r="B606" s="26">
        <f>213</f>
        <v>213</v>
      </c>
      <c r="C606" s="21">
        <v>0.721990764</v>
      </c>
      <c r="D606" s="62">
        <v>0.721990764</v>
      </c>
      <c r="E606" s="22">
        <v>5964</v>
      </c>
      <c r="F606" s="29">
        <v>0</v>
      </c>
      <c r="G606" s="21">
        <v>40.36238063</v>
      </c>
      <c r="H606" s="21">
        <v>-80.18989038</v>
      </c>
      <c r="I606" s="27">
        <v>984.4</v>
      </c>
      <c r="J606" s="24">
        <f t="shared" si="70"/>
        <v>970.1999999999999</v>
      </c>
      <c r="K606" s="23">
        <f t="shared" si="66"/>
        <v>360.5245993717019</v>
      </c>
      <c r="L606" s="23">
        <f t="shared" si="67"/>
        <v>744.3245993717019</v>
      </c>
      <c r="M606" s="23">
        <f t="shared" si="68"/>
        <v>761.724599371702</v>
      </c>
      <c r="N606" s="25">
        <f t="shared" si="69"/>
        <v>753.0245993717019</v>
      </c>
      <c r="O606" s="24">
        <v>25.1</v>
      </c>
      <c r="P606" s="24">
        <v>84.4</v>
      </c>
      <c r="Q606" s="24">
        <v>81.4</v>
      </c>
      <c r="Z606" s="28">
        <v>3.617</v>
      </c>
      <c r="AC606" s="28">
        <v>0.101</v>
      </c>
      <c r="AF606" s="30">
        <v>0</v>
      </c>
      <c r="AG606" s="25">
        <v>753.0245993717019</v>
      </c>
    </row>
    <row r="607" spans="1:33" ht="12.75">
      <c r="A607" s="18">
        <f t="shared" si="71"/>
        <v>37104</v>
      </c>
      <c r="B607" s="26">
        <f>213</f>
        <v>213</v>
      </c>
      <c r="C607" s="21">
        <v>0.722106457</v>
      </c>
      <c r="D607" s="62">
        <v>0.722106457</v>
      </c>
      <c r="E607" s="22">
        <v>5974</v>
      </c>
      <c r="F607" s="29">
        <v>0</v>
      </c>
      <c r="G607" s="21">
        <v>40.36184601</v>
      </c>
      <c r="H607" s="21">
        <v>-80.18126486</v>
      </c>
      <c r="I607" s="27">
        <v>981.3</v>
      </c>
      <c r="J607" s="24">
        <f t="shared" si="70"/>
        <v>967.0999999999999</v>
      </c>
      <c r="K607" s="23">
        <f t="shared" si="66"/>
        <v>387.1000097103068</v>
      </c>
      <c r="L607" s="23">
        <f t="shared" si="67"/>
        <v>770.9000097103068</v>
      </c>
      <c r="M607" s="23">
        <f t="shared" si="68"/>
        <v>788.3000097103068</v>
      </c>
      <c r="N607" s="25">
        <f t="shared" si="69"/>
        <v>779.6000097103067</v>
      </c>
      <c r="O607" s="24">
        <v>24.5</v>
      </c>
      <c r="P607" s="24">
        <v>84.4</v>
      </c>
      <c r="Q607" s="24">
        <v>78.9</v>
      </c>
      <c r="Z607" s="28">
        <v>3.609</v>
      </c>
      <c r="AC607" s="28">
        <v>0.102</v>
      </c>
      <c r="AF607" s="30">
        <v>0</v>
      </c>
      <c r="AG607" s="25">
        <v>779.6000097103067</v>
      </c>
    </row>
    <row r="608" spans="1:33" ht="12.75">
      <c r="A608" s="18">
        <f t="shared" si="71"/>
        <v>37104</v>
      </c>
      <c r="B608" s="26">
        <f>213</f>
        <v>213</v>
      </c>
      <c r="C608" s="21">
        <v>0.722222209</v>
      </c>
      <c r="D608" s="62">
        <v>0.722222209</v>
      </c>
      <c r="E608" s="22">
        <v>5984</v>
      </c>
      <c r="F608" s="29">
        <v>0</v>
      </c>
      <c r="G608" s="21">
        <v>40.36128827</v>
      </c>
      <c r="H608" s="21">
        <v>-80.17245957</v>
      </c>
      <c r="I608" s="27">
        <v>983.7</v>
      </c>
      <c r="J608" s="24">
        <f t="shared" si="70"/>
        <v>969.5</v>
      </c>
      <c r="K608" s="23">
        <f t="shared" si="66"/>
        <v>366.5180686842153</v>
      </c>
      <c r="L608" s="23">
        <f t="shared" si="67"/>
        <v>750.3180686842153</v>
      </c>
      <c r="M608" s="23">
        <f t="shared" si="68"/>
        <v>767.7180686842153</v>
      </c>
      <c r="N608" s="25">
        <f t="shared" si="69"/>
        <v>759.0180686842152</v>
      </c>
      <c r="O608" s="24">
        <v>24.6</v>
      </c>
      <c r="P608" s="24">
        <v>83.4</v>
      </c>
      <c r="Q608" s="24">
        <v>81.4</v>
      </c>
      <c r="Z608" s="28">
        <v>3.736</v>
      </c>
      <c r="AC608" s="28">
        <v>0.071</v>
      </c>
      <c r="AF608" s="30">
        <v>0</v>
      </c>
      <c r="AG608" s="25">
        <v>759.0180686842152</v>
      </c>
    </row>
    <row r="609" spans="1:33" ht="12.75">
      <c r="A609" s="18">
        <f t="shared" si="71"/>
        <v>37104</v>
      </c>
      <c r="B609" s="26">
        <f>213</f>
        <v>213</v>
      </c>
      <c r="C609" s="21">
        <v>0.722337961</v>
      </c>
      <c r="D609" s="62">
        <v>0.722337961</v>
      </c>
      <c r="E609" s="22">
        <v>5994</v>
      </c>
      <c r="F609" s="29">
        <v>0</v>
      </c>
      <c r="G609" s="21">
        <v>40.36071032</v>
      </c>
      <c r="H609" s="21">
        <v>-80.16388861</v>
      </c>
      <c r="I609" s="27">
        <v>984.1</v>
      </c>
      <c r="J609" s="24">
        <f t="shared" si="70"/>
        <v>969.9</v>
      </c>
      <c r="K609" s="23">
        <f t="shared" si="66"/>
        <v>363.0926993989749</v>
      </c>
      <c r="L609" s="23">
        <f t="shared" si="67"/>
        <v>746.8926993989749</v>
      </c>
      <c r="M609" s="23">
        <f t="shared" si="68"/>
        <v>764.292699398975</v>
      </c>
      <c r="N609" s="25">
        <f t="shared" si="69"/>
        <v>755.5926993989749</v>
      </c>
      <c r="O609" s="24">
        <v>24.9</v>
      </c>
      <c r="P609" s="24">
        <v>84.4</v>
      </c>
      <c r="Q609" s="24">
        <v>81.9</v>
      </c>
      <c r="Z609" s="28">
        <v>3.638</v>
      </c>
      <c r="AC609" s="28">
        <v>0.091</v>
      </c>
      <c r="AF609" s="30">
        <v>0</v>
      </c>
      <c r="AG609" s="25">
        <v>755.5926993989749</v>
      </c>
    </row>
    <row r="610" spans="1:33" ht="12.75">
      <c r="A610" s="18">
        <f t="shared" si="71"/>
        <v>37104</v>
      </c>
      <c r="B610" s="26">
        <f>213</f>
        <v>213</v>
      </c>
      <c r="C610" s="21">
        <v>0.722453713</v>
      </c>
      <c r="D610" s="62">
        <v>0.722453713</v>
      </c>
      <c r="E610" s="22">
        <v>6004</v>
      </c>
      <c r="F610" s="29">
        <v>0</v>
      </c>
      <c r="G610" s="21">
        <v>40.36017749</v>
      </c>
      <c r="H610" s="21">
        <v>-80.15519265</v>
      </c>
      <c r="I610" s="27">
        <v>985</v>
      </c>
      <c r="J610" s="24">
        <f t="shared" si="70"/>
        <v>970.8</v>
      </c>
      <c r="K610" s="23">
        <f t="shared" si="66"/>
        <v>355.39078074017567</v>
      </c>
      <c r="L610" s="23">
        <f t="shared" si="67"/>
        <v>739.1907807401757</v>
      </c>
      <c r="M610" s="23">
        <f t="shared" si="68"/>
        <v>756.5907807401757</v>
      </c>
      <c r="N610" s="25">
        <f t="shared" si="69"/>
        <v>747.8907807401756</v>
      </c>
      <c r="O610" s="24">
        <v>24.9</v>
      </c>
      <c r="P610" s="24">
        <v>81.3</v>
      </c>
      <c r="Q610" s="24">
        <v>83.8</v>
      </c>
      <c r="Z610" s="28">
        <v>3.609</v>
      </c>
      <c r="AC610" s="28">
        <v>0.102</v>
      </c>
      <c r="AF610" s="30">
        <v>0</v>
      </c>
      <c r="AG610" s="25">
        <v>747.8907807401756</v>
      </c>
    </row>
    <row r="611" spans="1:33" ht="12.75">
      <c r="A611" s="18">
        <f t="shared" si="71"/>
        <v>37104</v>
      </c>
      <c r="B611" s="26">
        <f>213</f>
        <v>213</v>
      </c>
      <c r="C611" s="21">
        <v>0.722569466</v>
      </c>
      <c r="D611" s="62">
        <v>0.722569466</v>
      </c>
      <c r="E611" s="22">
        <v>6014</v>
      </c>
      <c r="F611" s="29">
        <v>0</v>
      </c>
      <c r="G611" s="21">
        <v>40.35983863</v>
      </c>
      <c r="H611" s="21">
        <v>-80.14664689</v>
      </c>
      <c r="I611" s="27">
        <v>981.7</v>
      </c>
      <c r="J611" s="24">
        <f t="shared" si="70"/>
        <v>967.5</v>
      </c>
      <c r="K611" s="23">
        <f t="shared" si="66"/>
        <v>383.6661416278774</v>
      </c>
      <c r="L611" s="23">
        <f t="shared" si="67"/>
        <v>767.4661416278774</v>
      </c>
      <c r="M611" s="23">
        <f t="shared" si="68"/>
        <v>784.8661416278774</v>
      </c>
      <c r="N611" s="25">
        <f t="shared" si="69"/>
        <v>776.1661416278773</v>
      </c>
      <c r="O611" s="24">
        <v>24.7</v>
      </c>
      <c r="P611" s="24">
        <v>85.5</v>
      </c>
      <c r="Q611" s="24">
        <v>82.4</v>
      </c>
      <c r="Z611" s="28">
        <v>3.729</v>
      </c>
      <c r="AC611" s="28">
        <v>0.112</v>
      </c>
      <c r="AF611" s="30">
        <v>0</v>
      </c>
      <c r="AG611" s="25">
        <v>776.1661416278773</v>
      </c>
    </row>
    <row r="612" spans="1:33" ht="12.75">
      <c r="A612" s="18">
        <f t="shared" si="71"/>
        <v>37104</v>
      </c>
      <c r="B612" s="26">
        <f>213</f>
        <v>213</v>
      </c>
      <c r="C612" s="21">
        <v>0.722685158</v>
      </c>
      <c r="D612" s="62">
        <v>0.722685158</v>
      </c>
      <c r="E612" s="22">
        <v>6024</v>
      </c>
      <c r="F612" s="29">
        <v>0</v>
      </c>
      <c r="G612" s="21">
        <v>40.35960861</v>
      </c>
      <c r="H612" s="21">
        <v>-80.13796173</v>
      </c>
      <c r="I612" s="27">
        <v>981.3</v>
      </c>
      <c r="J612" s="24">
        <f t="shared" si="70"/>
        <v>967.0999999999999</v>
      </c>
      <c r="K612" s="23">
        <f t="shared" si="66"/>
        <v>387.1000097103068</v>
      </c>
      <c r="L612" s="23">
        <f t="shared" si="67"/>
        <v>770.9000097103068</v>
      </c>
      <c r="M612" s="23">
        <f t="shared" si="68"/>
        <v>788.3000097103068</v>
      </c>
      <c r="N612" s="25">
        <f t="shared" si="69"/>
        <v>779.6000097103067</v>
      </c>
      <c r="O612" s="24">
        <v>24.6</v>
      </c>
      <c r="P612" s="24">
        <v>64.5</v>
      </c>
      <c r="Q612" s="24">
        <v>69.4</v>
      </c>
      <c r="Z612" s="28">
        <v>3.637</v>
      </c>
      <c r="AC612" s="28">
        <v>0.101</v>
      </c>
      <c r="AF612" s="30">
        <v>0</v>
      </c>
      <c r="AG612" s="25">
        <v>779.6000097103067</v>
      </c>
    </row>
    <row r="613" spans="1:33" ht="12.75">
      <c r="A613" s="18">
        <f t="shared" si="71"/>
        <v>37104</v>
      </c>
      <c r="B613" s="26">
        <f>213</f>
        <v>213</v>
      </c>
      <c r="C613" s="21">
        <v>0.72280091</v>
      </c>
      <c r="D613" s="62">
        <v>0.72280091</v>
      </c>
      <c r="E613" s="22">
        <v>6034</v>
      </c>
      <c r="F613" s="29">
        <v>0</v>
      </c>
      <c r="G613" s="21">
        <v>40.35950095</v>
      </c>
      <c r="H613" s="21">
        <v>-80.12948867</v>
      </c>
      <c r="I613" s="27">
        <v>985.3</v>
      </c>
      <c r="J613" s="24">
        <f t="shared" si="70"/>
        <v>971.0999999999999</v>
      </c>
      <c r="K613" s="23">
        <f t="shared" si="66"/>
        <v>352.82506115480254</v>
      </c>
      <c r="L613" s="23">
        <f t="shared" si="67"/>
        <v>736.6250611548026</v>
      </c>
      <c r="M613" s="23">
        <f t="shared" si="68"/>
        <v>754.0250611548025</v>
      </c>
      <c r="N613" s="25">
        <f t="shared" si="69"/>
        <v>745.3250611548026</v>
      </c>
      <c r="O613" s="24">
        <v>24.9</v>
      </c>
      <c r="P613" s="24">
        <v>77.7</v>
      </c>
      <c r="Q613" s="24">
        <v>71.1</v>
      </c>
      <c r="Z613" s="28">
        <v>3.679</v>
      </c>
      <c r="AC613" s="28">
        <v>0.092</v>
      </c>
      <c r="AF613" s="30">
        <v>0</v>
      </c>
      <c r="AG613" s="25">
        <v>745.3250611548026</v>
      </c>
    </row>
    <row r="614" spans="1:33" ht="12.75">
      <c r="A614" s="18">
        <f t="shared" si="71"/>
        <v>37104</v>
      </c>
      <c r="B614" s="26">
        <f>213</f>
        <v>213</v>
      </c>
      <c r="C614" s="21">
        <v>0.722916663</v>
      </c>
      <c r="D614" s="62">
        <v>0.722916663</v>
      </c>
      <c r="E614" s="22">
        <v>6044</v>
      </c>
      <c r="F614" s="29">
        <v>0</v>
      </c>
      <c r="G614" s="21">
        <v>40.35940231</v>
      </c>
      <c r="H614" s="21">
        <v>-80.12106484</v>
      </c>
      <c r="I614" s="27">
        <v>983.2</v>
      </c>
      <c r="J614" s="24">
        <f t="shared" si="70"/>
        <v>969</v>
      </c>
      <c r="K614" s="23">
        <f t="shared" si="66"/>
        <v>370.8017682231122</v>
      </c>
      <c r="L614" s="23">
        <f t="shared" si="67"/>
        <v>754.6017682231122</v>
      </c>
      <c r="M614" s="23">
        <f t="shared" si="68"/>
        <v>772.0017682231122</v>
      </c>
      <c r="N614" s="25">
        <f t="shared" si="69"/>
        <v>763.3017682231123</v>
      </c>
      <c r="O614" s="24">
        <v>24.5</v>
      </c>
      <c r="P614" s="24">
        <v>84.1</v>
      </c>
      <c r="Q614" s="24">
        <v>72.9</v>
      </c>
      <c r="Z614"/>
      <c r="AC614" s="28">
        <v>0.101</v>
      </c>
      <c r="AF614" s="30">
        <v>0</v>
      </c>
      <c r="AG614" s="25">
        <v>763.3017682231123</v>
      </c>
    </row>
    <row r="615" spans="1:33" ht="12.75">
      <c r="A615" s="18">
        <f t="shared" si="71"/>
        <v>37104</v>
      </c>
      <c r="B615" s="26">
        <f>213</f>
        <v>213</v>
      </c>
      <c r="C615" s="21">
        <v>0.723032415</v>
      </c>
      <c r="D615" s="62">
        <v>0.723032415</v>
      </c>
      <c r="E615" s="22">
        <v>6054</v>
      </c>
      <c r="F615" s="29">
        <v>0</v>
      </c>
      <c r="G615" s="21">
        <v>40.35918356</v>
      </c>
      <c r="H615" s="21">
        <v>-80.11241751</v>
      </c>
      <c r="I615" s="27">
        <v>982.9</v>
      </c>
      <c r="J615" s="24">
        <f t="shared" si="70"/>
        <v>968.6999999999999</v>
      </c>
      <c r="K615" s="23">
        <f t="shared" si="66"/>
        <v>373.37304905245065</v>
      </c>
      <c r="L615" s="23">
        <f t="shared" si="67"/>
        <v>757.1730490524507</v>
      </c>
      <c r="M615" s="23">
        <f t="shared" si="68"/>
        <v>774.5730490524506</v>
      </c>
      <c r="N615" s="25">
        <f t="shared" si="69"/>
        <v>765.8730490524506</v>
      </c>
      <c r="O615" s="24">
        <v>24.6</v>
      </c>
      <c r="P615" s="24">
        <v>77.6</v>
      </c>
      <c r="Q615" s="24">
        <v>74.6</v>
      </c>
      <c r="Z615"/>
      <c r="AC615" s="28">
        <v>0.101</v>
      </c>
      <c r="AF615" s="30">
        <v>0</v>
      </c>
      <c r="AG615" s="25">
        <v>765.8730490524506</v>
      </c>
    </row>
    <row r="616" spans="1:33" ht="12.75">
      <c r="A616" s="18">
        <f t="shared" si="71"/>
        <v>37104</v>
      </c>
      <c r="B616" s="26">
        <f>213</f>
        <v>213</v>
      </c>
      <c r="C616" s="21">
        <v>0.723148167</v>
      </c>
      <c r="D616" s="62">
        <v>0.723148167</v>
      </c>
      <c r="E616" s="22">
        <v>6064</v>
      </c>
      <c r="F616" s="29">
        <v>0</v>
      </c>
      <c r="G616" s="21">
        <v>40.35889654</v>
      </c>
      <c r="H616" s="21">
        <v>-80.10384711</v>
      </c>
      <c r="I616" s="27">
        <v>983.9</v>
      </c>
      <c r="J616" s="24">
        <f t="shared" si="70"/>
        <v>969.6999999999999</v>
      </c>
      <c r="K616" s="23">
        <f t="shared" si="66"/>
        <v>364.8052074215425</v>
      </c>
      <c r="L616" s="23">
        <f t="shared" si="67"/>
        <v>748.6052074215424</v>
      </c>
      <c r="M616" s="23">
        <f t="shared" si="68"/>
        <v>766.0052074215425</v>
      </c>
      <c r="N616" s="25">
        <f t="shared" si="69"/>
        <v>757.3052074215425</v>
      </c>
      <c r="O616" s="24">
        <v>24.4</v>
      </c>
      <c r="P616" s="24">
        <v>86.8</v>
      </c>
      <c r="Q616" s="24">
        <v>75.6</v>
      </c>
      <c r="Z616"/>
      <c r="AC616" s="28">
        <v>0.091</v>
      </c>
      <c r="AF616" s="30">
        <v>0</v>
      </c>
      <c r="AG616" s="25">
        <v>757.3052074215425</v>
      </c>
    </row>
    <row r="617" spans="1:33" ht="12.75">
      <c r="A617" s="18">
        <f t="shared" si="71"/>
        <v>37104</v>
      </c>
      <c r="B617" s="26">
        <f>213</f>
        <v>213</v>
      </c>
      <c r="C617" s="21">
        <v>0.72326386</v>
      </c>
      <c r="D617" s="62">
        <v>0.72326386</v>
      </c>
      <c r="E617" s="22">
        <v>6074</v>
      </c>
      <c r="F617" s="29">
        <v>0</v>
      </c>
      <c r="G617" s="21">
        <v>40.35871082</v>
      </c>
      <c r="H617" s="21">
        <v>-80.09547932</v>
      </c>
      <c r="I617" s="27">
        <v>984.1</v>
      </c>
      <c r="J617" s="24">
        <f t="shared" si="70"/>
        <v>969.9</v>
      </c>
      <c r="K617" s="23">
        <f t="shared" si="66"/>
        <v>363.0926993989749</v>
      </c>
      <c r="L617" s="23">
        <f t="shared" si="67"/>
        <v>746.8926993989749</v>
      </c>
      <c r="M617" s="23">
        <f t="shared" si="68"/>
        <v>764.292699398975</v>
      </c>
      <c r="N617" s="25">
        <f t="shared" si="69"/>
        <v>755.5926993989749</v>
      </c>
      <c r="O617" s="24">
        <v>24.6</v>
      </c>
      <c r="P617" s="24">
        <v>84.6</v>
      </c>
      <c r="Q617" s="24">
        <v>77.7</v>
      </c>
      <c r="Z617"/>
      <c r="AC617" s="28">
        <v>0.101</v>
      </c>
      <c r="AF617" s="30">
        <v>0</v>
      </c>
      <c r="AG617" s="25">
        <v>755.5926993989749</v>
      </c>
    </row>
    <row r="618" spans="1:33" ht="12.75">
      <c r="A618" s="18">
        <f t="shared" si="71"/>
        <v>37104</v>
      </c>
      <c r="B618" s="26">
        <f>213</f>
        <v>213</v>
      </c>
      <c r="C618" s="21">
        <v>0.723379612</v>
      </c>
      <c r="D618" s="62">
        <v>0.723379612</v>
      </c>
      <c r="E618" s="22">
        <v>6084</v>
      </c>
      <c r="F618" s="29">
        <v>0</v>
      </c>
      <c r="G618" s="21">
        <v>40.3585764</v>
      </c>
      <c r="H618" s="21">
        <v>-80.08719073</v>
      </c>
      <c r="I618" s="27">
        <v>983.8</v>
      </c>
      <c r="J618" s="24">
        <f t="shared" si="70"/>
        <v>969.5999999999999</v>
      </c>
      <c r="K618" s="23">
        <f t="shared" si="66"/>
        <v>365.6615938887589</v>
      </c>
      <c r="L618" s="23">
        <f t="shared" si="67"/>
        <v>749.4615938887589</v>
      </c>
      <c r="M618" s="23">
        <f t="shared" si="68"/>
        <v>766.8615938887589</v>
      </c>
      <c r="N618" s="25">
        <f t="shared" si="69"/>
        <v>758.161593888759</v>
      </c>
      <c r="O618" s="24">
        <v>24.6</v>
      </c>
      <c r="P618" s="24">
        <v>81.5</v>
      </c>
      <c r="Q618" s="24">
        <v>82.6</v>
      </c>
      <c r="Z618"/>
      <c r="AC618" s="28">
        <v>0.101</v>
      </c>
      <c r="AF618" s="30">
        <v>0</v>
      </c>
      <c r="AG618" s="25">
        <v>758.161593888759</v>
      </c>
    </row>
    <row r="619" spans="1:33" ht="12.75">
      <c r="A619" s="18">
        <f t="shared" si="71"/>
        <v>37104</v>
      </c>
      <c r="B619" s="26">
        <f>213</f>
        <v>213</v>
      </c>
      <c r="C619" s="21">
        <v>0.723495364</v>
      </c>
      <c r="D619" s="62">
        <v>0.723495364</v>
      </c>
      <c r="E619" s="22">
        <v>6094</v>
      </c>
      <c r="F619" s="29">
        <v>0</v>
      </c>
      <c r="G619" s="21">
        <v>40.35846448</v>
      </c>
      <c r="H619" s="21">
        <v>-80.07892516</v>
      </c>
      <c r="I619" s="27">
        <v>984.7</v>
      </c>
      <c r="J619" s="24">
        <f t="shared" si="70"/>
        <v>970.5</v>
      </c>
      <c r="K619" s="23">
        <f t="shared" si="66"/>
        <v>357.95729331569817</v>
      </c>
      <c r="L619" s="23">
        <f t="shared" si="67"/>
        <v>741.7572933156982</v>
      </c>
      <c r="M619" s="23">
        <f t="shared" si="68"/>
        <v>759.1572933156981</v>
      </c>
      <c r="N619" s="25">
        <f t="shared" si="69"/>
        <v>750.4572933156982</v>
      </c>
      <c r="O619" s="24">
        <v>24.8</v>
      </c>
      <c r="P619" s="24">
        <v>84.5</v>
      </c>
      <c r="Q619" s="24">
        <v>81.5</v>
      </c>
      <c r="Z619"/>
      <c r="AC619" s="28">
        <v>0.093</v>
      </c>
      <c r="AF619" s="30">
        <v>0</v>
      </c>
      <c r="AG619" s="25">
        <v>750.4572933156982</v>
      </c>
    </row>
    <row r="620" spans="1:33" ht="12.75">
      <c r="A620" s="18">
        <f t="shared" si="71"/>
        <v>37104</v>
      </c>
      <c r="B620" s="26">
        <f>213</f>
        <v>213</v>
      </c>
      <c r="C620" s="21">
        <v>0.723611116</v>
      </c>
      <c r="D620" s="62">
        <v>0.723611116</v>
      </c>
      <c r="E620" s="22">
        <v>6104</v>
      </c>
      <c r="F620" s="29">
        <v>0</v>
      </c>
      <c r="G620" s="21">
        <v>40.35839983</v>
      </c>
      <c r="H620" s="21">
        <v>-80.07035626</v>
      </c>
      <c r="I620" s="27">
        <v>983.4</v>
      </c>
      <c r="J620" s="24">
        <f t="shared" si="70"/>
        <v>969.1999999999999</v>
      </c>
      <c r="K620" s="23">
        <f t="shared" si="66"/>
        <v>369.08802322229195</v>
      </c>
      <c r="L620" s="23">
        <f t="shared" si="67"/>
        <v>752.888023222292</v>
      </c>
      <c r="M620" s="23">
        <f t="shared" si="68"/>
        <v>770.2880232222919</v>
      </c>
      <c r="N620" s="25">
        <f t="shared" si="69"/>
        <v>761.5880232222919</v>
      </c>
      <c r="O620" s="24">
        <v>24.7</v>
      </c>
      <c r="P620" s="24">
        <v>84.2</v>
      </c>
      <c r="Q620" s="24">
        <v>81.9</v>
      </c>
      <c r="Z620"/>
      <c r="AC620" s="28">
        <v>0.091</v>
      </c>
      <c r="AF620" s="30">
        <v>0</v>
      </c>
      <c r="AG620" s="25">
        <v>761.5880232222919</v>
      </c>
    </row>
    <row r="621" spans="1:33" ht="12.75">
      <c r="A621" s="18">
        <f t="shared" si="71"/>
        <v>37104</v>
      </c>
      <c r="B621" s="26">
        <f>213</f>
        <v>213</v>
      </c>
      <c r="C621" s="21">
        <v>0.723726869</v>
      </c>
      <c r="D621" s="62">
        <v>0.723726869</v>
      </c>
      <c r="E621" s="22">
        <v>6114</v>
      </c>
      <c r="F621" s="29">
        <v>0</v>
      </c>
      <c r="G621" s="21">
        <v>40.35836075</v>
      </c>
      <c r="H621" s="21">
        <v>-80.06171569</v>
      </c>
      <c r="I621" s="27">
        <v>981.2</v>
      </c>
      <c r="J621" s="24">
        <f t="shared" si="70"/>
        <v>967</v>
      </c>
      <c r="K621" s="23">
        <f t="shared" si="66"/>
        <v>387.9586986487678</v>
      </c>
      <c r="L621" s="23">
        <f t="shared" si="67"/>
        <v>771.7586986487678</v>
      </c>
      <c r="M621" s="23">
        <f t="shared" si="68"/>
        <v>789.1586986487678</v>
      </c>
      <c r="N621" s="25">
        <f t="shared" si="69"/>
        <v>780.4586986487677</v>
      </c>
      <c r="O621" s="24">
        <v>24.2</v>
      </c>
      <c r="P621" s="24">
        <v>84.7</v>
      </c>
      <c r="Q621" s="24">
        <v>76.8</v>
      </c>
      <c r="Z621"/>
      <c r="AC621" s="28">
        <v>0.094</v>
      </c>
      <c r="AF621" s="30">
        <v>0</v>
      </c>
      <c r="AG621" s="25">
        <v>780.4586986487677</v>
      </c>
    </row>
    <row r="622" spans="1:33" ht="12.75">
      <c r="A622" s="18">
        <f t="shared" si="71"/>
        <v>37104</v>
      </c>
      <c r="B622" s="26">
        <f>213</f>
        <v>213</v>
      </c>
      <c r="C622" s="21">
        <v>0.723842621</v>
      </c>
      <c r="D622" s="62">
        <v>0.723842621</v>
      </c>
      <c r="E622" s="22">
        <v>6124</v>
      </c>
      <c r="F622" s="29">
        <v>0</v>
      </c>
      <c r="G622" s="21">
        <v>40.35831672</v>
      </c>
      <c r="H622" s="21">
        <v>-80.05325359</v>
      </c>
      <c r="I622" s="27">
        <v>981.5</v>
      </c>
      <c r="J622" s="24">
        <f t="shared" si="70"/>
        <v>967.3</v>
      </c>
      <c r="K622" s="23">
        <f t="shared" si="66"/>
        <v>385.38289817151525</v>
      </c>
      <c r="L622" s="23">
        <f t="shared" si="67"/>
        <v>769.1828981715153</v>
      </c>
      <c r="M622" s="23">
        <f t="shared" si="68"/>
        <v>786.5828981715152</v>
      </c>
      <c r="N622" s="25">
        <f t="shared" si="69"/>
        <v>777.8828981715153</v>
      </c>
      <c r="O622" s="24">
        <v>24.6</v>
      </c>
      <c r="P622" s="24">
        <v>84.9</v>
      </c>
      <c r="Q622" s="24">
        <v>77.8</v>
      </c>
      <c r="Z622"/>
      <c r="AC622" s="28">
        <v>0.102</v>
      </c>
      <c r="AF622" s="30">
        <v>0</v>
      </c>
      <c r="AG622" s="25">
        <v>777.8828981715153</v>
      </c>
    </row>
    <row r="623" spans="1:33" ht="12.75">
      <c r="A623" s="18">
        <f t="shared" si="71"/>
        <v>37104</v>
      </c>
      <c r="B623" s="26">
        <f>213</f>
        <v>213</v>
      </c>
      <c r="C623" s="21">
        <v>0.723958313</v>
      </c>
      <c r="D623" s="62">
        <v>0.723958313</v>
      </c>
      <c r="E623" s="22">
        <v>6134</v>
      </c>
      <c r="F623" s="29">
        <v>0</v>
      </c>
      <c r="G623" s="21">
        <v>40.3582733</v>
      </c>
      <c r="H623" s="21">
        <v>-80.0449821</v>
      </c>
      <c r="I623" s="27">
        <v>982</v>
      </c>
      <c r="J623" s="24">
        <f t="shared" si="70"/>
        <v>967.8</v>
      </c>
      <c r="K623" s="23">
        <f t="shared" si="66"/>
        <v>381.0916721073354</v>
      </c>
      <c r="L623" s="23">
        <f t="shared" si="67"/>
        <v>764.8916721073354</v>
      </c>
      <c r="M623" s="23">
        <f t="shared" si="68"/>
        <v>782.2916721073354</v>
      </c>
      <c r="N623" s="25">
        <f t="shared" si="69"/>
        <v>773.5916721073354</v>
      </c>
      <c r="O623" s="24">
        <v>24.7</v>
      </c>
      <c r="P623" s="24">
        <v>81.6</v>
      </c>
      <c r="Q623" s="24">
        <v>76.9</v>
      </c>
      <c r="Z623"/>
      <c r="AC623" s="28">
        <v>0.101</v>
      </c>
      <c r="AF623" s="30">
        <v>0</v>
      </c>
      <c r="AG623" s="25">
        <v>773.5916721073354</v>
      </c>
    </row>
    <row r="624" spans="1:33" ht="12.75">
      <c r="A624" s="18">
        <f t="shared" si="71"/>
        <v>37104</v>
      </c>
      <c r="B624" s="26">
        <f>213</f>
        <v>213</v>
      </c>
      <c r="C624" s="21">
        <v>0.724074066</v>
      </c>
      <c r="D624" s="62">
        <v>0.724074066</v>
      </c>
      <c r="E624" s="22">
        <v>6144</v>
      </c>
      <c r="F624" s="29">
        <v>0</v>
      </c>
      <c r="G624" s="21">
        <v>40.35825673</v>
      </c>
      <c r="H624" s="21">
        <v>-80.03648608</v>
      </c>
      <c r="I624" s="27">
        <v>980.8</v>
      </c>
      <c r="J624" s="24">
        <f t="shared" si="70"/>
        <v>966.5999999999999</v>
      </c>
      <c r="K624" s="23">
        <f t="shared" si="66"/>
        <v>391.3943426249606</v>
      </c>
      <c r="L624" s="23">
        <f t="shared" si="67"/>
        <v>775.1943426249607</v>
      </c>
      <c r="M624" s="23">
        <f t="shared" si="68"/>
        <v>792.5943426249605</v>
      </c>
      <c r="N624" s="25">
        <f t="shared" si="69"/>
        <v>783.8943426249606</v>
      </c>
      <c r="O624" s="24">
        <v>24.6</v>
      </c>
      <c r="P624" s="24">
        <v>82.4</v>
      </c>
      <c r="Q624" s="24">
        <v>78.5</v>
      </c>
      <c r="Z624"/>
      <c r="AC624" s="28">
        <v>0.092</v>
      </c>
      <c r="AF624" s="30">
        <v>0</v>
      </c>
      <c r="AG624" s="25">
        <v>783.8943426249606</v>
      </c>
    </row>
    <row r="625" spans="1:33" ht="12.75">
      <c r="A625" s="18">
        <f t="shared" si="71"/>
        <v>37104</v>
      </c>
      <c r="B625" s="26">
        <f>213</f>
        <v>213</v>
      </c>
      <c r="C625" s="21">
        <v>0.724189818</v>
      </c>
      <c r="D625" s="62">
        <v>0.724189818</v>
      </c>
      <c r="E625" s="22">
        <v>6154</v>
      </c>
      <c r="F625" s="29">
        <v>0</v>
      </c>
      <c r="G625" s="21">
        <v>40.35822787</v>
      </c>
      <c r="H625" s="21">
        <v>-80.02792749</v>
      </c>
      <c r="I625" s="27">
        <v>979.2</v>
      </c>
      <c r="J625" s="24">
        <f t="shared" si="70"/>
        <v>965</v>
      </c>
      <c r="K625" s="23">
        <f t="shared" si="66"/>
        <v>405.15115069486046</v>
      </c>
      <c r="L625" s="23">
        <f t="shared" si="67"/>
        <v>788.9511506948604</v>
      </c>
      <c r="M625" s="23">
        <f t="shared" si="68"/>
        <v>806.3511506948605</v>
      </c>
      <c r="N625" s="25">
        <f t="shared" si="69"/>
        <v>797.6511506948605</v>
      </c>
      <c r="O625" s="24">
        <v>24.3</v>
      </c>
      <c r="P625" s="24">
        <v>81.7</v>
      </c>
      <c r="Q625" s="24">
        <v>73.4</v>
      </c>
      <c r="Z625"/>
      <c r="AC625" s="28">
        <v>0.102</v>
      </c>
      <c r="AF625" s="30">
        <v>0</v>
      </c>
      <c r="AG625" s="25">
        <v>797.6511506948605</v>
      </c>
    </row>
    <row r="626" spans="1:33" ht="12.75">
      <c r="A626" s="18">
        <f t="shared" si="71"/>
        <v>37104</v>
      </c>
      <c r="B626" s="26">
        <f>213</f>
        <v>213</v>
      </c>
      <c r="C626" s="21">
        <v>0.72430557</v>
      </c>
      <c r="D626" s="62">
        <v>0.72430557</v>
      </c>
      <c r="E626" s="22">
        <v>6164</v>
      </c>
      <c r="F626" s="29">
        <v>0</v>
      </c>
      <c r="G626" s="21">
        <v>40.35811425</v>
      </c>
      <c r="H626" s="21">
        <v>-80.01946689</v>
      </c>
      <c r="I626" s="27">
        <v>980.8</v>
      </c>
      <c r="J626" s="24">
        <f t="shared" si="70"/>
        <v>966.5999999999999</v>
      </c>
      <c r="K626" s="23">
        <f t="shared" si="66"/>
        <v>391.3943426249606</v>
      </c>
      <c r="L626" s="23">
        <f t="shared" si="67"/>
        <v>775.1943426249607</v>
      </c>
      <c r="M626" s="23">
        <f t="shared" si="68"/>
        <v>792.5943426249605</v>
      </c>
      <c r="N626" s="25">
        <f t="shared" si="69"/>
        <v>783.8943426249606</v>
      </c>
      <c r="O626" s="24">
        <v>24.5</v>
      </c>
      <c r="P626" s="24">
        <v>79.8</v>
      </c>
      <c r="Q626" s="24">
        <v>70.9</v>
      </c>
      <c r="Z626"/>
      <c r="AC626" s="28">
        <v>0.122</v>
      </c>
      <c r="AF626" s="30">
        <v>0</v>
      </c>
      <c r="AG626" s="25">
        <v>783.8943426249606</v>
      </c>
    </row>
    <row r="627" spans="1:33" ht="12.75">
      <c r="A627" s="18">
        <f t="shared" si="71"/>
        <v>37104</v>
      </c>
      <c r="B627" s="26">
        <f>213</f>
        <v>213</v>
      </c>
      <c r="C627" s="21">
        <v>0.724421322</v>
      </c>
      <c r="D627" s="62">
        <v>0.724421322</v>
      </c>
      <c r="E627" s="22">
        <v>6174</v>
      </c>
      <c r="F627" s="29">
        <v>0</v>
      </c>
      <c r="G627" s="21">
        <v>40.35800506</v>
      </c>
      <c r="H627" s="21">
        <v>-80.01148794</v>
      </c>
      <c r="I627" s="27">
        <v>983.4</v>
      </c>
      <c r="J627" s="24">
        <f t="shared" si="70"/>
        <v>969.1999999999999</v>
      </c>
      <c r="K627" s="23">
        <f t="shared" si="66"/>
        <v>369.08802322229195</v>
      </c>
      <c r="L627" s="23">
        <f t="shared" si="67"/>
        <v>752.888023222292</v>
      </c>
      <c r="M627" s="23">
        <f t="shared" si="68"/>
        <v>770.2880232222919</v>
      </c>
      <c r="N627" s="25">
        <f t="shared" si="69"/>
        <v>761.5880232222919</v>
      </c>
      <c r="O627" s="24">
        <v>24.4</v>
      </c>
      <c r="P627" s="24">
        <v>87</v>
      </c>
      <c r="Q627" s="24">
        <v>66.4</v>
      </c>
      <c r="Z627"/>
      <c r="AC627" s="28">
        <v>0.091</v>
      </c>
      <c r="AF627" s="30">
        <v>0</v>
      </c>
      <c r="AG627" s="25">
        <v>761.5880232222919</v>
      </c>
    </row>
    <row r="628" spans="1:33" ht="12.75">
      <c r="A628" s="18">
        <f t="shared" si="71"/>
        <v>37104</v>
      </c>
      <c r="B628" s="26">
        <f>213</f>
        <v>213</v>
      </c>
      <c r="C628" s="21">
        <v>0.724537015</v>
      </c>
      <c r="D628" s="62">
        <v>0.724537015</v>
      </c>
      <c r="E628" s="22">
        <v>6184</v>
      </c>
      <c r="F628" s="29">
        <v>0</v>
      </c>
      <c r="G628" s="21">
        <v>40.35866709</v>
      </c>
      <c r="H628" s="21">
        <v>-80.0034101</v>
      </c>
      <c r="I628" s="27">
        <v>986.6</v>
      </c>
      <c r="J628" s="24">
        <f t="shared" si="70"/>
        <v>972.4</v>
      </c>
      <c r="K628" s="23">
        <f t="shared" si="66"/>
        <v>341.7160944518485</v>
      </c>
      <c r="L628" s="23">
        <f t="shared" si="67"/>
        <v>725.5160944518485</v>
      </c>
      <c r="M628" s="23">
        <f t="shared" si="68"/>
        <v>742.9160944518485</v>
      </c>
      <c r="N628" s="25">
        <f t="shared" si="69"/>
        <v>734.2160944518484</v>
      </c>
      <c r="O628" s="24">
        <v>25</v>
      </c>
      <c r="P628" s="24">
        <v>85.1</v>
      </c>
      <c r="Q628" s="24">
        <v>63.9</v>
      </c>
      <c r="Z628"/>
      <c r="AC628" s="28">
        <v>0.092</v>
      </c>
      <c r="AF628" s="30">
        <v>0</v>
      </c>
      <c r="AG628" s="25">
        <v>734.2160944518484</v>
      </c>
    </row>
    <row r="629" spans="1:33" ht="12.75">
      <c r="A629" s="18">
        <f t="shared" si="71"/>
        <v>37104</v>
      </c>
      <c r="B629" s="26">
        <f>213</f>
        <v>213</v>
      </c>
      <c r="C629" s="21">
        <v>0.724652767</v>
      </c>
      <c r="D629" s="62">
        <v>0.724652767</v>
      </c>
      <c r="E629" s="22">
        <v>6194</v>
      </c>
      <c r="F629" s="29">
        <v>0</v>
      </c>
      <c r="G629" s="21">
        <v>40.36178943</v>
      </c>
      <c r="H629" s="21">
        <v>-79.99603008</v>
      </c>
      <c r="I629" s="27">
        <v>986.8</v>
      </c>
      <c r="J629" s="24">
        <f t="shared" si="70"/>
        <v>972.5999999999999</v>
      </c>
      <c r="K629" s="23">
        <f t="shared" si="66"/>
        <v>340.0083409503028</v>
      </c>
      <c r="L629" s="23">
        <f t="shared" si="67"/>
        <v>723.8083409503029</v>
      </c>
      <c r="M629" s="23">
        <f t="shared" si="68"/>
        <v>741.2083409503027</v>
      </c>
      <c r="N629" s="25">
        <f t="shared" si="69"/>
        <v>732.5083409503028</v>
      </c>
      <c r="O629" s="24">
        <v>25.2</v>
      </c>
      <c r="P629" s="24">
        <v>84</v>
      </c>
      <c r="Q629" s="24">
        <v>59.9</v>
      </c>
      <c r="Z629"/>
      <c r="AC629" s="28">
        <v>0.092</v>
      </c>
      <c r="AF629" s="30">
        <v>0</v>
      </c>
      <c r="AG629" s="25">
        <v>732.5083409503028</v>
      </c>
    </row>
    <row r="630" spans="1:33" ht="12.75">
      <c r="A630" s="18">
        <f t="shared" si="71"/>
        <v>37104</v>
      </c>
      <c r="B630" s="26">
        <f>213</f>
        <v>213</v>
      </c>
      <c r="C630" s="21">
        <v>0.724768519</v>
      </c>
      <c r="D630" s="62">
        <v>0.724768519</v>
      </c>
      <c r="E630" s="22">
        <v>6204</v>
      </c>
      <c r="F630" s="29">
        <v>0</v>
      </c>
      <c r="G630" s="21">
        <v>40.36637287</v>
      </c>
      <c r="H630" s="21">
        <v>-79.98942602</v>
      </c>
      <c r="I630" s="27">
        <v>984.6</v>
      </c>
      <c r="J630" s="24">
        <f t="shared" si="70"/>
        <v>970.4</v>
      </c>
      <c r="K630" s="23">
        <f t="shared" si="66"/>
        <v>358.81297381230803</v>
      </c>
      <c r="L630" s="23">
        <f t="shared" si="67"/>
        <v>742.612973812308</v>
      </c>
      <c r="M630" s="23">
        <f t="shared" si="68"/>
        <v>760.012973812308</v>
      </c>
      <c r="N630" s="25">
        <f t="shared" si="69"/>
        <v>751.312973812308</v>
      </c>
      <c r="O630" s="24">
        <v>24.8</v>
      </c>
      <c r="P630" s="24">
        <v>84.2</v>
      </c>
      <c r="Q630" s="24">
        <v>65.9</v>
      </c>
      <c r="Z630"/>
      <c r="AC630" s="28">
        <v>0.081</v>
      </c>
      <c r="AF630" s="30">
        <v>0</v>
      </c>
      <c r="AG630" s="25">
        <v>751.312973812308</v>
      </c>
    </row>
    <row r="631" spans="1:33" ht="12.75">
      <c r="A631" s="18">
        <f t="shared" si="71"/>
        <v>37104</v>
      </c>
      <c r="B631" s="26">
        <f>213</f>
        <v>213</v>
      </c>
      <c r="C631" s="21">
        <v>0.724884272</v>
      </c>
      <c r="D631" s="62">
        <v>0.724884272</v>
      </c>
      <c r="E631" s="22">
        <v>6214</v>
      </c>
      <c r="F631" s="29">
        <v>0</v>
      </c>
      <c r="G631" s="21">
        <v>40.36998094</v>
      </c>
      <c r="H631" s="21">
        <v>-79.98198213</v>
      </c>
      <c r="I631" s="27">
        <v>986.3</v>
      </c>
      <c r="J631" s="24">
        <f t="shared" si="70"/>
        <v>972.0999999999999</v>
      </c>
      <c r="K631" s="23">
        <f t="shared" si="66"/>
        <v>344.27838340156853</v>
      </c>
      <c r="L631" s="23">
        <f t="shared" si="67"/>
        <v>728.0783834015685</v>
      </c>
      <c r="M631" s="23">
        <f t="shared" si="68"/>
        <v>745.4783834015685</v>
      </c>
      <c r="N631" s="25">
        <f t="shared" si="69"/>
        <v>736.7783834015686</v>
      </c>
      <c r="O631" s="24">
        <v>24.9</v>
      </c>
      <c r="P631" s="24">
        <v>84.4</v>
      </c>
      <c r="Q631" s="24">
        <v>69</v>
      </c>
      <c r="Z631"/>
      <c r="AC631" s="28">
        <v>0.112</v>
      </c>
      <c r="AF631" s="30">
        <v>0</v>
      </c>
      <c r="AG631" s="25">
        <v>736.7783834015686</v>
      </c>
    </row>
    <row r="632" spans="1:33" ht="12.75">
      <c r="A632" s="18">
        <f t="shared" si="71"/>
        <v>37104</v>
      </c>
      <c r="B632" s="26">
        <f>213</f>
        <v>213</v>
      </c>
      <c r="C632" s="21">
        <v>0.725000024</v>
      </c>
      <c r="D632" s="62">
        <v>0.725000024</v>
      </c>
      <c r="E632" s="22">
        <v>6224</v>
      </c>
      <c r="F632" s="29">
        <v>0</v>
      </c>
      <c r="G632" s="21">
        <v>40.3715533</v>
      </c>
      <c r="H632" s="21">
        <v>-79.97375659</v>
      </c>
      <c r="I632" s="27">
        <v>986.9</v>
      </c>
      <c r="J632" s="24">
        <f t="shared" si="70"/>
        <v>972.6999999999999</v>
      </c>
      <c r="K632" s="23">
        <f t="shared" si="66"/>
        <v>339.15459588483003</v>
      </c>
      <c r="L632" s="23">
        <f t="shared" si="67"/>
        <v>722.95459588483</v>
      </c>
      <c r="M632" s="23">
        <f t="shared" si="68"/>
        <v>740.35459588483</v>
      </c>
      <c r="N632" s="25">
        <f t="shared" si="69"/>
        <v>731.6545958848301</v>
      </c>
      <c r="O632" s="24">
        <v>24.7</v>
      </c>
      <c r="P632" s="24">
        <v>85.6</v>
      </c>
      <c r="Q632" s="24">
        <v>74.4</v>
      </c>
      <c r="Z632"/>
      <c r="AC632" s="28">
        <v>0.091</v>
      </c>
      <c r="AF632" s="30">
        <v>0</v>
      </c>
      <c r="AG632" s="25">
        <v>731.6545958848301</v>
      </c>
    </row>
    <row r="633" spans="1:33" ht="12.75">
      <c r="A633" s="18">
        <f t="shared" si="71"/>
        <v>37104</v>
      </c>
      <c r="B633" s="26">
        <f>213</f>
        <v>213</v>
      </c>
      <c r="C633" s="21">
        <v>0.725115716</v>
      </c>
      <c r="D633" s="62">
        <v>0.725115716</v>
      </c>
      <c r="E633" s="22">
        <v>6234</v>
      </c>
      <c r="F633" s="29">
        <v>0</v>
      </c>
      <c r="G633" s="21">
        <v>40.37217967</v>
      </c>
      <c r="H633" s="21">
        <v>-79.96530489</v>
      </c>
      <c r="I633" s="27">
        <v>989.8</v>
      </c>
      <c r="J633" s="24">
        <f t="shared" si="70"/>
        <v>975.5999999999999</v>
      </c>
      <c r="K633" s="23">
        <f t="shared" si="66"/>
        <v>314.43409415152786</v>
      </c>
      <c r="L633" s="23">
        <f t="shared" si="67"/>
        <v>698.2340941515279</v>
      </c>
      <c r="M633" s="23">
        <f t="shared" si="68"/>
        <v>715.6340941515278</v>
      </c>
      <c r="N633" s="25">
        <f t="shared" si="69"/>
        <v>706.9340941515279</v>
      </c>
      <c r="O633" s="24">
        <v>25.2</v>
      </c>
      <c r="P633" s="24">
        <v>83</v>
      </c>
      <c r="Q633" s="24">
        <v>73.3</v>
      </c>
      <c r="Z633"/>
      <c r="AC633" s="28">
        <v>0.101</v>
      </c>
      <c r="AF633" s="30">
        <v>0</v>
      </c>
      <c r="AG633" s="25">
        <v>706.9340941515279</v>
      </c>
    </row>
    <row r="634" spans="1:33" ht="12.75">
      <c r="A634" s="18">
        <f t="shared" si="71"/>
        <v>37104</v>
      </c>
      <c r="B634" s="26">
        <f>213</f>
        <v>213</v>
      </c>
      <c r="C634" s="21">
        <v>0.725231469</v>
      </c>
      <c r="D634" s="62">
        <v>0.725231469</v>
      </c>
      <c r="E634" s="22">
        <v>6244</v>
      </c>
      <c r="F634" s="29">
        <v>0</v>
      </c>
      <c r="G634" s="21">
        <v>40.37266874</v>
      </c>
      <c r="H634" s="21">
        <v>-79.95683197</v>
      </c>
      <c r="I634" s="27">
        <v>990.8</v>
      </c>
      <c r="J634" s="24">
        <f t="shared" si="70"/>
        <v>976.5999999999999</v>
      </c>
      <c r="K634" s="23">
        <f t="shared" si="66"/>
        <v>305.92681815695954</v>
      </c>
      <c r="L634" s="23">
        <f t="shared" si="67"/>
        <v>689.7268181569596</v>
      </c>
      <c r="M634" s="23">
        <f t="shared" si="68"/>
        <v>707.1268181569595</v>
      </c>
      <c r="N634" s="25">
        <f t="shared" si="69"/>
        <v>698.4268181569596</v>
      </c>
      <c r="O634" s="24">
        <v>25.2</v>
      </c>
      <c r="P634" s="24">
        <v>81.7</v>
      </c>
      <c r="Q634" s="24">
        <v>75.9</v>
      </c>
      <c r="Z634"/>
      <c r="AC634" s="28">
        <v>0.092</v>
      </c>
      <c r="AF634" s="30">
        <v>0</v>
      </c>
      <c r="AG634" s="25">
        <v>698.4268181569596</v>
      </c>
    </row>
    <row r="635" spans="1:33" ht="12.75">
      <c r="A635" s="18">
        <f t="shared" si="71"/>
        <v>37104</v>
      </c>
      <c r="B635" s="26">
        <f>213</f>
        <v>213</v>
      </c>
      <c r="C635" s="21">
        <v>0.725347221</v>
      </c>
      <c r="D635" s="62">
        <v>0.725347221</v>
      </c>
      <c r="E635" s="22">
        <v>6254</v>
      </c>
      <c r="F635" s="29">
        <v>0</v>
      </c>
      <c r="G635" s="21">
        <v>40.3732638</v>
      </c>
      <c r="H635" s="21">
        <v>-79.94823734</v>
      </c>
      <c r="I635" s="27">
        <v>992.5</v>
      </c>
      <c r="J635" s="24">
        <f t="shared" si="70"/>
        <v>978.3</v>
      </c>
      <c r="K635" s="23">
        <f t="shared" si="66"/>
        <v>291.4844212150654</v>
      </c>
      <c r="L635" s="23">
        <f t="shared" si="67"/>
        <v>675.2844212150654</v>
      </c>
      <c r="M635" s="23">
        <f t="shared" si="68"/>
        <v>692.6844212150654</v>
      </c>
      <c r="N635" s="25">
        <f t="shared" si="69"/>
        <v>683.9844212150654</v>
      </c>
      <c r="O635" s="24">
        <v>25.2</v>
      </c>
      <c r="P635" s="24">
        <v>82.9</v>
      </c>
      <c r="Q635" s="24">
        <v>73.9</v>
      </c>
      <c r="Z635"/>
      <c r="AC635" s="28">
        <v>0.111</v>
      </c>
      <c r="AF635" s="30">
        <v>0</v>
      </c>
      <c r="AG635" s="25">
        <v>683.9844212150654</v>
      </c>
    </row>
    <row r="636" spans="1:33" ht="12.75">
      <c r="A636" s="18">
        <f t="shared" si="71"/>
        <v>37104</v>
      </c>
      <c r="B636" s="26">
        <f>213</f>
        <v>213</v>
      </c>
      <c r="C636" s="21">
        <v>0.725462973</v>
      </c>
      <c r="D636" s="62">
        <v>0.725462973</v>
      </c>
      <c r="E636" s="22">
        <v>6264</v>
      </c>
      <c r="F636" s="29">
        <v>0</v>
      </c>
      <c r="G636" s="21">
        <v>40.37386219</v>
      </c>
      <c r="H636" s="21">
        <v>-79.93979816</v>
      </c>
      <c r="I636" s="27">
        <v>994.3</v>
      </c>
      <c r="J636" s="24">
        <f t="shared" si="70"/>
        <v>980.0999999999999</v>
      </c>
      <c r="K636" s="23">
        <f t="shared" si="66"/>
        <v>276.2198004240167</v>
      </c>
      <c r="L636" s="23">
        <f t="shared" si="67"/>
        <v>660.0198004240167</v>
      </c>
      <c r="M636" s="23">
        <f t="shared" si="68"/>
        <v>677.4198004240167</v>
      </c>
      <c r="N636" s="25">
        <f t="shared" si="69"/>
        <v>668.7198004240167</v>
      </c>
      <c r="O636" s="24">
        <v>25.1</v>
      </c>
      <c r="P636" s="24">
        <v>77.9</v>
      </c>
      <c r="Q636" s="24">
        <v>72.7</v>
      </c>
      <c r="Z636"/>
      <c r="AC636" s="28">
        <v>0.091</v>
      </c>
      <c r="AF636" s="30">
        <v>0</v>
      </c>
      <c r="AG636" s="25">
        <v>668.7198004240167</v>
      </c>
    </row>
    <row r="637" spans="1:33" ht="12.75">
      <c r="A637" s="18">
        <f t="shared" si="71"/>
        <v>37104</v>
      </c>
      <c r="B637" s="26">
        <f>213</f>
        <v>213</v>
      </c>
      <c r="C637" s="21">
        <v>0.725578725</v>
      </c>
      <c r="D637" s="62">
        <v>0.725578725</v>
      </c>
      <c r="E637" s="22">
        <v>6274</v>
      </c>
      <c r="F637" s="29">
        <v>0</v>
      </c>
      <c r="G637" s="21">
        <v>40.37426335</v>
      </c>
      <c r="H637" s="21">
        <v>-79.93176791</v>
      </c>
      <c r="I637" s="27">
        <v>997.2</v>
      </c>
      <c r="J637" s="24">
        <f t="shared" si="70"/>
        <v>983</v>
      </c>
      <c r="K637" s="23">
        <f t="shared" si="66"/>
        <v>251.68566920671086</v>
      </c>
      <c r="L637" s="23">
        <f t="shared" si="67"/>
        <v>635.4856692067109</v>
      </c>
      <c r="M637" s="23">
        <f t="shared" si="68"/>
        <v>652.8856692067109</v>
      </c>
      <c r="N637" s="25">
        <f t="shared" si="69"/>
        <v>644.1856692067108</v>
      </c>
      <c r="O637" s="24">
        <v>25.3</v>
      </c>
      <c r="P637" s="24">
        <v>84.5</v>
      </c>
      <c r="Q637" s="24">
        <v>69.5</v>
      </c>
      <c r="Z637"/>
      <c r="AC637" s="28">
        <v>0.102</v>
      </c>
      <c r="AF637" s="30">
        <v>0</v>
      </c>
      <c r="AG637" s="25">
        <v>644.1856692067108</v>
      </c>
    </row>
    <row r="638" spans="1:33" ht="12.75">
      <c r="A638" s="18">
        <f t="shared" si="71"/>
        <v>37104</v>
      </c>
      <c r="B638" s="26">
        <f>213</f>
        <v>213</v>
      </c>
      <c r="C638" s="21">
        <v>0.725694418</v>
      </c>
      <c r="D638" s="62">
        <v>0.725694418</v>
      </c>
      <c r="E638" s="22">
        <v>6284</v>
      </c>
      <c r="F638" s="29">
        <v>0</v>
      </c>
      <c r="G638" s="21">
        <v>40.37443272</v>
      </c>
      <c r="H638" s="21">
        <v>-79.92423953</v>
      </c>
      <c r="I638" s="27">
        <v>1000.6</v>
      </c>
      <c r="J638" s="24">
        <f t="shared" si="70"/>
        <v>986.4</v>
      </c>
      <c r="K638" s="23">
        <f t="shared" si="66"/>
        <v>223.01352264956455</v>
      </c>
      <c r="L638" s="23">
        <f t="shared" si="67"/>
        <v>606.8135226495646</v>
      </c>
      <c r="M638" s="23">
        <f t="shared" si="68"/>
        <v>624.2135226495645</v>
      </c>
      <c r="N638" s="25">
        <f t="shared" si="69"/>
        <v>615.5135226495645</v>
      </c>
      <c r="O638" s="24">
        <v>25.4</v>
      </c>
      <c r="P638" s="24">
        <v>76.7</v>
      </c>
      <c r="Q638" s="24">
        <v>71.4</v>
      </c>
      <c r="Z638"/>
      <c r="AC638" s="28">
        <v>0.081</v>
      </c>
      <c r="AF638" s="30">
        <v>0</v>
      </c>
      <c r="AG638" s="25">
        <v>615.5135226495645</v>
      </c>
    </row>
    <row r="639" spans="1:33" ht="12.75">
      <c r="A639" s="18">
        <f t="shared" si="71"/>
        <v>37104</v>
      </c>
      <c r="B639" s="26">
        <f>213</f>
        <v>213</v>
      </c>
      <c r="C639" s="21">
        <v>0.72581017</v>
      </c>
      <c r="D639" s="62">
        <v>0.72581017</v>
      </c>
      <c r="E639" s="22">
        <v>6294</v>
      </c>
      <c r="F639" s="29">
        <v>0</v>
      </c>
      <c r="G639" s="21">
        <v>40.37441935</v>
      </c>
      <c r="H639" s="21">
        <v>-79.91675294</v>
      </c>
      <c r="I639" s="27">
        <v>1002.4</v>
      </c>
      <c r="J639" s="24">
        <f t="shared" si="70"/>
        <v>988.1999999999999</v>
      </c>
      <c r="K639" s="23">
        <f t="shared" si="66"/>
        <v>207.8741358271045</v>
      </c>
      <c r="L639" s="23">
        <f t="shared" si="67"/>
        <v>591.6741358271045</v>
      </c>
      <c r="M639" s="23">
        <f t="shared" si="68"/>
        <v>609.0741358271046</v>
      </c>
      <c r="N639" s="25">
        <f t="shared" si="69"/>
        <v>600.3741358271045</v>
      </c>
      <c r="O639" s="24">
        <v>25.4</v>
      </c>
      <c r="P639" s="24">
        <v>74.7</v>
      </c>
      <c r="Q639" s="24">
        <v>69.9</v>
      </c>
      <c r="Z639"/>
      <c r="AC639"/>
      <c r="AF639" s="30">
        <v>0</v>
      </c>
      <c r="AG639" s="25">
        <v>600.3741358271045</v>
      </c>
    </row>
    <row r="640" spans="1:33" ht="12.75">
      <c r="A640" s="18">
        <f t="shared" si="71"/>
        <v>37104</v>
      </c>
      <c r="B640" s="26">
        <f>213</f>
        <v>213</v>
      </c>
      <c r="C640" s="21">
        <v>0.725925922</v>
      </c>
      <c r="D640" s="62">
        <v>0.725925922</v>
      </c>
      <c r="E640" s="22">
        <v>6304</v>
      </c>
      <c r="F640" s="29">
        <v>0</v>
      </c>
      <c r="G640" s="21">
        <v>40.37416323</v>
      </c>
      <c r="H640" s="21">
        <v>-79.90941442</v>
      </c>
      <c r="I640" s="27">
        <v>1004.4</v>
      </c>
      <c r="J640" s="24">
        <f t="shared" si="70"/>
        <v>990.1999999999999</v>
      </c>
      <c r="K640" s="23">
        <f t="shared" si="66"/>
        <v>191.08490371882024</v>
      </c>
      <c r="L640" s="23">
        <f t="shared" si="67"/>
        <v>574.8849037188203</v>
      </c>
      <c r="M640" s="23">
        <f t="shared" si="68"/>
        <v>592.2849037188203</v>
      </c>
      <c r="N640" s="25">
        <f t="shared" si="69"/>
        <v>583.5849037188202</v>
      </c>
      <c r="O640" s="24">
        <v>25.4</v>
      </c>
      <c r="P640" s="24">
        <v>81</v>
      </c>
      <c r="Q640" s="24">
        <v>68.9</v>
      </c>
      <c r="Z640"/>
      <c r="AC640"/>
      <c r="AF640" s="30">
        <v>0</v>
      </c>
      <c r="AG640" s="25">
        <v>583.5849037188202</v>
      </c>
    </row>
    <row r="641" spans="1:33" ht="12.75">
      <c r="A641" s="18">
        <f t="shared" si="71"/>
        <v>37104</v>
      </c>
      <c r="B641" s="26">
        <f>213</f>
        <v>213</v>
      </c>
      <c r="C641" s="21">
        <v>0.726041675</v>
      </c>
      <c r="D641" s="62">
        <v>0.726041675</v>
      </c>
      <c r="E641" s="22">
        <v>6314</v>
      </c>
      <c r="F641" s="29">
        <v>0</v>
      </c>
      <c r="G641" s="21">
        <v>40.37206966</v>
      </c>
      <c r="H641" s="21">
        <v>-79.90331949</v>
      </c>
      <c r="I641" s="27">
        <v>1008.6</v>
      </c>
      <c r="J641" s="24">
        <f t="shared" si="70"/>
        <v>994.4</v>
      </c>
      <c r="K641" s="23">
        <f t="shared" si="66"/>
        <v>155.93762181830132</v>
      </c>
      <c r="L641" s="23">
        <f t="shared" si="67"/>
        <v>539.7376218183014</v>
      </c>
      <c r="M641" s="23">
        <f t="shared" si="68"/>
        <v>557.1376218183013</v>
      </c>
      <c r="N641" s="25">
        <f t="shared" si="69"/>
        <v>548.4376218183013</v>
      </c>
      <c r="O641" s="24">
        <v>25.9</v>
      </c>
      <c r="P641" s="24">
        <v>78.2</v>
      </c>
      <c r="Q641" s="24">
        <v>65.9</v>
      </c>
      <c r="Z641"/>
      <c r="AC641"/>
      <c r="AF641" s="30">
        <v>0</v>
      </c>
      <c r="AG641" s="25">
        <v>548.4376218183013</v>
      </c>
    </row>
    <row r="642" spans="1:33" ht="12.75">
      <c r="A642" s="18">
        <f t="shared" si="71"/>
        <v>37104</v>
      </c>
      <c r="B642" s="26">
        <f>213</f>
        <v>213</v>
      </c>
      <c r="C642" s="21">
        <v>0.726157427</v>
      </c>
      <c r="D642" s="62">
        <v>0.726157427</v>
      </c>
      <c r="E642" s="22">
        <v>6324</v>
      </c>
      <c r="F642" s="29">
        <v>0</v>
      </c>
      <c r="G642" s="21">
        <v>40.36745347</v>
      </c>
      <c r="H642" s="21">
        <v>-79.90110885</v>
      </c>
      <c r="I642" s="27">
        <v>1013.8</v>
      </c>
      <c r="J642" s="24">
        <f t="shared" si="70"/>
        <v>999.5999999999999</v>
      </c>
      <c r="K642" s="23">
        <f t="shared" si="66"/>
        <v>112.6270450666429</v>
      </c>
      <c r="L642" s="23">
        <f t="shared" si="67"/>
        <v>496.4270450666429</v>
      </c>
      <c r="M642" s="23">
        <f t="shared" si="68"/>
        <v>513.8270450666429</v>
      </c>
      <c r="N642" s="25">
        <f t="shared" si="69"/>
        <v>505.1270450666429</v>
      </c>
      <c r="O642" s="24">
        <v>26.4</v>
      </c>
      <c r="P642" s="24">
        <v>72.4</v>
      </c>
      <c r="Q642" s="24">
        <v>69.4</v>
      </c>
      <c r="Z642"/>
      <c r="AC642"/>
      <c r="AF642" s="30">
        <v>0</v>
      </c>
      <c r="AG642" s="25">
        <v>505.1270450666429</v>
      </c>
    </row>
    <row r="643" spans="1:33" ht="12.75">
      <c r="A643" s="18">
        <f t="shared" si="71"/>
        <v>37104</v>
      </c>
      <c r="B643" s="26">
        <f>213</f>
        <v>213</v>
      </c>
      <c r="C643" s="21">
        <v>0.726273119</v>
      </c>
      <c r="D643" s="62">
        <v>0.726273119</v>
      </c>
      <c r="E643" s="22">
        <v>6334</v>
      </c>
      <c r="F643" s="29">
        <v>0</v>
      </c>
      <c r="G643" s="21">
        <v>40.36192571</v>
      </c>
      <c r="H643" s="21">
        <v>-79.90118778</v>
      </c>
      <c r="I643" s="27">
        <v>1016.3</v>
      </c>
      <c r="J643" s="24">
        <f t="shared" si="70"/>
        <v>1002.0999999999999</v>
      </c>
      <c r="K643" s="23">
        <f t="shared" si="66"/>
        <v>91.8847867621124</v>
      </c>
      <c r="L643" s="23">
        <f t="shared" si="67"/>
        <v>475.6847867621124</v>
      </c>
      <c r="M643" s="23">
        <f t="shared" si="68"/>
        <v>493.0847867621124</v>
      </c>
      <c r="N643" s="25">
        <f t="shared" si="69"/>
        <v>484.3847867621124</v>
      </c>
      <c r="O643" s="24">
        <v>26.2</v>
      </c>
      <c r="P643" s="24">
        <v>77.9</v>
      </c>
      <c r="Q643" s="24">
        <v>69</v>
      </c>
      <c r="Z643"/>
      <c r="AC643"/>
      <c r="AF643" s="30">
        <v>0</v>
      </c>
      <c r="AG643" s="25">
        <v>484.3847867621124</v>
      </c>
    </row>
    <row r="644" spans="1:33" ht="12.75">
      <c r="A644" s="18">
        <f t="shared" si="71"/>
        <v>37104</v>
      </c>
      <c r="B644" s="26">
        <f>213</f>
        <v>213</v>
      </c>
      <c r="C644" s="21">
        <v>0.726388872</v>
      </c>
      <c r="D644" s="62">
        <v>0.726388872</v>
      </c>
      <c r="E644" s="22">
        <v>6344</v>
      </c>
      <c r="F644" s="29">
        <v>0</v>
      </c>
      <c r="G644" s="21">
        <v>40.35653202</v>
      </c>
      <c r="H644" s="21">
        <v>-79.90285183</v>
      </c>
      <c r="I644" s="27">
        <v>1019.2</v>
      </c>
      <c r="J644" s="24">
        <f t="shared" si="70"/>
        <v>1005</v>
      </c>
      <c r="K644" s="23">
        <f t="shared" si="66"/>
        <v>67.8884978510282</v>
      </c>
      <c r="L644" s="23">
        <f t="shared" si="67"/>
        <v>451.6884978510282</v>
      </c>
      <c r="M644" s="23">
        <f t="shared" si="68"/>
        <v>469.0884978510282</v>
      </c>
      <c r="N644" s="25">
        <f t="shared" si="69"/>
        <v>460.3884978510282</v>
      </c>
      <c r="O644" s="24">
        <v>26.7</v>
      </c>
      <c r="P644" s="24">
        <v>81.2</v>
      </c>
      <c r="Q644" s="24">
        <v>71.9</v>
      </c>
      <c r="Z644"/>
      <c r="AC644"/>
      <c r="AF644" s="30">
        <v>0</v>
      </c>
      <c r="AG644" s="25">
        <v>460.3884978510282</v>
      </c>
    </row>
    <row r="645" spans="1:33" ht="12.75">
      <c r="A645" s="18">
        <f t="shared" si="71"/>
        <v>37104</v>
      </c>
      <c r="B645" s="26">
        <f>213</f>
        <v>213</v>
      </c>
      <c r="C645" s="21">
        <v>0.726504624</v>
      </c>
      <c r="D645" s="62">
        <v>0.726504624</v>
      </c>
      <c r="E645" s="22">
        <v>6354</v>
      </c>
      <c r="F645" s="29">
        <v>0</v>
      </c>
      <c r="G645" s="21">
        <v>40.3529134</v>
      </c>
      <c r="H645" s="21">
        <v>-79.90679685</v>
      </c>
      <c r="I645" s="27">
        <v>1025.7</v>
      </c>
      <c r="J645" s="24">
        <f t="shared" si="70"/>
        <v>1011.5</v>
      </c>
      <c r="K645" s="23">
        <f t="shared" si="66"/>
        <v>14.354284251935669</v>
      </c>
      <c r="L645" s="23">
        <f t="shared" si="67"/>
        <v>398.1542842519357</v>
      </c>
      <c r="M645" s="23">
        <f t="shared" si="68"/>
        <v>415.55428425193566</v>
      </c>
      <c r="N645" s="25">
        <f t="shared" si="69"/>
        <v>406.85428425193567</v>
      </c>
      <c r="O645" s="24">
        <v>27.2</v>
      </c>
      <c r="P645" s="24">
        <v>79</v>
      </c>
      <c r="Q645" s="24">
        <v>66.5</v>
      </c>
      <c r="Z645"/>
      <c r="AC645"/>
      <c r="AF645" s="30">
        <v>0</v>
      </c>
      <c r="AG645" s="25">
        <v>406.85428425193567</v>
      </c>
    </row>
    <row r="646" spans="1:33" ht="12.75">
      <c r="A646" s="18">
        <f t="shared" si="71"/>
        <v>37104</v>
      </c>
      <c r="B646" s="26">
        <f>213</f>
        <v>213</v>
      </c>
      <c r="C646" s="21">
        <v>0.726620376</v>
      </c>
      <c r="D646" s="62">
        <v>0.726620376</v>
      </c>
      <c r="E646" s="22">
        <v>6364</v>
      </c>
      <c r="F646" s="29">
        <v>0</v>
      </c>
      <c r="G646" s="21">
        <v>40.35259525</v>
      </c>
      <c r="H646" s="21">
        <v>-79.91313346</v>
      </c>
      <c r="I646" s="27">
        <v>1029.1</v>
      </c>
      <c r="J646" s="24">
        <f t="shared" si="70"/>
        <v>1014.8999999999999</v>
      </c>
      <c r="K646" s="23">
        <f t="shared" si="66"/>
        <v>-13.511350527959593</v>
      </c>
      <c r="L646" s="23">
        <f t="shared" si="67"/>
        <v>370.28864947204045</v>
      </c>
      <c r="M646" s="23">
        <f t="shared" si="68"/>
        <v>387.6886494720404</v>
      </c>
      <c r="N646" s="25">
        <f t="shared" si="69"/>
        <v>378.98864947204044</v>
      </c>
      <c r="O646" s="24">
        <v>27.4</v>
      </c>
      <c r="P646" s="24">
        <v>78.5</v>
      </c>
      <c r="Q646" s="24">
        <v>67.4</v>
      </c>
      <c r="Z646"/>
      <c r="AC646"/>
      <c r="AF646" s="30">
        <v>0</v>
      </c>
      <c r="AG646" s="25">
        <v>378.98864947204044</v>
      </c>
    </row>
    <row r="647" spans="1:33" ht="12.75">
      <c r="A647" s="18">
        <f t="shared" si="71"/>
        <v>37104</v>
      </c>
      <c r="B647" s="26">
        <f>213</f>
        <v>213</v>
      </c>
      <c r="C647" s="21">
        <v>0.726736128</v>
      </c>
      <c r="D647" s="62">
        <v>0.726736128</v>
      </c>
      <c r="E647" s="22">
        <v>6374</v>
      </c>
      <c r="F647" s="29">
        <v>0</v>
      </c>
      <c r="G647" s="21">
        <v>40.35455427</v>
      </c>
      <c r="H647" s="21">
        <v>-79.91946796</v>
      </c>
      <c r="I647" s="27">
        <v>1030.4</v>
      </c>
      <c r="J647" s="24">
        <f t="shared" si="70"/>
        <v>1016.2</v>
      </c>
      <c r="K647" s="23">
        <f t="shared" si="66"/>
        <v>-24.14119470866511</v>
      </c>
      <c r="L647" s="23">
        <f t="shared" si="67"/>
        <v>359.6588052913349</v>
      </c>
      <c r="M647" s="23">
        <f t="shared" si="68"/>
        <v>377.05880529133486</v>
      </c>
      <c r="N647" s="25">
        <f t="shared" si="69"/>
        <v>368.3588052913349</v>
      </c>
      <c r="O647" s="24">
        <v>27.4</v>
      </c>
      <c r="P647" s="24">
        <v>74.5</v>
      </c>
      <c r="Q647" s="24">
        <v>67.4</v>
      </c>
      <c r="Z647"/>
      <c r="AC647"/>
      <c r="AF647" s="30">
        <v>0</v>
      </c>
      <c r="AG647" s="25">
        <v>368.3588052913349</v>
      </c>
    </row>
    <row r="648" spans="1:33" ht="12.75">
      <c r="A648" s="18">
        <f t="shared" si="71"/>
        <v>37104</v>
      </c>
      <c r="B648" s="26">
        <f>213</f>
        <v>213</v>
      </c>
      <c r="C648" s="21">
        <v>0.726851881</v>
      </c>
      <c r="D648" s="62">
        <v>0.726851881</v>
      </c>
      <c r="E648" s="22">
        <v>6384</v>
      </c>
      <c r="F648" s="29">
        <v>0</v>
      </c>
      <c r="G648" s="21">
        <v>40.35429293</v>
      </c>
      <c r="H648" s="21">
        <v>-79.92557554</v>
      </c>
      <c r="I648" s="27">
        <v>1029.5</v>
      </c>
      <c r="J648" s="24">
        <f t="shared" si="70"/>
        <v>1015.3</v>
      </c>
      <c r="K648" s="23">
        <f t="shared" si="66"/>
        <v>-16.783521340471665</v>
      </c>
      <c r="L648" s="23">
        <f t="shared" si="67"/>
        <v>367.01647865952833</v>
      </c>
      <c r="M648" s="23">
        <f t="shared" si="68"/>
        <v>384.4164786595283</v>
      </c>
      <c r="N648" s="25">
        <f t="shared" si="69"/>
        <v>375.7164786595283</v>
      </c>
      <c r="O648" s="24">
        <v>27.7</v>
      </c>
      <c r="P648" s="24">
        <v>74.7</v>
      </c>
      <c r="Q648" s="24">
        <v>70.9</v>
      </c>
      <c r="Z648"/>
      <c r="AC648"/>
      <c r="AF648" s="30">
        <v>0</v>
      </c>
      <c r="AG648" s="25">
        <v>375.7164786595283</v>
      </c>
    </row>
    <row r="649" spans="1:33" ht="12.75">
      <c r="A649" s="18">
        <f t="shared" si="71"/>
        <v>37104</v>
      </c>
      <c r="B649" s="26">
        <f>213</f>
        <v>213</v>
      </c>
      <c r="C649" s="21">
        <v>0.726967573</v>
      </c>
      <c r="D649" s="62">
        <v>0.726967573</v>
      </c>
      <c r="E649" s="22">
        <v>6394</v>
      </c>
      <c r="F649" s="29">
        <v>0</v>
      </c>
      <c r="G649" s="21">
        <v>40.35431534</v>
      </c>
      <c r="H649" s="21">
        <v>-79.93036054</v>
      </c>
      <c r="I649" s="27">
        <v>1029.4</v>
      </c>
      <c r="J649" s="24">
        <f t="shared" si="70"/>
        <v>1015.2</v>
      </c>
      <c r="K649" s="23">
        <f>(8303.951372*(LN(1013.25/J649)))</f>
        <v>-15.965599510507353</v>
      </c>
      <c r="L649" s="23">
        <f>K649+383.8</f>
        <v>367.8344004894927</v>
      </c>
      <c r="M649" s="23">
        <f>K649+401.2</f>
        <v>385.23440048949266</v>
      </c>
      <c r="N649" s="25">
        <f>AVERAGE(L649:M649)</f>
        <v>376.53440048949267</v>
      </c>
      <c r="O649" s="24">
        <v>27.1</v>
      </c>
      <c r="P649" s="24">
        <v>74.6</v>
      </c>
      <c r="Q649" s="24">
        <v>69.4</v>
      </c>
      <c r="Z649"/>
      <c r="AC649"/>
      <c r="AF649" s="30">
        <v>0</v>
      </c>
      <c r="AG649" s="25">
        <v>376.53440048949267</v>
      </c>
    </row>
    <row r="650" spans="1:33" ht="12.75">
      <c r="A650" s="18">
        <f t="shared" si="71"/>
        <v>37104</v>
      </c>
      <c r="B650" s="26">
        <f>213</f>
        <v>213</v>
      </c>
      <c r="C650" s="21">
        <v>0.727083325</v>
      </c>
      <c r="D650" s="62">
        <v>0.727083325</v>
      </c>
      <c r="E650" s="22">
        <v>6404</v>
      </c>
      <c r="F650" s="29">
        <v>0</v>
      </c>
      <c r="G650" s="21">
        <v>40.35428934</v>
      </c>
      <c r="H650" s="21">
        <v>-79.93361644</v>
      </c>
      <c r="I650" s="27">
        <v>1029.5</v>
      </c>
      <c r="J650" s="24">
        <f>I650-14.2</f>
        <v>1015.3</v>
      </c>
      <c r="K650" s="23">
        <f>(8303.951372*(LN(1013.25/J650)))</f>
        <v>-16.783521340471665</v>
      </c>
      <c r="L650" s="23">
        <f>K650+383.8</f>
        <v>367.01647865952833</v>
      </c>
      <c r="M650" s="23">
        <f>K650+401.2</f>
        <v>384.4164786595283</v>
      </c>
      <c r="N650" s="25">
        <f>AVERAGE(L650:M650)</f>
        <v>375.7164786595283</v>
      </c>
      <c r="O650" s="24">
        <v>27.1</v>
      </c>
      <c r="P650" s="24">
        <v>74.7</v>
      </c>
      <c r="Z650"/>
      <c r="AC650"/>
      <c r="AF650" s="30">
        <v>0</v>
      </c>
      <c r="AG650" s="25">
        <v>375.7164786595283</v>
      </c>
    </row>
    <row r="651" spans="1:33" ht="12.75">
      <c r="A651" s="18">
        <f>A650</f>
        <v>37104</v>
      </c>
      <c r="B651" s="26">
        <f>213</f>
        <v>213</v>
      </c>
      <c r="C651" s="21">
        <v>0.727199078</v>
      </c>
      <c r="D651" s="62">
        <v>0.727199078</v>
      </c>
      <c r="E651" s="22">
        <v>6414</v>
      </c>
      <c r="F651" s="29">
        <v>0</v>
      </c>
      <c r="G651" s="21">
        <v>40.35427305</v>
      </c>
      <c r="H651" s="21">
        <v>-79.93583237</v>
      </c>
      <c r="I651" s="27">
        <v>1029.5</v>
      </c>
      <c r="J651" s="24">
        <f>I651-14.2</f>
        <v>1015.3</v>
      </c>
      <c r="K651" s="23">
        <f>(8303.951372*(LN(1013.25/J651)))</f>
        <v>-16.783521340471665</v>
      </c>
      <c r="L651" s="23">
        <f>K651+383.8</f>
        <v>367.01647865952833</v>
      </c>
      <c r="M651" s="23">
        <f>K651+401.2</f>
        <v>384.4164786595283</v>
      </c>
      <c r="N651" s="25">
        <f>AVERAGE(L651:M651)</f>
        <v>375.7164786595283</v>
      </c>
      <c r="O651" s="24">
        <v>27.5</v>
      </c>
      <c r="P651" s="24">
        <v>75.6</v>
      </c>
      <c r="Z651"/>
      <c r="AC651"/>
      <c r="AF651" s="30">
        <v>0</v>
      </c>
      <c r="AG651" s="25">
        <v>375.7164786595283</v>
      </c>
    </row>
    <row r="652" spans="1:33" ht="12.75">
      <c r="A652" s="18">
        <f>A651</f>
        <v>37104</v>
      </c>
      <c r="B652" s="26">
        <f>213</f>
        <v>213</v>
      </c>
      <c r="C652" s="21">
        <v>0.72731483</v>
      </c>
      <c r="D652" s="62">
        <v>0.72731483</v>
      </c>
      <c r="E652" s="22">
        <v>6424</v>
      </c>
      <c r="F652" s="29">
        <v>0</v>
      </c>
      <c r="G652" s="21">
        <v>40.35409899</v>
      </c>
      <c r="H652" s="21">
        <v>-79.93709222</v>
      </c>
      <c r="I652" s="27">
        <v>1029.1</v>
      </c>
      <c r="J652" s="24">
        <f>I652-14.2</f>
        <v>1014.8999999999999</v>
      </c>
      <c r="K652" s="23">
        <f>(8303.951372*(LN(1013.25/J652)))</f>
        <v>-13.511350527959593</v>
      </c>
      <c r="L652" s="23">
        <f>K652+383.8</f>
        <v>370.28864947204045</v>
      </c>
      <c r="M652" s="23">
        <f>K652+401.2</f>
        <v>387.6886494720404</v>
      </c>
      <c r="N652" s="25">
        <f>AVERAGE(L652:M652)</f>
        <v>378.98864947204044</v>
      </c>
      <c r="O652" s="24">
        <v>27.6</v>
      </c>
      <c r="P652" s="24">
        <v>76.3</v>
      </c>
      <c r="Z652"/>
      <c r="AC652"/>
      <c r="AF652" s="30">
        <v>0</v>
      </c>
      <c r="AG652" s="25">
        <v>378.98864947204044</v>
      </c>
    </row>
    <row r="653" spans="1:33" ht="12.75">
      <c r="A653" s="18">
        <f>A652</f>
        <v>37104</v>
      </c>
      <c r="B653" s="26">
        <f>213</f>
        <v>213</v>
      </c>
      <c r="C653" s="21">
        <v>0.727430582</v>
      </c>
      <c r="D653" s="62">
        <v>0.727430582</v>
      </c>
      <c r="E653" s="22">
        <v>6433</v>
      </c>
      <c r="F653" s="29">
        <v>1</v>
      </c>
      <c r="G653" s="21">
        <v>40.35377127</v>
      </c>
      <c r="H653" s="21">
        <v>-79.93748056</v>
      </c>
      <c r="I653" s="27">
        <v>1029</v>
      </c>
      <c r="J653" s="24">
        <f>I653-14.2</f>
        <v>1014.8</v>
      </c>
      <c r="K653" s="23">
        <f>(8303.951372*(LN(1013.25/J653)))</f>
        <v>-12.693106316626253</v>
      </c>
      <c r="L653" s="23">
        <f>K653+383.8</f>
        <v>371.10689368337376</v>
      </c>
      <c r="M653" s="23">
        <f>K653+401.2</f>
        <v>388.50689368337373</v>
      </c>
      <c r="N653" s="25">
        <f>AVERAGE(L653:M653)</f>
        <v>379.80689368337374</v>
      </c>
      <c r="O653" s="24">
        <v>27.2</v>
      </c>
      <c r="P653" s="24">
        <v>74.5</v>
      </c>
      <c r="Z653"/>
      <c r="AC653"/>
      <c r="AF653" s="30">
        <v>0</v>
      </c>
      <c r="AG653" s="25">
        <v>379.80689368337374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37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4" width="13.140625" style="0" customWidth="1"/>
  </cols>
  <sheetData>
    <row r="2" spans="1:4" ht="12.75">
      <c r="A2" t="s">
        <v>43</v>
      </c>
      <c r="B2" t="s">
        <v>44</v>
      </c>
      <c r="C2" t="s">
        <v>45</v>
      </c>
      <c r="D2" t="s">
        <v>46</v>
      </c>
    </row>
    <row r="3" spans="1:2" ht="12.75">
      <c r="A3" t="s">
        <v>47</v>
      </c>
      <c r="B3">
        <v>2.07</v>
      </c>
    </row>
    <row r="5" spans="1:4" ht="12.75">
      <c r="A5" t="s">
        <v>48</v>
      </c>
      <c r="B5" t="s">
        <v>49</v>
      </c>
      <c r="C5" t="s">
        <v>50</v>
      </c>
      <c r="D5" t="s">
        <v>51</v>
      </c>
    </row>
    <row r="6" spans="1:4" ht="12.75">
      <c r="A6" t="s">
        <v>52</v>
      </c>
      <c r="B6" t="s">
        <v>53</v>
      </c>
      <c r="C6">
        <v>84</v>
      </c>
      <c r="D6">
        <v>121</v>
      </c>
    </row>
    <row r="8" spans="1:2" ht="12.75">
      <c r="A8" t="s">
        <v>54</v>
      </c>
      <c r="B8" t="s">
        <v>55</v>
      </c>
    </row>
    <row r="9" spans="1:3" ht="12.75">
      <c r="A9" t="s">
        <v>56</v>
      </c>
      <c r="B9" t="s">
        <v>57</v>
      </c>
      <c r="C9" t="s">
        <v>58</v>
      </c>
    </row>
    <row r="11" spans="1:4" ht="12.75">
      <c r="A11" t="s">
        <v>59</v>
      </c>
      <c r="B11" t="s">
        <v>60</v>
      </c>
      <c r="C11" t="s">
        <v>61</v>
      </c>
      <c r="D11" t="s">
        <v>62</v>
      </c>
    </row>
    <row r="12" spans="1:4" ht="12.75">
      <c r="A12" t="s">
        <v>63</v>
      </c>
      <c r="B12" t="s">
        <v>64</v>
      </c>
      <c r="C12" s="60">
        <v>37104</v>
      </c>
      <c r="D12" s="20">
        <v>0.6606365740740741</v>
      </c>
    </row>
    <row r="13" spans="1:4" ht="12.75">
      <c r="A13" t="s">
        <v>65</v>
      </c>
      <c r="B13" t="s">
        <v>66</v>
      </c>
      <c r="C13" s="60">
        <v>37104</v>
      </c>
      <c r="D13" s="20">
        <v>0.660775462962963</v>
      </c>
    </row>
    <row r="14" spans="1:4" ht="12.75">
      <c r="A14" t="s">
        <v>67</v>
      </c>
      <c r="B14" t="s">
        <v>68</v>
      </c>
      <c r="C14" s="60">
        <v>37104</v>
      </c>
      <c r="D14" s="20">
        <v>0.6608912037037037</v>
      </c>
    </row>
    <row r="15" spans="1:4" ht="12.75">
      <c r="A15" t="s">
        <v>69</v>
      </c>
      <c r="B15" t="s">
        <v>70</v>
      </c>
      <c r="C15" s="60">
        <v>37104</v>
      </c>
      <c r="D15" s="20">
        <v>0.6610300925925926</v>
      </c>
    </row>
    <row r="16" spans="1:4" ht="12.75">
      <c r="A16" t="s">
        <v>71</v>
      </c>
      <c r="B16" t="s">
        <v>72</v>
      </c>
      <c r="C16" s="60">
        <v>37104</v>
      </c>
      <c r="D16" s="20">
        <v>0.6611458333333333</v>
      </c>
    </row>
    <row r="17" spans="1:4" ht="12.75">
      <c r="A17" t="s">
        <v>73</v>
      </c>
      <c r="B17" t="s">
        <v>74</v>
      </c>
      <c r="C17" s="60">
        <v>37104</v>
      </c>
      <c r="D17" s="20">
        <v>0.6612847222222222</v>
      </c>
    </row>
    <row r="18" spans="1:4" ht="12.75">
      <c r="A18" t="s">
        <v>75</v>
      </c>
      <c r="B18" t="s">
        <v>76</v>
      </c>
      <c r="C18" s="60">
        <v>37104</v>
      </c>
      <c r="D18" s="20">
        <v>0.661400462962963</v>
      </c>
    </row>
    <row r="19" spans="1:4" ht="12.75">
      <c r="A19" t="s">
        <v>77</v>
      </c>
      <c r="B19" t="s">
        <v>78</v>
      </c>
      <c r="C19" s="60">
        <v>37104</v>
      </c>
      <c r="D19" s="20">
        <v>0.6615393518518519</v>
      </c>
    </row>
    <row r="20" spans="1:4" ht="12.75">
      <c r="A20" t="s">
        <v>79</v>
      </c>
      <c r="B20" t="s">
        <v>80</v>
      </c>
      <c r="C20" s="60">
        <v>37104</v>
      </c>
      <c r="D20" s="20">
        <v>0.6616550925925926</v>
      </c>
    </row>
    <row r="21" spans="1:4" ht="12.75">
      <c r="A21" t="s">
        <v>81</v>
      </c>
      <c r="B21" t="s">
        <v>82</v>
      </c>
      <c r="C21" s="60">
        <v>37104</v>
      </c>
      <c r="D21" s="20">
        <v>0.6617708333333333</v>
      </c>
    </row>
    <row r="22" spans="1:4" ht="12.75">
      <c r="A22" t="s">
        <v>83</v>
      </c>
      <c r="B22" t="s">
        <v>84</v>
      </c>
      <c r="C22" s="60">
        <v>37104</v>
      </c>
      <c r="D22" s="20">
        <v>0.6619097222222222</v>
      </c>
    </row>
    <row r="23" spans="1:4" ht="12.75">
      <c r="A23" t="s">
        <v>85</v>
      </c>
      <c r="B23" t="s">
        <v>86</v>
      </c>
      <c r="C23" s="60">
        <v>37104</v>
      </c>
      <c r="D23" s="20">
        <v>0.6620370370370371</v>
      </c>
    </row>
    <row r="24" spans="1:4" ht="12.75">
      <c r="A24" t="s">
        <v>87</v>
      </c>
      <c r="B24" t="s">
        <v>88</v>
      </c>
      <c r="C24" s="60">
        <v>37104</v>
      </c>
      <c r="D24" s="20">
        <v>0.6621643518518519</v>
      </c>
    </row>
    <row r="25" spans="1:4" ht="12.75">
      <c r="A25" t="s">
        <v>89</v>
      </c>
      <c r="B25" t="s">
        <v>90</v>
      </c>
      <c r="C25" s="60">
        <v>37104</v>
      </c>
      <c r="D25" s="20">
        <v>0.6622916666666666</v>
      </c>
    </row>
    <row r="26" spans="1:4" ht="12.75">
      <c r="A26" t="s">
        <v>91</v>
      </c>
      <c r="B26" t="s">
        <v>92</v>
      </c>
      <c r="C26" s="60">
        <v>37104</v>
      </c>
      <c r="D26" s="20">
        <v>0.6624189814814815</v>
      </c>
    </row>
    <row r="27" spans="1:4" ht="12.75">
      <c r="A27" t="s">
        <v>93</v>
      </c>
      <c r="B27" t="s">
        <v>94</v>
      </c>
      <c r="C27" s="60">
        <v>37104</v>
      </c>
      <c r="D27" s="20">
        <v>0.6625347222222222</v>
      </c>
    </row>
    <row r="28" spans="1:4" ht="12.75">
      <c r="A28" t="s">
        <v>95</v>
      </c>
      <c r="B28" t="s">
        <v>96</v>
      </c>
      <c r="C28" s="60">
        <v>37104</v>
      </c>
      <c r="D28" s="20">
        <v>0.662662037037037</v>
      </c>
    </row>
    <row r="29" spans="1:4" ht="12.75">
      <c r="A29" t="s">
        <v>97</v>
      </c>
      <c r="B29" t="s">
        <v>98</v>
      </c>
      <c r="C29" s="60">
        <v>37104</v>
      </c>
      <c r="D29" s="20">
        <v>0.6628009259259259</v>
      </c>
    </row>
    <row r="30" spans="1:4" ht="12.75">
      <c r="A30" t="s">
        <v>99</v>
      </c>
      <c r="B30" t="s">
        <v>100</v>
      </c>
      <c r="C30" s="60">
        <v>37104</v>
      </c>
      <c r="D30" s="20">
        <v>0.6629166666666667</v>
      </c>
    </row>
    <row r="31" spans="1:4" ht="12.75">
      <c r="A31" t="s">
        <v>101</v>
      </c>
      <c r="B31" t="s">
        <v>102</v>
      </c>
      <c r="C31" s="60">
        <v>37104</v>
      </c>
      <c r="D31" s="20">
        <v>0.6630324074074074</v>
      </c>
    </row>
    <row r="32" spans="1:4" ht="12.75">
      <c r="A32" t="s">
        <v>103</v>
      </c>
      <c r="B32" t="s">
        <v>104</v>
      </c>
      <c r="C32" s="60">
        <v>37104</v>
      </c>
      <c r="D32" s="20">
        <v>0.6631597222222222</v>
      </c>
    </row>
    <row r="33" spans="1:4" ht="12.75">
      <c r="A33" t="s">
        <v>105</v>
      </c>
      <c r="B33" t="s">
        <v>106</v>
      </c>
      <c r="C33" s="60">
        <v>37104</v>
      </c>
      <c r="D33" s="20">
        <v>0.6632870370370371</v>
      </c>
    </row>
    <row r="34" spans="1:4" ht="12.75">
      <c r="A34" t="s">
        <v>107</v>
      </c>
      <c r="B34" t="s">
        <v>108</v>
      </c>
      <c r="C34" s="60">
        <v>37104</v>
      </c>
      <c r="D34" s="20">
        <v>0.6634143518518518</v>
      </c>
    </row>
    <row r="35" spans="1:4" ht="12.75">
      <c r="A35" t="s">
        <v>109</v>
      </c>
      <c r="B35" t="s">
        <v>110</v>
      </c>
      <c r="C35" s="60">
        <v>37104</v>
      </c>
      <c r="D35" s="20">
        <v>0.6635300925925925</v>
      </c>
    </row>
    <row r="36" spans="1:4" ht="12.75">
      <c r="A36" t="s">
        <v>111</v>
      </c>
      <c r="B36" t="s">
        <v>112</v>
      </c>
      <c r="C36" s="60">
        <v>37104</v>
      </c>
      <c r="D36" s="20">
        <v>0.6636574074074074</v>
      </c>
    </row>
    <row r="37" spans="1:4" ht="12.75">
      <c r="A37" t="s">
        <v>113</v>
      </c>
      <c r="B37" t="s">
        <v>114</v>
      </c>
      <c r="C37" s="60">
        <v>37104</v>
      </c>
      <c r="D37" s="20">
        <v>0.6637962962962963</v>
      </c>
    </row>
    <row r="38" spans="1:4" ht="12.75">
      <c r="A38" t="s">
        <v>115</v>
      </c>
      <c r="B38" t="s">
        <v>116</v>
      </c>
      <c r="C38" s="60">
        <v>37104</v>
      </c>
      <c r="D38" s="20">
        <v>0.6639236111111111</v>
      </c>
    </row>
    <row r="39" spans="1:4" ht="12.75">
      <c r="A39" t="s">
        <v>117</v>
      </c>
      <c r="B39" t="s">
        <v>118</v>
      </c>
      <c r="C39" s="60">
        <v>37104</v>
      </c>
      <c r="D39" s="20">
        <v>0.664050925925926</v>
      </c>
    </row>
    <row r="40" spans="1:4" ht="12.75">
      <c r="A40" t="s">
        <v>111</v>
      </c>
      <c r="B40" t="s">
        <v>119</v>
      </c>
      <c r="C40" s="60">
        <v>37104</v>
      </c>
      <c r="D40" s="20">
        <v>0.6641898148148148</v>
      </c>
    </row>
    <row r="41" spans="1:4" ht="12.75">
      <c r="A41" t="s">
        <v>120</v>
      </c>
      <c r="B41" t="s">
        <v>121</v>
      </c>
      <c r="C41" s="60">
        <v>37104</v>
      </c>
      <c r="D41" s="20">
        <v>0.6643055555555556</v>
      </c>
    </row>
    <row r="42" spans="1:4" ht="12.75">
      <c r="A42" t="s">
        <v>122</v>
      </c>
      <c r="B42" t="s">
        <v>123</v>
      </c>
      <c r="C42" s="60">
        <v>37104</v>
      </c>
      <c r="D42" s="20">
        <v>0.6644444444444445</v>
      </c>
    </row>
    <row r="43" spans="1:4" ht="12.75">
      <c r="A43" t="s">
        <v>124</v>
      </c>
      <c r="B43" t="s">
        <v>125</v>
      </c>
      <c r="C43" s="60">
        <v>37104</v>
      </c>
      <c r="D43" s="20">
        <v>0.6645601851851851</v>
      </c>
    </row>
    <row r="44" spans="1:4" ht="12.75">
      <c r="A44" t="s">
        <v>126</v>
      </c>
      <c r="B44" t="s">
        <v>127</v>
      </c>
      <c r="C44" s="60">
        <v>37104</v>
      </c>
      <c r="D44" s="20">
        <v>0.664699074074074</v>
      </c>
    </row>
    <row r="45" spans="1:4" ht="12.75">
      <c r="A45" t="s">
        <v>128</v>
      </c>
      <c r="B45" t="s">
        <v>129</v>
      </c>
      <c r="C45" s="60">
        <v>37104</v>
      </c>
      <c r="D45" s="20">
        <v>0.6648263888888889</v>
      </c>
    </row>
    <row r="46" spans="1:4" ht="12.75">
      <c r="A46" t="s">
        <v>130</v>
      </c>
      <c r="B46" t="s">
        <v>131</v>
      </c>
      <c r="C46" s="60">
        <v>37104</v>
      </c>
      <c r="D46" s="20">
        <v>0.6649652777777778</v>
      </c>
    </row>
    <row r="47" spans="1:4" ht="12.75">
      <c r="A47" t="s">
        <v>132</v>
      </c>
      <c r="B47" t="s">
        <v>133</v>
      </c>
      <c r="C47" s="60">
        <v>37104</v>
      </c>
      <c r="D47" s="20">
        <v>0.6650925925925926</v>
      </c>
    </row>
    <row r="48" spans="1:4" ht="12.75">
      <c r="A48" t="s">
        <v>134</v>
      </c>
      <c r="B48" t="s">
        <v>135</v>
      </c>
      <c r="C48" s="60">
        <v>37104</v>
      </c>
      <c r="D48" s="20">
        <v>0.6652314814814815</v>
      </c>
    </row>
    <row r="49" spans="1:4" ht="12.75">
      <c r="A49" t="s">
        <v>136</v>
      </c>
      <c r="B49" t="s">
        <v>137</v>
      </c>
      <c r="C49" s="60">
        <v>37104</v>
      </c>
      <c r="D49" s="20">
        <v>0.6653587962962962</v>
      </c>
    </row>
    <row r="50" spans="1:4" ht="12.75">
      <c r="A50" t="s">
        <v>138</v>
      </c>
      <c r="B50" t="s">
        <v>139</v>
      </c>
      <c r="C50" s="60">
        <v>37104</v>
      </c>
      <c r="D50" s="20">
        <v>0.6654861111111111</v>
      </c>
    </row>
    <row r="51" spans="1:4" ht="12.75">
      <c r="A51" t="s">
        <v>140</v>
      </c>
      <c r="B51" t="s">
        <v>141</v>
      </c>
      <c r="C51" s="60">
        <v>37104</v>
      </c>
      <c r="D51" s="20">
        <v>0.665613425925926</v>
      </c>
    </row>
    <row r="52" spans="1:4" ht="12.75">
      <c r="A52" t="s">
        <v>142</v>
      </c>
      <c r="B52" t="s">
        <v>143</v>
      </c>
      <c r="C52" s="60">
        <v>37104</v>
      </c>
      <c r="D52" s="20">
        <v>0.6657407407407407</v>
      </c>
    </row>
    <row r="53" spans="1:4" ht="12.75">
      <c r="A53" t="s">
        <v>144</v>
      </c>
      <c r="B53" t="s">
        <v>145</v>
      </c>
      <c r="C53" s="60">
        <v>37104</v>
      </c>
      <c r="D53" s="20">
        <v>0.6658796296296297</v>
      </c>
    </row>
    <row r="54" spans="1:4" ht="12.75">
      <c r="A54" t="s">
        <v>146</v>
      </c>
      <c r="B54" t="s">
        <v>147</v>
      </c>
      <c r="C54" s="60">
        <v>37104</v>
      </c>
      <c r="D54" s="20">
        <v>0.6660069444444444</v>
      </c>
    </row>
    <row r="55" spans="1:4" ht="12.75">
      <c r="A55" t="s">
        <v>148</v>
      </c>
      <c r="B55" t="s">
        <v>149</v>
      </c>
      <c r="C55" s="60">
        <v>37104</v>
      </c>
      <c r="D55" s="20">
        <v>0.6661458333333333</v>
      </c>
    </row>
    <row r="56" spans="1:4" ht="12.75">
      <c r="A56" t="s">
        <v>150</v>
      </c>
      <c r="B56" t="s">
        <v>151</v>
      </c>
      <c r="C56" s="60">
        <v>37104</v>
      </c>
      <c r="D56" s="20">
        <v>0.6662731481481482</v>
      </c>
    </row>
    <row r="57" spans="1:4" ht="12.75">
      <c r="A57" t="s">
        <v>152</v>
      </c>
      <c r="B57" t="s">
        <v>153</v>
      </c>
      <c r="C57" s="60">
        <v>37104</v>
      </c>
      <c r="D57" s="20">
        <v>0.6663888888888889</v>
      </c>
    </row>
    <row r="58" spans="1:4" ht="12.75">
      <c r="A58" t="s">
        <v>154</v>
      </c>
      <c r="B58" t="s">
        <v>155</v>
      </c>
      <c r="C58" s="60">
        <v>37104</v>
      </c>
      <c r="D58" s="20">
        <v>0.6665162037037037</v>
      </c>
    </row>
    <row r="59" spans="1:4" ht="12.75">
      <c r="A59" t="s">
        <v>156</v>
      </c>
      <c r="B59" t="s">
        <v>157</v>
      </c>
      <c r="C59" s="60">
        <v>37104</v>
      </c>
      <c r="D59" s="20">
        <v>0.6666550925925926</v>
      </c>
    </row>
    <row r="60" spans="1:4" ht="12.75">
      <c r="A60" t="s">
        <v>158</v>
      </c>
      <c r="B60" t="s">
        <v>159</v>
      </c>
      <c r="C60" s="60">
        <v>37104</v>
      </c>
      <c r="D60" s="20">
        <v>0.6667824074074074</v>
      </c>
    </row>
    <row r="61" spans="1:4" ht="12.75">
      <c r="A61" t="s">
        <v>160</v>
      </c>
      <c r="B61" t="s">
        <v>161</v>
      </c>
      <c r="C61" s="60">
        <v>37104</v>
      </c>
      <c r="D61" s="20">
        <v>0.6669212962962963</v>
      </c>
    </row>
    <row r="62" spans="1:4" ht="12.75">
      <c r="A62" t="s">
        <v>162</v>
      </c>
      <c r="B62" t="s">
        <v>163</v>
      </c>
      <c r="C62" s="60">
        <v>37104</v>
      </c>
      <c r="D62" s="20">
        <v>0.667048611111111</v>
      </c>
    </row>
    <row r="63" spans="1:4" ht="12.75">
      <c r="A63" t="s">
        <v>164</v>
      </c>
      <c r="B63" t="s">
        <v>165</v>
      </c>
      <c r="C63" s="60">
        <v>37104</v>
      </c>
      <c r="D63" s="20">
        <v>0.6671875</v>
      </c>
    </row>
    <row r="64" spans="1:4" ht="12.75">
      <c r="A64" t="s">
        <v>166</v>
      </c>
      <c r="B64" t="s">
        <v>167</v>
      </c>
      <c r="C64" s="60">
        <v>37104</v>
      </c>
      <c r="D64" s="20">
        <v>0.667337962962963</v>
      </c>
    </row>
    <row r="65" spans="1:4" ht="12.75">
      <c r="A65" t="s">
        <v>168</v>
      </c>
      <c r="B65" t="s">
        <v>169</v>
      </c>
      <c r="C65" s="60">
        <v>37104</v>
      </c>
      <c r="D65" s="20">
        <v>0.6674768518518519</v>
      </c>
    </row>
    <row r="66" spans="1:4" ht="12.75">
      <c r="A66" t="s">
        <v>170</v>
      </c>
      <c r="B66" t="s">
        <v>171</v>
      </c>
      <c r="C66" s="60">
        <v>37104</v>
      </c>
      <c r="D66" s="20">
        <v>0.6676157407407407</v>
      </c>
    </row>
    <row r="67" spans="1:4" ht="12.75">
      <c r="A67" t="s">
        <v>172</v>
      </c>
      <c r="B67" t="s">
        <v>173</v>
      </c>
      <c r="C67" s="60">
        <v>37104</v>
      </c>
      <c r="D67" s="20">
        <v>0.6677546296296296</v>
      </c>
    </row>
    <row r="68" spans="1:4" ht="12.75">
      <c r="A68" t="s">
        <v>174</v>
      </c>
      <c r="B68" t="s">
        <v>175</v>
      </c>
      <c r="C68" s="60">
        <v>37104</v>
      </c>
      <c r="D68" s="20">
        <v>0.6678819444444444</v>
      </c>
    </row>
    <row r="69" spans="1:4" ht="12.75">
      <c r="A69" t="s">
        <v>176</v>
      </c>
      <c r="B69" t="s">
        <v>177</v>
      </c>
      <c r="C69" s="60">
        <v>37104</v>
      </c>
      <c r="D69" s="20">
        <v>0.6680439814814815</v>
      </c>
    </row>
    <row r="70" spans="1:4" ht="12.75">
      <c r="A70" t="s">
        <v>178</v>
      </c>
      <c r="B70" t="s">
        <v>179</v>
      </c>
      <c r="C70" s="60">
        <v>37104</v>
      </c>
      <c r="D70" s="20">
        <v>0.6681828703703704</v>
      </c>
    </row>
    <row r="71" spans="1:4" ht="12.75">
      <c r="A71" t="s">
        <v>180</v>
      </c>
      <c r="B71" t="s">
        <v>181</v>
      </c>
      <c r="C71" s="60">
        <v>37104</v>
      </c>
      <c r="D71" s="20">
        <v>0.6683217592592593</v>
      </c>
    </row>
    <row r="72" spans="1:4" ht="12.75">
      <c r="A72" t="s">
        <v>182</v>
      </c>
      <c r="B72" t="s">
        <v>183</v>
      </c>
      <c r="C72" s="60">
        <v>37104</v>
      </c>
      <c r="D72" s="20">
        <v>0.6684375</v>
      </c>
    </row>
    <row r="73" spans="1:4" ht="12.75">
      <c r="A73" t="s">
        <v>184</v>
      </c>
      <c r="B73" t="s">
        <v>185</v>
      </c>
      <c r="C73" s="60">
        <v>37104</v>
      </c>
      <c r="D73" s="20">
        <v>0.6685648148148148</v>
      </c>
    </row>
    <row r="74" spans="1:4" ht="12.75">
      <c r="A74" t="s">
        <v>186</v>
      </c>
      <c r="B74" t="s">
        <v>187</v>
      </c>
      <c r="C74" s="60">
        <v>37104</v>
      </c>
      <c r="D74" s="20">
        <v>0.6686921296296297</v>
      </c>
    </row>
    <row r="75" spans="1:4" ht="12.75">
      <c r="A75" t="s">
        <v>188</v>
      </c>
      <c r="B75" t="s">
        <v>189</v>
      </c>
      <c r="C75" s="60">
        <v>37104</v>
      </c>
      <c r="D75" s="20">
        <v>0.6688194444444444</v>
      </c>
    </row>
    <row r="76" spans="1:4" ht="12.75">
      <c r="A76" t="s">
        <v>190</v>
      </c>
      <c r="B76" t="s">
        <v>191</v>
      </c>
      <c r="C76" s="60">
        <v>37104</v>
      </c>
      <c r="D76" s="20">
        <v>0.6689467592592592</v>
      </c>
    </row>
    <row r="77" spans="1:4" ht="12.75">
      <c r="A77" t="s">
        <v>192</v>
      </c>
      <c r="B77" t="s">
        <v>193</v>
      </c>
      <c r="C77" s="60">
        <v>37104</v>
      </c>
      <c r="D77" s="20">
        <v>0.669074074074074</v>
      </c>
    </row>
    <row r="78" spans="1:4" ht="12.75">
      <c r="A78" t="s">
        <v>194</v>
      </c>
      <c r="B78" t="s">
        <v>195</v>
      </c>
      <c r="C78" s="60">
        <v>37104</v>
      </c>
      <c r="D78" s="20">
        <v>0.6691898148148149</v>
      </c>
    </row>
    <row r="79" spans="1:4" ht="12.75">
      <c r="A79" t="s">
        <v>196</v>
      </c>
      <c r="B79" t="s">
        <v>197</v>
      </c>
      <c r="C79" s="60">
        <v>37104</v>
      </c>
      <c r="D79" s="20">
        <v>0.6693402777777777</v>
      </c>
    </row>
    <row r="80" spans="1:4" ht="12.75">
      <c r="A80" t="s">
        <v>198</v>
      </c>
      <c r="B80" t="s">
        <v>199</v>
      </c>
      <c r="C80" s="60">
        <v>37104</v>
      </c>
      <c r="D80" s="20">
        <v>0.6695023148148148</v>
      </c>
    </row>
    <row r="81" spans="1:4" ht="12.75">
      <c r="A81" t="s">
        <v>200</v>
      </c>
      <c r="B81" t="s">
        <v>201</v>
      </c>
      <c r="C81" s="60">
        <v>37104</v>
      </c>
      <c r="D81" s="20">
        <v>0.6696643518518518</v>
      </c>
    </row>
    <row r="82" spans="1:4" ht="12.75">
      <c r="A82" t="s">
        <v>202</v>
      </c>
      <c r="B82" t="s">
        <v>203</v>
      </c>
      <c r="C82" s="60">
        <v>37104</v>
      </c>
      <c r="D82" s="20">
        <v>0.6698148148148149</v>
      </c>
    </row>
    <row r="83" spans="1:4" ht="12.75">
      <c r="A83" t="s">
        <v>204</v>
      </c>
      <c r="B83" t="s">
        <v>205</v>
      </c>
      <c r="C83" s="60">
        <v>37104</v>
      </c>
      <c r="D83" s="20">
        <v>0.6699768518518519</v>
      </c>
    </row>
    <row r="84" spans="1:4" ht="12.75">
      <c r="A84" t="s">
        <v>206</v>
      </c>
      <c r="B84" t="s">
        <v>207</v>
      </c>
      <c r="C84" s="60">
        <v>37104</v>
      </c>
      <c r="D84" s="20">
        <v>0.6701157407407408</v>
      </c>
    </row>
    <row r="85" spans="1:4" ht="12.75">
      <c r="A85" t="s">
        <v>208</v>
      </c>
      <c r="B85" t="s">
        <v>209</v>
      </c>
      <c r="C85" s="60">
        <v>37104</v>
      </c>
      <c r="D85" s="20">
        <v>0.6702777777777778</v>
      </c>
    </row>
    <row r="86" spans="1:4" ht="12.75">
      <c r="A86" t="s">
        <v>210</v>
      </c>
      <c r="B86" t="s">
        <v>211</v>
      </c>
      <c r="C86" s="60">
        <v>37104</v>
      </c>
      <c r="D86" s="20">
        <v>0.6704166666666667</v>
      </c>
    </row>
    <row r="87" spans="1:4" ht="12.75">
      <c r="A87" t="s">
        <v>212</v>
      </c>
      <c r="B87" t="s">
        <v>213</v>
      </c>
      <c r="C87" s="60">
        <v>37104</v>
      </c>
      <c r="D87" s="20">
        <v>0.6705324074074074</v>
      </c>
    </row>
    <row r="88" spans="1:4" ht="12.75">
      <c r="A88" t="s">
        <v>214</v>
      </c>
      <c r="B88" t="s">
        <v>215</v>
      </c>
      <c r="C88" s="60">
        <v>37104</v>
      </c>
      <c r="D88" s="20">
        <v>0.6706597222222223</v>
      </c>
    </row>
    <row r="89" spans="1:4" ht="12.75">
      <c r="A89" t="s">
        <v>216</v>
      </c>
      <c r="B89" t="s">
        <v>217</v>
      </c>
      <c r="C89" s="60">
        <v>37104</v>
      </c>
      <c r="D89" s="20">
        <v>0.6707870370370371</v>
      </c>
    </row>
    <row r="90" spans="1:4" ht="12.75">
      <c r="A90" t="s">
        <v>218</v>
      </c>
      <c r="B90" t="s">
        <v>219</v>
      </c>
      <c r="C90" s="60">
        <v>37104</v>
      </c>
      <c r="D90" s="20">
        <v>0.6709143518518519</v>
      </c>
    </row>
    <row r="91" spans="1:4" ht="12.75">
      <c r="A91" t="s">
        <v>220</v>
      </c>
      <c r="B91" t="s">
        <v>221</v>
      </c>
      <c r="C91" s="60">
        <v>37104</v>
      </c>
      <c r="D91" s="20">
        <v>0.6710416666666666</v>
      </c>
    </row>
    <row r="92" spans="1:4" ht="12.75">
      <c r="A92" t="s">
        <v>222</v>
      </c>
      <c r="B92" t="s">
        <v>223</v>
      </c>
      <c r="C92" s="60">
        <v>37104</v>
      </c>
      <c r="D92" s="20">
        <v>0.6711689814814815</v>
      </c>
    </row>
    <row r="93" spans="1:4" ht="12.75">
      <c r="A93" t="s">
        <v>224</v>
      </c>
      <c r="B93" t="s">
        <v>225</v>
      </c>
      <c r="C93" s="60">
        <v>37104</v>
      </c>
      <c r="D93" s="20">
        <v>0.6712962962962963</v>
      </c>
    </row>
    <row r="94" spans="1:4" ht="12.75">
      <c r="A94" t="s">
        <v>226</v>
      </c>
      <c r="B94" t="s">
        <v>227</v>
      </c>
      <c r="C94" s="60">
        <v>37104</v>
      </c>
      <c r="D94" s="20">
        <v>0.671423611111111</v>
      </c>
    </row>
    <row r="95" spans="1:4" ht="12.75">
      <c r="A95" t="s">
        <v>228</v>
      </c>
      <c r="B95" t="s">
        <v>229</v>
      </c>
      <c r="C95" s="60">
        <v>37104</v>
      </c>
      <c r="D95" s="20">
        <v>0.6715625</v>
      </c>
    </row>
    <row r="96" spans="1:4" ht="12.75">
      <c r="A96" t="s">
        <v>230</v>
      </c>
      <c r="B96" t="s">
        <v>231</v>
      </c>
      <c r="C96" s="60">
        <v>37104</v>
      </c>
      <c r="D96" s="20">
        <v>0.6716782407407407</v>
      </c>
    </row>
    <row r="97" spans="1:4" ht="12.75">
      <c r="A97" t="s">
        <v>232</v>
      </c>
      <c r="B97" t="s">
        <v>233</v>
      </c>
      <c r="C97" s="60">
        <v>37104</v>
      </c>
      <c r="D97" s="20">
        <v>0.6718055555555557</v>
      </c>
    </row>
    <row r="98" spans="1:4" ht="12.75">
      <c r="A98" t="s">
        <v>234</v>
      </c>
      <c r="B98" t="s">
        <v>235</v>
      </c>
      <c r="C98" s="60">
        <v>37104</v>
      </c>
      <c r="D98" s="20">
        <v>0.6719212962962963</v>
      </c>
    </row>
    <row r="99" spans="1:4" ht="12.75">
      <c r="A99" t="s">
        <v>236</v>
      </c>
      <c r="B99" t="s">
        <v>237</v>
      </c>
      <c r="C99" s="60">
        <v>37104</v>
      </c>
      <c r="D99" s="20">
        <v>0.6720486111111111</v>
      </c>
    </row>
    <row r="100" spans="1:4" ht="12.75">
      <c r="A100" t="s">
        <v>238</v>
      </c>
      <c r="B100" t="s">
        <v>239</v>
      </c>
      <c r="C100" s="60">
        <v>37104</v>
      </c>
      <c r="D100" s="20">
        <v>0.6721759259259259</v>
      </c>
    </row>
    <row r="101" spans="1:4" ht="12.75">
      <c r="A101" t="s">
        <v>240</v>
      </c>
      <c r="B101" t="s">
        <v>241</v>
      </c>
      <c r="C101" s="60">
        <v>37104</v>
      </c>
      <c r="D101" s="20">
        <v>0.6723032407407407</v>
      </c>
    </row>
    <row r="102" spans="1:4" ht="12.75">
      <c r="A102" t="s">
        <v>242</v>
      </c>
      <c r="B102" t="s">
        <v>243</v>
      </c>
      <c r="C102" s="60">
        <v>37104</v>
      </c>
      <c r="D102" s="20">
        <v>0.6724305555555555</v>
      </c>
    </row>
    <row r="103" spans="1:4" ht="12.75">
      <c r="A103" t="s">
        <v>244</v>
      </c>
      <c r="B103" t="s">
        <v>245</v>
      </c>
      <c r="C103" s="60">
        <v>37104</v>
      </c>
      <c r="D103" s="20">
        <v>0.6725578703703704</v>
      </c>
    </row>
    <row r="104" spans="1:4" ht="12.75">
      <c r="A104" t="s">
        <v>246</v>
      </c>
      <c r="B104" t="s">
        <v>247</v>
      </c>
      <c r="C104" s="60">
        <v>37104</v>
      </c>
      <c r="D104" s="20">
        <v>0.6726851851851853</v>
      </c>
    </row>
    <row r="105" spans="1:4" ht="12.75">
      <c r="A105" t="s">
        <v>248</v>
      </c>
      <c r="B105" t="s">
        <v>249</v>
      </c>
      <c r="C105" s="60">
        <v>37104</v>
      </c>
      <c r="D105" s="20">
        <v>0.672824074074074</v>
      </c>
    </row>
    <row r="106" spans="1:4" ht="12.75">
      <c r="A106" t="s">
        <v>250</v>
      </c>
      <c r="B106" t="s">
        <v>251</v>
      </c>
      <c r="C106" s="60">
        <v>37104</v>
      </c>
      <c r="D106" s="20">
        <v>0.672951388888889</v>
      </c>
    </row>
    <row r="107" spans="1:4" ht="12.75">
      <c r="A107" t="s">
        <v>252</v>
      </c>
      <c r="B107" t="s">
        <v>253</v>
      </c>
      <c r="C107" s="60">
        <v>37104</v>
      </c>
      <c r="D107" s="20">
        <v>0.6730787037037037</v>
      </c>
    </row>
    <row r="108" spans="1:4" ht="12.75">
      <c r="A108" t="s">
        <v>254</v>
      </c>
      <c r="B108" t="s">
        <v>255</v>
      </c>
      <c r="C108" s="60">
        <v>37104</v>
      </c>
      <c r="D108" s="20">
        <v>0.6732060185185186</v>
      </c>
    </row>
    <row r="109" spans="1:4" ht="12.75">
      <c r="A109" t="s">
        <v>256</v>
      </c>
      <c r="B109" t="s">
        <v>257</v>
      </c>
      <c r="C109" s="60">
        <v>37104</v>
      </c>
      <c r="D109" s="20">
        <v>0.6733449074074075</v>
      </c>
    </row>
    <row r="110" spans="1:4" ht="12.75">
      <c r="A110" t="s">
        <v>258</v>
      </c>
      <c r="B110" t="s">
        <v>259</v>
      </c>
      <c r="C110" s="60">
        <v>37104</v>
      </c>
      <c r="D110" s="20">
        <v>0.6734722222222222</v>
      </c>
    </row>
    <row r="111" spans="1:4" ht="12.75">
      <c r="A111" t="s">
        <v>260</v>
      </c>
      <c r="B111" t="s">
        <v>261</v>
      </c>
      <c r="C111" s="60">
        <v>37104</v>
      </c>
      <c r="D111" s="20">
        <v>0.6736342592592592</v>
      </c>
    </row>
    <row r="112" spans="1:4" ht="12.75">
      <c r="A112" t="s">
        <v>262</v>
      </c>
      <c r="B112" t="s">
        <v>263</v>
      </c>
      <c r="C112" s="60">
        <v>37104</v>
      </c>
      <c r="D112" s="20">
        <v>0.673761574074074</v>
      </c>
    </row>
    <row r="113" spans="1:4" ht="12.75">
      <c r="A113" t="s">
        <v>264</v>
      </c>
      <c r="B113" t="s">
        <v>265</v>
      </c>
      <c r="C113" s="60">
        <v>37104</v>
      </c>
      <c r="D113" s="20">
        <v>0.6738888888888889</v>
      </c>
    </row>
    <row r="114" spans="1:4" ht="12.75">
      <c r="A114" t="s">
        <v>266</v>
      </c>
      <c r="B114" t="s">
        <v>267</v>
      </c>
      <c r="C114" s="60">
        <v>37104</v>
      </c>
      <c r="D114" s="20">
        <v>0.6740162037037036</v>
      </c>
    </row>
    <row r="115" spans="1:4" ht="12.75">
      <c r="A115" t="s">
        <v>268</v>
      </c>
      <c r="B115" t="s">
        <v>269</v>
      </c>
      <c r="C115" s="60">
        <v>37104</v>
      </c>
      <c r="D115" s="20">
        <v>0.6741550925925925</v>
      </c>
    </row>
    <row r="116" spans="1:4" ht="12.75">
      <c r="A116" t="s">
        <v>270</v>
      </c>
      <c r="B116" t="s">
        <v>271</v>
      </c>
      <c r="C116" s="60">
        <v>37104</v>
      </c>
      <c r="D116" s="20">
        <v>0.6742824074074073</v>
      </c>
    </row>
    <row r="117" spans="1:4" ht="12.75">
      <c r="A117" t="s">
        <v>272</v>
      </c>
      <c r="B117" t="s">
        <v>273</v>
      </c>
      <c r="C117" s="60">
        <v>37104</v>
      </c>
      <c r="D117" s="20">
        <v>0.6744097222222223</v>
      </c>
    </row>
    <row r="118" spans="1:4" ht="12.75">
      <c r="A118" t="s">
        <v>274</v>
      </c>
      <c r="B118" t="s">
        <v>275</v>
      </c>
      <c r="C118" s="60">
        <v>37104</v>
      </c>
      <c r="D118" s="20">
        <v>0.674537037037037</v>
      </c>
    </row>
    <row r="119" spans="1:4" ht="12.75">
      <c r="A119" t="s">
        <v>276</v>
      </c>
      <c r="B119" t="s">
        <v>277</v>
      </c>
      <c r="C119" s="60">
        <v>37104</v>
      </c>
      <c r="D119" s="20">
        <v>0.674675925925926</v>
      </c>
    </row>
    <row r="120" spans="1:4" ht="12.75">
      <c r="A120" t="s">
        <v>278</v>
      </c>
      <c r="B120" t="s">
        <v>279</v>
      </c>
      <c r="C120" s="60">
        <v>37104</v>
      </c>
      <c r="D120" s="20">
        <v>0.6748032407407408</v>
      </c>
    </row>
    <row r="121" spans="1:4" ht="12.75">
      <c r="A121" t="s">
        <v>280</v>
      </c>
      <c r="B121" t="s">
        <v>281</v>
      </c>
      <c r="C121" s="60">
        <v>37104</v>
      </c>
      <c r="D121" s="20">
        <v>0.6749305555555556</v>
      </c>
    </row>
    <row r="122" spans="1:4" ht="12.75">
      <c r="A122" t="s">
        <v>282</v>
      </c>
      <c r="B122" t="s">
        <v>283</v>
      </c>
      <c r="C122" s="60">
        <v>37104</v>
      </c>
      <c r="D122" s="20">
        <v>0.6750694444444445</v>
      </c>
    </row>
    <row r="123" spans="1:4" ht="12.75">
      <c r="A123" t="s">
        <v>284</v>
      </c>
      <c r="B123" t="s">
        <v>285</v>
      </c>
      <c r="C123" s="60">
        <v>37104</v>
      </c>
      <c r="D123" s="20">
        <v>0.6751967592592593</v>
      </c>
    </row>
    <row r="124" spans="1:4" ht="12.75">
      <c r="A124" t="s">
        <v>286</v>
      </c>
      <c r="B124" t="s">
        <v>287</v>
      </c>
      <c r="C124" s="60">
        <v>37104</v>
      </c>
      <c r="D124" s="20">
        <v>0.6753240740740741</v>
      </c>
    </row>
    <row r="125" spans="1:4" ht="12.75">
      <c r="A125" t="s">
        <v>288</v>
      </c>
      <c r="B125" t="s">
        <v>289</v>
      </c>
      <c r="C125" s="60">
        <v>37104</v>
      </c>
      <c r="D125" s="20">
        <v>0.6754398148148147</v>
      </c>
    </row>
    <row r="126" spans="1:4" ht="12.75">
      <c r="A126" t="s">
        <v>290</v>
      </c>
      <c r="B126" t="s">
        <v>291</v>
      </c>
      <c r="C126" s="60">
        <v>37104</v>
      </c>
      <c r="D126" s="20">
        <v>0.6755555555555556</v>
      </c>
    </row>
    <row r="127" spans="1:4" ht="12.75">
      <c r="A127" t="s">
        <v>292</v>
      </c>
      <c r="B127" t="s">
        <v>293</v>
      </c>
      <c r="C127" s="60">
        <v>37104</v>
      </c>
      <c r="D127" s="20">
        <v>0.6756828703703704</v>
      </c>
    </row>
    <row r="128" spans="1:4" ht="12.75">
      <c r="A128" t="s">
        <v>294</v>
      </c>
      <c r="B128" t="s">
        <v>295</v>
      </c>
      <c r="C128" s="60">
        <v>37104</v>
      </c>
      <c r="D128" s="20">
        <v>0.6758101851851852</v>
      </c>
    </row>
    <row r="129" spans="1:4" ht="12.75">
      <c r="A129" t="s">
        <v>296</v>
      </c>
      <c r="B129" t="s">
        <v>297</v>
      </c>
      <c r="C129" s="60">
        <v>37104</v>
      </c>
      <c r="D129" s="20">
        <v>0.6759259259259259</v>
      </c>
    </row>
    <row r="130" spans="1:4" ht="12.75">
      <c r="A130" t="s">
        <v>298</v>
      </c>
      <c r="B130" t="s">
        <v>299</v>
      </c>
      <c r="C130" s="60">
        <v>37104</v>
      </c>
      <c r="D130" s="20">
        <v>0.6760532407407407</v>
      </c>
    </row>
    <row r="131" spans="1:4" ht="12.75">
      <c r="A131" t="s">
        <v>300</v>
      </c>
      <c r="B131" t="s">
        <v>301</v>
      </c>
      <c r="C131" s="60">
        <v>37104</v>
      </c>
      <c r="D131" s="20">
        <v>0.6761921296296296</v>
      </c>
    </row>
    <row r="132" spans="1:4" ht="12.75">
      <c r="A132" t="s">
        <v>302</v>
      </c>
      <c r="B132" t="s">
        <v>303</v>
      </c>
      <c r="C132" s="60">
        <v>37104</v>
      </c>
      <c r="D132" s="20">
        <v>0.6763194444444444</v>
      </c>
    </row>
    <row r="133" spans="1:4" ht="12.75">
      <c r="A133" t="s">
        <v>304</v>
      </c>
      <c r="B133" t="s">
        <v>305</v>
      </c>
      <c r="C133" s="60">
        <v>37104</v>
      </c>
      <c r="D133" s="20">
        <v>0.6764467592592592</v>
      </c>
    </row>
    <row r="134" spans="1:4" ht="12.75">
      <c r="A134" t="s">
        <v>306</v>
      </c>
      <c r="B134" t="s">
        <v>307</v>
      </c>
      <c r="C134" s="60">
        <v>37104</v>
      </c>
      <c r="D134" s="20">
        <v>0.6765740740740741</v>
      </c>
    </row>
    <row r="135" spans="1:4" ht="12.75">
      <c r="A135" t="s">
        <v>308</v>
      </c>
      <c r="B135" t="s">
        <v>309</v>
      </c>
      <c r="C135" s="60">
        <v>37104</v>
      </c>
      <c r="D135" s="20">
        <v>0.676701388888889</v>
      </c>
    </row>
    <row r="136" spans="1:4" ht="12.75">
      <c r="A136" t="s">
        <v>310</v>
      </c>
      <c r="B136" t="s">
        <v>311</v>
      </c>
      <c r="C136" s="60">
        <v>37104</v>
      </c>
      <c r="D136" s="20">
        <v>0.6768287037037037</v>
      </c>
    </row>
    <row r="137" spans="1:4" ht="12.75">
      <c r="A137" t="s">
        <v>312</v>
      </c>
      <c r="B137" t="s">
        <v>313</v>
      </c>
      <c r="C137" s="60">
        <v>37104</v>
      </c>
      <c r="D137" s="20">
        <v>0.6769444444444445</v>
      </c>
    </row>
    <row r="138" spans="1:4" ht="12.75">
      <c r="A138" t="s">
        <v>314</v>
      </c>
      <c r="B138" t="s">
        <v>315</v>
      </c>
      <c r="C138" s="60">
        <v>37104</v>
      </c>
      <c r="D138" s="20">
        <v>0.6770717592592592</v>
      </c>
    </row>
    <row r="139" spans="1:4" ht="12.75">
      <c r="A139" t="s">
        <v>316</v>
      </c>
      <c r="B139" t="s">
        <v>317</v>
      </c>
      <c r="C139" s="60">
        <v>37104</v>
      </c>
      <c r="D139" s="20">
        <v>0.6771875</v>
      </c>
    </row>
    <row r="140" spans="1:4" ht="12.75">
      <c r="A140" t="s">
        <v>318</v>
      </c>
      <c r="B140" t="s">
        <v>319</v>
      </c>
      <c r="C140" s="60">
        <v>37104</v>
      </c>
      <c r="D140" s="20">
        <v>0.6773148148148148</v>
      </c>
    </row>
    <row r="141" spans="1:4" ht="12.75">
      <c r="A141" t="s">
        <v>320</v>
      </c>
      <c r="B141" t="s">
        <v>321</v>
      </c>
      <c r="C141" s="60">
        <v>37104</v>
      </c>
      <c r="D141" s="20">
        <v>0.6774421296296297</v>
      </c>
    </row>
    <row r="142" spans="1:4" ht="12.75">
      <c r="A142" t="s">
        <v>322</v>
      </c>
      <c r="B142" t="s">
        <v>323</v>
      </c>
      <c r="C142" s="60">
        <v>37104</v>
      </c>
      <c r="D142" s="20">
        <v>0.6775810185185186</v>
      </c>
    </row>
    <row r="143" spans="1:4" ht="12.75">
      <c r="A143" t="s">
        <v>324</v>
      </c>
      <c r="B143" t="s">
        <v>325</v>
      </c>
      <c r="C143" s="60">
        <v>37104</v>
      </c>
      <c r="D143" s="20">
        <v>0.6777083333333334</v>
      </c>
    </row>
    <row r="144" spans="1:4" ht="12.75">
      <c r="A144" t="s">
        <v>326</v>
      </c>
      <c r="B144" t="s">
        <v>327</v>
      </c>
      <c r="C144" s="60">
        <v>37104</v>
      </c>
      <c r="D144" s="20">
        <v>0.6778356481481481</v>
      </c>
    </row>
    <row r="145" spans="1:4" ht="12.75">
      <c r="A145" t="s">
        <v>328</v>
      </c>
      <c r="B145" t="s">
        <v>329</v>
      </c>
      <c r="C145" s="60">
        <v>37104</v>
      </c>
      <c r="D145" s="20">
        <v>0.677974537037037</v>
      </c>
    </row>
    <row r="146" spans="1:4" ht="12.75">
      <c r="A146" t="s">
        <v>330</v>
      </c>
      <c r="B146" t="s">
        <v>331</v>
      </c>
      <c r="C146" s="60">
        <v>37104</v>
      </c>
      <c r="D146" s="20">
        <v>0.6781134259259259</v>
      </c>
    </row>
    <row r="147" spans="1:4" ht="12.75">
      <c r="A147" t="s">
        <v>332</v>
      </c>
      <c r="B147" t="s">
        <v>333</v>
      </c>
      <c r="C147" s="60">
        <v>37104</v>
      </c>
      <c r="D147" s="20">
        <v>0.6782407407407408</v>
      </c>
    </row>
    <row r="148" spans="1:4" ht="12.75">
      <c r="A148" t="s">
        <v>334</v>
      </c>
      <c r="B148" t="s">
        <v>335</v>
      </c>
      <c r="C148" s="60">
        <v>37104</v>
      </c>
      <c r="D148" s="20">
        <v>0.6783564814814814</v>
      </c>
    </row>
    <row r="149" spans="1:4" ht="12.75">
      <c r="A149" t="s">
        <v>336</v>
      </c>
      <c r="B149" t="s">
        <v>337</v>
      </c>
      <c r="C149" s="60">
        <v>37104</v>
      </c>
      <c r="D149" s="20">
        <v>0.6784953703703703</v>
      </c>
    </row>
    <row r="150" spans="1:4" ht="12.75">
      <c r="A150" t="s">
        <v>338</v>
      </c>
      <c r="B150" t="s">
        <v>339</v>
      </c>
      <c r="C150" s="60">
        <v>37104</v>
      </c>
      <c r="D150" s="20">
        <v>0.678611111111111</v>
      </c>
    </row>
    <row r="151" spans="1:4" ht="12.75">
      <c r="A151" t="s">
        <v>340</v>
      </c>
      <c r="B151" t="s">
        <v>341</v>
      </c>
      <c r="C151" s="60">
        <v>37104</v>
      </c>
      <c r="D151" s="20">
        <v>0.67875</v>
      </c>
    </row>
    <row r="152" spans="1:4" ht="12.75">
      <c r="A152" t="s">
        <v>342</v>
      </c>
      <c r="B152" t="s">
        <v>343</v>
      </c>
      <c r="C152" s="60">
        <v>37104</v>
      </c>
      <c r="D152" s="20">
        <v>0.6788773148148147</v>
      </c>
    </row>
    <row r="153" spans="1:4" ht="12.75">
      <c r="A153" t="s">
        <v>344</v>
      </c>
      <c r="B153" t="s">
        <v>345</v>
      </c>
      <c r="C153" s="60">
        <v>37104</v>
      </c>
      <c r="D153" s="20">
        <v>0.6790162037037036</v>
      </c>
    </row>
    <row r="154" spans="1:4" ht="12.75">
      <c r="A154" t="s">
        <v>346</v>
      </c>
      <c r="B154" t="s">
        <v>347</v>
      </c>
      <c r="C154" s="60">
        <v>37104</v>
      </c>
      <c r="D154" s="20">
        <v>0.6791435185185185</v>
      </c>
    </row>
    <row r="155" spans="1:4" ht="12.75">
      <c r="A155" t="s">
        <v>348</v>
      </c>
      <c r="B155" t="s">
        <v>349</v>
      </c>
      <c r="C155" s="60">
        <v>37104</v>
      </c>
      <c r="D155" s="20">
        <v>0.6792592592592593</v>
      </c>
    </row>
    <row r="156" spans="1:4" ht="12.75">
      <c r="A156" t="s">
        <v>350</v>
      </c>
      <c r="B156" t="s">
        <v>351</v>
      </c>
      <c r="C156" s="60">
        <v>37104</v>
      </c>
      <c r="D156" s="20">
        <v>0.6793865740740741</v>
      </c>
    </row>
    <row r="157" spans="1:4" ht="12.75">
      <c r="A157" t="s">
        <v>352</v>
      </c>
      <c r="B157" t="s">
        <v>353</v>
      </c>
      <c r="C157" s="60">
        <v>37104</v>
      </c>
      <c r="D157" s="20">
        <v>0.6795138888888889</v>
      </c>
    </row>
    <row r="158" spans="1:4" ht="12.75">
      <c r="A158" t="s">
        <v>354</v>
      </c>
      <c r="B158" t="s">
        <v>355</v>
      </c>
      <c r="C158" s="60">
        <v>37104</v>
      </c>
      <c r="D158" s="20">
        <v>0.6796412037037037</v>
      </c>
    </row>
    <row r="159" spans="1:4" ht="12.75">
      <c r="A159" t="s">
        <v>356</v>
      </c>
      <c r="B159" t="s">
        <v>357</v>
      </c>
      <c r="C159" s="60">
        <v>37104</v>
      </c>
      <c r="D159" s="20">
        <v>0.6798032407407407</v>
      </c>
    </row>
    <row r="160" spans="1:4" ht="12.75">
      <c r="A160" t="s">
        <v>358</v>
      </c>
      <c r="B160" t="s">
        <v>359</v>
      </c>
      <c r="C160" s="60">
        <v>37104</v>
      </c>
      <c r="D160" s="20">
        <v>0.6799421296296296</v>
      </c>
    </row>
    <row r="161" spans="1:4" ht="12.75">
      <c r="A161" t="s">
        <v>360</v>
      </c>
      <c r="B161" t="s">
        <v>361</v>
      </c>
      <c r="C161" s="60">
        <v>37104</v>
      </c>
      <c r="D161" s="20">
        <v>0.6800578703703705</v>
      </c>
    </row>
    <row r="162" spans="1:4" ht="12.75">
      <c r="A162" t="s">
        <v>362</v>
      </c>
      <c r="B162" t="s">
        <v>363</v>
      </c>
      <c r="C162" s="60">
        <v>37104</v>
      </c>
      <c r="D162" s="20">
        <v>0.6801851851851852</v>
      </c>
    </row>
    <row r="163" spans="1:4" ht="12.75">
      <c r="A163" t="s">
        <v>364</v>
      </c>
      <c r="B163" t="s">
        <v>365</v>
      </c>
      <c r="C163" s="60">
        <v>37104</v>
      </c>
      <c r="D163" s="20">
        <v>0.680300925925926</v>
      </c>
    </row>
    <row r="164" spans="1:4" ht="12.75">
      <c r="A164" t="s">
        <v>366</v>
      </c>
      <c r="B164" t="s">
        <v>367</v>
      </c>
      <c r="C164" s="60">
        <v>37104</v>
      </c>
      <c r="D164" s="20">
        <v>0.6804166666666666</v>
      </c>
    </row>
    <row r="165" spans="1:4" ht="12.75">
      <c r="A165" t="s">
        <v>368</v>
      </c>
      <c r="B165" t="s">
        <v>369</v>
      </c>
      <c r="C165" s="60">
        <v>37104</v>
      </c>
      <c r="D165" s="20">
        <v>0.6805439814814815</v>
      </c>
    </row>
    <row r="166" spans="1:4" ht="12.75">
      <c r="A166" t="s">
        <v>370</v>
      </c>
      <c r="B166" t="s">
        <v>371</v>
      </c>
      <c r="C166" s="60">
        <v>37104</v>
      </c>
      <c r="D166" s="20">
        <v>0.6806712962962963</v>
      </c>
    </row>
    <row r="167" spans="1:4" ht="12.75">
      <c r="A167" t="s">
        <v>372</v>
      </c>
      <c r="B167" t="s">
        <v>373</v>
      </c>
      <c r="C167" s="60">
        <v>37104</v>
      </c>
      <c r="D167" s="20">
        <v>0.6808449074074074</v>
      </c>
    </row>
    <row r="168" spans="1:4" ht="12.75">
      <c r="A168" t="s">
        <v>374</v>
      </c>
      <c r="B168" t="s">
        <v>375</v>
      </c>
      <c r="C168" s="60">
        <v>37104</v>
      </c>
      <c r="D168" s="20">
        <v>0.6809722222222222</v>
      </c>
    </row>
    <row r="169" spans="1:4" ht="12.75">
      <c r="A169" t="s">
        <v>376</v>
      </c>
      <c r="B169" t="s">
        <v>377</v>
      </c>
      <c r="C169" s="60">
        <v>37104</v>
      </c>
      <c r="D169" s="20">
        <v>0.6810995370370371</v>
      </c>
    </row>
    <row r="170" spans="1:4" ht="12.75">
      <c r="A170" t="s">
        <v>378</v>
      </c>
      <c r="B170" t="s">
        <v>379</v>
      </c>
      <c r="C170" s="60">
        <v>37104</v>
      </c>
      <c r="D170" s="20">
        <v>0.68125</v>
      </c>
    </row>
    <row r="171" spans="1:4" ht="12.75">
      <c r="A171" t="s">
        <v>380</v>
      </c>
      <c r="B171" t="s">
        <v>381</v>
      </c>
      <c r="C171" s="60">
        <v>37104</v>
      </c>
      <c r="D171" s="20">
        <v>0.6813888888888888</v>
      </c>
    </row>
    <row r="172" spans="1:4" ht="12.75">
      <c r="A172" t="s">
        <v>382</v>
      </c>
      <c r="B172" t="s">
        <v>383</v>
      </c>
      <c r="C172" s="60">
        <v>37104</v>
      </c>
      <c r="D172" s="20">
        <v>0.6815162037037038</v>
      </c>
    </row>
    <row r="173" spans="1:4" ht="12.75">
      <c r="A173" t="s">
        <v>384</v>
      </c>
      <c r="B173" t="s">
        <v>385</v>
      </c>
      <c r="C173" s="60">
        <v>37104</v>
      </c>
      <c r="D173" s="20">
        <v>0.6816435185185186</v>
      </c>
    </row>
    <row r="174" spans="1:4" ht="12.75">
      <c r="A174" t="s">
        <v>386</v>
      </c>
      <c r="B174" t="s">
        <v>387</v>
      </c>
      <c r="C174" s="60">
        <v>37104</v>
      </c>
      <c r="D174" s="20">
        <v>0.6817708333333333</v>
      </c>
    </row>
    <row r="175" spans="1:4" ht="12.75">
      <c r="A175" t="s">
        <v>388</v>
      </c>
      <c r="B175" t="s">
        <v>389</v>
      </c>
      <c r="C175" s="60">
        <v>37104</v>
      </c>
      <c r="D175" s="20">
        <v>0.6819097222222222</v>
      </c>
    </row>
    <row r="176" spans="1:4" ht="12.75">
      <c r="A176" t="s">
        <v>390</v>
      </c>
      <c r="B176" t="s">
        <v>391</v>
      </c>
      <c r="C176" s="60">
        <v>37104</v>
      </c>
      <c r="D176" s="20">
        <v>0.6820370370370371</v>
      </c>
    </row>
    <row r="177" spans="1:4" ht="12.75">
      <c r="A177" t="s">
        <v>392</v>
      </c>
      <c r="B177" t="s">
        <v>393</v>
      </c>
      <c r="C177" s="60">
        <v>37104</v>
      </c>
      <c r="D177" s="20">
        <v>0.6821643518518519</v>
      </c>
    </row>
    <row r="178" spans="1:4" ht="12.75">
      <c r="A178" t="s">
        <v>394</v>
      </c>
      <c r="B178" t="s">
        <v>395</v>
      </c>
      <c r="C178" s="60">
        <v>37104</v>
      </c>
      <c r="D178" s="20">
        <v>0.6822800925925926</v>
      </c>
    </row>
    <row r="179" spans="1:4" ht="12.75">
      <c r="A179" t="s">
        <v>396</v>
      </c>
      <c r="B179" t="s">
        <v>397</v>
      </c>
      <c r="C179" s="60">
        <v>37104</v>
      </c>
      <c r="D179" s="20">
        <v>0.6824074074074074</v>
      </c>
    </row>
    <row r="180" spans="1:4" ht="12.75">
      <c r="A180" t="s">
        <v>398</v>
      </c>
      <c r="B180" t="s">
        <v>399</v>
      </c>
      <c r="C180" s="60">
        <v>37104</v>
      </c>
      <c r="D180" s="20">
        <v>0.6825347222222223</v>
      </c>
    </row>
    <row r="181" spans="1:4" ht="12.75">
      <c r="A181" t="s">
        <v>400</v>
      </c>
      <c r="B181" t="s">
        <v>401</v>
      </c>
      <c r="C181" s="60">
        <v>37104</v>
      </c>
      <c r="D181" s="20">
        <v>0.6826620370370371</v>
      </c>
    </row>
    <row r="182" spans="1:4" ht="12.75">
      <c r="A182" t="s">
        <v>402</v>
      </c>
      <c r="B182" t="s">
        <v>403</v>
      </c>
      <c r="C182" s="60">
        <v>37104</v>
      </c>
      <c r="D182" s="20">
        <v>0.6827893518518519</v>
      </c>
    </row>
    <row r="183" spans="1:4" ht="12.75">
      <c r="A183" t="s">
        <v>404</v>
      </c>
      <c r="B183" t="s">
        <v>405</v>
      </c>
      <c r="C183" s="60">
        <v>37104</v>
      </c>
      <c r="D183" s="20">
        <v>0.6829166666666667</v>
      </c>
    </row>
    <row r="184" spans="1:4" ht="12.75">
      <c r="A184" t="s">
        <v>406</v>
      </c>
      <c r="B184" t="s">
        <v>407</v>
      </c>
      <c r="C184" s="60">
        <v>37104</v>
      </c>
      <c r="D184" s="20">
        <v>0.6830555555555556</v>
      </c>
    </row>
    <row r="185" spans="1:4" ht="12.75">
      <c r="A185" t="s">
        <v>408</v>
      </c>
      <c r="B185" t="s">
        <v>409</v>
      </c>
      <c r="C185" s="60">
        <v>37104</v>
      </c>
      <c r="D185" s="20">
        <v>0.6831828703703704</v>
      </c>
    </row>
    <row r="186" spans="1:4" ht="12.75">
      <c r="A186" t="s">
        <v>410</v>
      </c>
      <c r="B186" t="s">
        <v>411</v>
      </c>
      <c r="C186" s="60">
        <v>37104</v>
      </c>
      <c r="D186" s="20">
        <v>0.6833101851851852</v>
      </c>
    </row>
    <row r="187" spans="1:4" ht="12.75">
      <c r="A187" t="s">
        <v>412</v>
      </c>
      <c r="B187" t="s">
        <v>413</v>
      </c>
      <c r="C187" s="60">
        <v>37104</v>
      </c>
      <c r="D187" s="20">
        <v>0.6834375</v>
      </c>
    </row>
    <row r="188" spans="1:4" ht="12.75">
      <c r="A188" t="s">
        <v>414</v>
      </c>
      <c r="B188" t="s">
        <v>415</v>
      </c>
      <c r="C188" s="60">
        <v>37104</v>
      </c>
      <c r="D188" s="20">
        <v>0.6835648148148148</v>
      </c>
    </row>
    <row r="189" spans="1:4" ht="12.75">
      <c r="A189" t="s">
        <v>416</v>
      </c>
      <c r="B189" t="s">
        <v>417</v>
      </c>
      <c r="C189" s="60">
        <v>37104</v>
      </c>
      <c r="D189" s="20">
        <v>0.6836921296296296</v>
      </c>
    </row>
    <row r="190" spans="1:4" ht="12.75">
      <c r="A190" t="s">
        <v>418</v>
      </c>
      <c r="B190" t="s">
        <v>419</v>
      </c>
      <c r="C190" s="60">
        <v>37104</v>
      </c>
      <c r="D190" s="20">
        <v>0.6838310185185185</v>
      </c>
    </row>
    <row r="191" spans="1:4" ht="12.75">
      <c r="A191" t="s">
        <v>420</v>
      </c>
      <c r="B191" t="s">
        <v>421</v>
      </c>
      <c r="C191" s="60">
        <v>37104</v>
      </c>
      <c r="D191" s="20">
        <v>0.6839583333333333</v>
      </c>
    </row>
    <row r="192" spans="1:4" ht="12.75">
      <c r="A192" t="s">
        <v>422</v>
      </c>
      <c r="B192" t="s">
        <v>423</v>
      </c>
      <c r="C192" s="60">
        <v>37104</v>
      </c>
      <c r="D192" s="20">
        <v>0.6840856481481481</v>
      </c>
    </row>
    <row r="193" spans="1:4" ht="12.75">
      <c r="A193" t="s">
        <v>424</v>
      </c>
      <c r="B193" t="s">
        <v>425</v>
      </c>
      <c r="C193" s="60">
        <v>37104</v>
      </c>
      <c r="D193" s="20">
        <v>0.6842129629629629</v>
      </c>
    </row>
    <row r="194" spans="1:4" ht="12.75">
      <c r="A194" t="s">
        <v>426</v>
      </c>
      <c r="B194" t="s">
        <v>427</v>
      </c>
      <c r="C194" s="60">
        <v>37104</v>
      </c>
      <c r="D194" s="20">
        <v>0.6843402777777778</v>
      </c>
    </row>
    <row r="195" spans="1:4" ht="12.75">
      <c r="A195" t="s">
        <v>428</v>
      </c>
      <c r="B195" t="s">
        <v>429</v>
      </c>
      <c r="C195" s="60">
        <v>37104</v>
      </c>
      <c r="D195" s="20">
        <v>0.6844675925925926</v>
      </c>
    </row>
    <row r="196" spans="1:4" ht="12.75">
      <c r="A196" t="s">
        <v>430</v>
      </c>
      <c r="B196" t="s">
        <v>431</v>
      </c>
      <c r="C196" s="60">
        <v>37104</v>
      </c>
      <c r="D196" s="20">
        <v>0.6846064814814815</v>
      </c>
    </row>
    <row r="197" spans="1:4" ht="12.75">
      <c r="A197" t="s">
        <v>432</v>
      </c>
      <c r="B197" t="s">
        <v>433</v>
      </c>
      <c r="C197" s="60">
        <v>37104</v>
      </c>
      <c r="D197" s="20">
        <v>0.6847337962962964</v>
      </c>
    </row>
    <row r="198" spans="1:4" ht="12.75">
      <c r="A198" t="s">
        <v>434</v>
      </c>
      <c r="B198" t="s">
        <v>435</v>
      </c>
      <c r="C198" s="60">
        <v>37104</v>
      </c>
      <c r="D198" s="20">
        <v>0.6848611111111111</v>
      </c>
    </row>
    <row r="199" spans="1:4" ht="12.75">
      <c r="A199" t="s">
        <v>436</v>
      </c>
      <c r="B199" t="s">
        <v>437</v>
      </c>
      <c r="C199" s="60">
        <v>37104</v>
      </c>
      <c r="D199" s="20">
        <v>0.6849884259259259</v>
      </c>
    </row>
    <row r="200" spans="1:4" ht="12.75">
      <c r="A200" t="s">
        <v>438</v>
      </c>
      <c r="B200" t="s">
        <v>439</v>
      </c>
      <c r="C200" s="60">
        <v>37104</v>
      </c>
      <c r="D200" s="20">
        <v>0.6851157407407408</v>
      </c>
    </row>
    <row r="201" spans="1:4" ht="12.75">
      <c r="A201" t="s">
        <v>440</v>
      </c>
      <c r="B201" t="s">
        <v>441</v>
      </c>
      <c r="C201" s="60">
        <v>37104</v>
      </c>
      <c r="D201" s="20">
        <v>0.6852430555555555</v>
      </c>
    </row>
    <row r="202" spans="1:4" ht="12.75">
      <c r="A202" t="s">
        <v>442</v>
      </c>
      <c r="B202" t="s">
        <v>443</v>
      </c>
      <c r="C202" s="60">
        <v>37104</v>
      </c>
      <c r="D202" s="20">
        <v>0.6853819444444444</v>
      </c>
    </row>
    <row r="203" spans="1:4" ht="12.75">
      <c r="A203" t="s">
        <v>444</v>
      </c>
      <c r="B203" t="s">
        <v>445</v>
      </c>
      <c r="C203" s="60">
        <v>37104</v>
      </c>
      <c r="D203" s="20">
        <v>0.6855324074074075</v>
      </c>
    </row>
    <row r="204" spans="1:4" ht="12.75">
      <c r="A204" t="s">
        <v>446</v>
      </c>
      <c r="B204" t="s">
        <v>447</v>
      </c>
      <c r="C204" s="60">
        <v>37104</v>
      </c>
      <c r="D204" s="20">
        <v>0.6856365740740741</v>
      </c>
    </row>
    <row r="205" spans="1:4" ht="12.75">
      <c r="A205" t="s">
        <v>448</v>
      </c>
      <c r="B205" t="s">
        <v>449</v>
      </c>
      <c r="C205" s="60">
        <v>37104</v>
      </c>
      <c r="D205" s="20">
        <v>0.6857523148148149</v>
      </c>
    </row>
    <row r="206" spans="1:4" ht="12.75">
      <c r="A206" t="s">
        <v>450</v>
      </c>
      <c r="B206" t="s">
        <v>451</v>
      </c>
      <c r="C206" s="60">
        <v>37104</v>
      </c>
      <c r="D206" s="20">
        <v>0.6858912037037036</v>
      </c>
    </row>
    <row r="207" spans="1:4" ht="12.75">
      <c r="A207" t="s">
        <v>452</v>
      </c>
      <c r="B207" t="s">
        <v>453</v>
      </c>
      <c r="C207" s="60">
        <v>37104</v>
      </c>
      <c r="D207" s="20">
        <v>0.6860300925925925</v>
      </c>
    </row>
    <row r="208" spans="1:4" ht="12.75">
      <c r="A208" t="s">
        <v>454</v>
      </c>
      <c r="B208" t="s">
        <v>455</v>
      </c>
      <c r="C208" s="60">
        <v>37104</v>
      </c>
      <c r="D208" s="20">
        <v>0.6861689814814814</v>
      </c>
    </row>
    <row r="209" spans="1:4" ht="12.75">
      <c r="A209" t="s">
        <v>456</v>
      </c>
      <c r="B209" t="s">
        <v>457</v>
      </c>
      <c r="C209" s="60">
        <v>37104</v>
      </c>
      <c r="D209" s="20">
        <v>0.6863078703703703</v>
      </c>
    </row>
    <row r="210" spans="1:4" ht="12.75">
      <c r="A210" t="s">
        <v>458</v>
      </c>
      <c r="B210" t="s">
        <v>459</v>
      </c>
      <c r="C210" s="60">
        <v>37104</v>
      </c>
      <c r="D210" s="20">
        <v>0.6864351851851852</v>
      </c>
    </row>
    <row r="211" spans="1:4" ht="12.75">
      <c r="A211" t="s">
        <v>460</v>
      </c>
      <c r="B211" t="s">
        <v>461</v>
      </c>
      <c r="C211" s="60">
        <v>37104</v>
      </c>
      <c r="D211" s="20">
        <v>0.6865625</v>
      </c>
    </row>
    <row r="212" spans="1:4" ht="12.75">
      <c r="A212" t="s">
        <v>462</v>
      </c>
      <c r="B212" t="s">
        <v>463</v>
      </c>
      <c r="C212" s="60">
        <v>37104</v>
      </c>
      <c r="D212" s="20">
        <v>0.6867013888888889</v>
      </c>
    </row>
    <row r="213" spans="1:4" ht="12.75">
      <c r="A213" t="s">
        <v>464</v>
      </c>
      <c r="B213" t="s">
        <v>465</v>
      </c>
      <c r="C213" s="60">
        <v>37104</v>
      </c>
      <c r="D213" s="20">
        <v>0.6868402777777778</v>
      </c>
    </row>
    <row r="214" spans="1:4" ht="12.75">
      <c r="A214" t="s">
        <v>466</v>
      </c>
      <c r="B214" t="s">
        <v>467</v>
      </c>
      <c r="C214" s="60">
        <v>37104</v>
      </c>
      <c r="D214" s="20">
        <v>0.6869791666666667</v>
      </c>
    </row>
    <row r="215" spans="1:4" ht="12.75">
      <c r="A215" t="s">
        <v>468</v>
      </c>
      <c r="B215" t="s">
        <v>469</v>
      </c>
      <c r="C215" s="60">
        <v>37104</v>
      </c>
      <c r="D215" s="20">
        <v>0.6871064814814815</v>
      </c>
    </row>
    <row r="216" spans="1:4" ht="12.75">
      <c r="A216" t="s">
        <v>470</v>
      </c>
      <c r="B216" t="s">
        <v>471</v>
      </c>
      <c r="C216" s="60">
        <v>37104</v>
      </c>
      <c r="D216" s="20">
        <v>0.6872337962962963</v>
      </c>
    </row>
    <row r="217" spans="1:4" ht="12.75">
      <c r="A217" t="s">
        <v>472</v>
      </c>
      <c r="B217" t="s">
        <v>473</v>
      </c>
      <c r="C217" s="60">
        <v>37104</v>
      </c>
      <c r="D217" s="20">
        <v>0.6873611111111111</v>
      </c>
    </row>
    <row r="218" spans="1:4" ht="12.75">
      <c r="A218" t="s">
        <v>474</v>
      </c>
      <c r="B218" t="s">
        <v>475</v>
      </c>
      <c r="C218" s="60">
        <v>37104</v>
      </c>
      <c r="D218" s="20">
        <v>0.6875115740740741</v>
      </c>
    </row>
    <row r="219" spans="1:4" ht="12.75">
      <c r="A219" t="s">
        <v>476</v>
      </c>
      <c r="B219" t="s">
        <v>477</v>
      </c>
      <c r="C219" s="60">
        <v>37104</v>
      </c>
      <c r="D219" s="20">
        <v>0.6876388888888889</v>
      </c>
    </row>
    <row r="220" spans="1:4" ht="12.75">
      <c r="A220" t="s">
        <v>478</v>
      </c>
      <c r="B220" t="s">
        <v>479</v>
      </c>
      <c r="C220" s="60">
        <v>37104</v>
      </c>
      <c r="D220" s="20">
        <v>0.6877662037037037</v>
      </c>
    </row>
    <row r="221" spans="1:4" ht="12.75">
      <c r="A221" t="s">
        <v>480</v>
      </c>
      <c r="B221" t="s">
        <v>481</v>
      </c>
      <c r="C221" s="60">
        <v>37104</v>
      </c>
      <c r="D221" s="20">
        <v>0.6879050925925926</v>
      </c>
    </row>
    <row r="222" spans="1:4" ht="12.75">
      <c r="A222" t="s">
        <v>482</v>
      </c>
      <c r="B222" t="s">
        <v>483</v>
      </c>
      <c r="C222" s="60">
        <v>37104</v>
      </c>
      <c r="D222" s="20">
        <v>0.6880439814814815</v>
      </c>
    </row>
    <row r="223" spans="1:4" ht="12.75">
      <c r="A223" t="s">
        <v>484</v>
      </c>
      <c r="B223" t="s">
        <v>485</v>
      </c>
      <c r="C223" s="60">
        <v>37104</v>
      </c>
      <c r="D223" s="20">
        <v>0.6881828703703704</v>
      </c>
    </row>
    <row r="224" spans="1:4" ht="12.75">
      <c r="A224" t="s">
        <v>486</v>
      </c>
      <c r="B224" t="s">
        <v>487</v>
      </c>
      <c r="C224" s="60">
        <v>37104</v>
      </c>
      <c r="D224" s="20">
        <v>0.6883217592592592</v>
      </c>
    </row>
    <row r="225" spans="1:4" ht="12.75">
      <c r="A225" t="s">
        <v>488</v>
      </c>
      <c r="B225" t="s">
        <v>489</v>
      </c>
      <c r="C225" s="60">
        <v>37104</v>
      </c>
      <c r="D225" s="20">
        <v>0.688449074074074</v>
      </c>
    </row>
    <row r="226" spans="1:4" ht="12.75">
      <c r="A226" t="s">
        <v>490</v>
      </c>
      <c r="B226" t="s">
        <v>491</v>
      </c>
      <c r="C226" s="60">
        <v>37104</v>
      </c>
      <c r="D226" s="20">
        <v>0.6885879629629629</v>
      </c>
    </row>
    <row r="227" spans="1:4" ht="12.75">
      <c r="A227" t="s">
        <v>492</v>
      </c>
      <c r="B227" t="s">
        <v>493</v>
      </c>
      <c r="C227" s="60">
        <v>37104</v>
      </c>
      <c r="D227" s="20">
        <v>0.6887037037037037</v>
      </c>
    </row>
    <row r="228" spans="1:4" ht="12.75">
      <c r="A228" t="s">
        <v>494</v>
      </c>
      <c r="B228" t="s">
        <v>495</v>
      </c>
      <c r="C228" s="60">
        <v>37104</v>
      </c>
      <c r="D228" s="20">
        <v>0.6888310185185186</v>
      </c>
    </row>
    <row r="229" spans="1:4" ht="12.75">
      <c r="A229" t="s">
        <v>496</v>
      </c>
      <c r="B229" t="s">
        <v>497</v>
      </c>
      <c r="C229" s="60">
        <v>37104</v>
      </c>
      <c r="D229" s="20">
        <v>0.6889583333333333</v>
      </c>
    </row>
    <row r="230" spans="1:4" ht="12.75">
      <c r="A230" t="s">
        <v>498</v>
      </c>
      <c r="B230" t="s">
        <v>499</v>
      </c>
      <c r="C230" s="60">
        <v>37104</v>
      </c>
      <c r="D230" s="20">
        <v>0.6890856481481481</v>
      </c>
    </row>
    <row r="231" spans="1:4" ht="12.75">
      <c r="A231" t="s">
        <v>500</v>
      </c>
      <c r="B231" t="s">
        <v>501</v>
      </c>
      <c r="C231" s="60">
        <v>37104</v>
      </c>
      <c r="D231" s="20">
        <v>0.689212962962963</v>
      </c>
    </row>
    <row r="232" spans="1:4" ht="12.75">
      <c r="A232" t="s">
        <v>502</v>
      </c>
      <c r="B232" t="s">
        <v>503</v>
      </c>
      <c r="C232" s="60">
        <v>37104</v>
      </c>
      <c r="D232" s="20">
        <v>0.6893402777777777</v>
      </c>
    </row>
    <row r="233" spans="1:4" ht="12.75">
      <c r="A233" t="s">
        <v>504</v>
      </c>
      <c r="B233" t="s">
        <v>505</v>
      </c>
      <c r="C233" s="60">
        <v>37104</v>
      </c>
      <c r="D233" s="20">
        <v>0.6894791666666666</v>
      </c>
    </row>
    <row r="234" spans="1:4" ht="12.75">
      <c r="A234" t="s">
        <v>506</v>
      </c>
      <c r="B234" t="s">
        <v>507</v>
      </c>
      <c r="C234" s="60">
        <v>37104</v>
      </c>
      <c r="D234" s="20">
        <v>0.6896180555555556</v>
      </c>
    </row>
    <row r="235" spans="1:4" ht="12.75">
      <c r="A235" t="s">
        <v>508</v>
      </c>
      <c r="B235" t="s">
        <v>509</v>
      </c>
      <c r="C235" s="60">
        <v>37104</v>
      </c>
      <c r="D235" s="20">
        <v>0.6897337962962963</v>
      </c>
    </row>
    <row r="236" spans="1:4" ht="12.75">
      <c r="A236" t="s">
        <v>510</v>
      </c>
      <c r="B236" t="s">
        <v>511</v>
      </c>
      <c r="C236" s="60">
        <v>37104</v>
      </c>
      <c r="D236" s="20">
        <v>0.6898495370370371</v>
      </c>
    </row>
    <row r="237" spans="1:4" ht="12.75">
      <c r="A237" t="s">
        <v>512</v>
      </c>
      <c r="B237" t="s">
        <v>513</v>
      </c>
      <c r="C237" s="60">
        <v>37104</v>
      </c>
      <c r="D237" s="20">
        <v>0.689988425925926</v>
      </c>
    </row>
    <row r="238" spans="1:4" ht="12.75">
      <c r="A238" t="s">
        <v>514</v>
      </c>
      <c r="B238" t="s">
        <v>515</v>
      </c>
      <c r="C238" s="60">
        <v>37104</v>
      </c>
      <c r="D238" s="20">
        <v>0.690162037037037</v>
      </c>
    </row>
    <row r="239" spans="1:4" ht="12.75">
      <c r="A239" t="s">
        <v>516</v>
      </c>
      <c r="B239" t="s">
        <v>517</v>
      </c>
      <c r="C239" s="60">
        <v>37104</v>
      </c>
      <c r="D239" s="20">
        <v>0.6902777777777778</v>
      </c>
    </row>
    <row r="240" spans="1:4" ht="12.75">
      <c r="A240" t="s">
        <v>518</v>
      </c>
      <c r="B240" t="s">
        <v>519</v>
      </c>
      <c r="C240" s="60">
        <v>37104</v>
      </c>
      <c r="D240" s="20">
        <v>0.6904050925925925</v>
      </c>
    </row>
    <row r="241" spans="1:4" ht="12.75">
      <c r="A241" t="s">
        <v>520</v>
      </c>
      <c r="B241" t="s">
        <v>521</v>
      </c>
      <c r="C241" s="60">
        <v>37104</v>
      </c>
      <c r="D241" s="20">
        <v>0.6905324074074074</v>
      </c>
    </row>
    <row r="242" spans="1:4" ht="12.75">
      <c r="A242" t="s">
        <v>522</v>
      </c>
      <c r="B242" t="s">
        <v>523</v>
      </c>
      <c r="C242" s="60">
        <v>37104</v>
      </c>
      <c r="D242" s="20">
        <v>0.6906712962962963</v>
      </c>
    </row>
    <row r="243" spans="1:4" ht="12.75">
      <c r="A243" t="s">
        <v>524</v>
      </c>
      <c r="B243" t="s">
        <v>525</v>
      </c>
      <c r="C243" s="60">
        <v>37104</v>
      </c>
      <c r="D243" s="20">
        <v>0.6907986111111111</v>
      </c>
    </row>
    <row r="244" spans="1:4" ht="12.75">
      <c r="A244" t="s">
        <v>526</v>
      </c>
      <c r="B244" t="s">
        <v>527</v>
      </c>
      <c r="C244" s="60">
        <v>37104</v>
      </c>
      <c r="D244" s="20">
        <v>0.6909259259259258</v>
      </c>
    </row>
    <row r="245" spans="1:4" ht="12.75">
      <c r="A245" t="s">
        <v>528</v>
      </c>
      <c r="B245" t="s">
        <v>529</v>
      </c>
      <c r="C245" s="60">
        <v>37104</v>
      </c>
      <c r="D245" s="20">
        <v>0.6910532407407407</v>
      </c>
    </row>
    <row r="246" spans="1:4" ht="12.75">
      <c r="A246" t="s">
        <v>530</v>
      </c>
      <c r="B246" t="s">
        <v>531</v>
      </c>
      <c r="C246" s="60">
        <v>37104</v>
      </c>
      <c r="D246" s="20">
        <v>0.6911805555555556</v>
      </c>
    </row>
    <row r="247" spans="1:4" ht="12.75">
      <c r="A247" t="s">
        <v>532</v>
      </c>
      <c r="B247" t="s">
        <v>533</v>
      </c>
      <c r="C247" s="60">
        <v>37104</v>
      </c>
      <c r="D247" s="20">
        <v>0.6913078703703704</v>
      </c>
    </row>
    <row r="248" spans="1:4" ht="12.75">
      <c r="A248" t="s">
        <v>534</v>
      </c>
      <c r="B248" t="s">
        <v>535</v>
      </c>
      <c r="C248" s="60">
        <v>37104</v>
      </c>
      <c r="D248" s="20">
        <v>0.6914351851851852</v>
      </c>
    </row>
    <row r="249" spans="1:4" ht="12.75">
      <c r="A249" t="s">
        <v>536</v>
      </c>
      <c r="B249" t="s">
        <v>537</v>
      </c>
      <c r="C249" s="60">
        <v>37104</v>
      </c>
      <c r="D249" s="20">
        <v>0.6915740740740741</v>
      </c>
    </row>
    <row r="250" spans="1:4" ht="12.75">
      <c r="A250" t="s">
        <v>538</v>
      </c>
      <c r="B250" t="s">
        <v>539</v>
      </c>
      <c r="C250" s="60">
        <v>37104</v>
      </c>
      <c r="D250" s="20">
        <v>0.6916898148148148</v>
      </c>
    </row>
    <row r="251" spans="1:4" ht="12.75">
      <c r="A251" t="s">
        <v>540</v>
      </c>
      <c r="B251" t="s">
        <v>541</v>
      </c>
      <c r="C251" s="60">
        <v>37104</v>
      </c>
      <c r="D251" s="20">
        <v>0.6918171296296296</v>
      </c>
    </row>
    <row r="252" spans="1:4" ht="12.75">
      <c r="A252" t="s">
        <v>542</v>
      </c>
      <c r="B252" t="s">
        <v>543</v>
      </c>
      <c r="C252" s="60">
        <v>37104</v>
      </c>
      <c r="D252" s="20">
        <v>0.6919560185185185</v>
      </c>
    </row>
    <row r="253" spans="1:4" ht="12.75">
      <c r="A253" t="s">
        <v>544</v>
      </c>
      <c r="B253" t="s">
        <v>545</v>
      </c>
      <c r="C253" s="60">
        <v>37104</v>
      </c>
      <c r="D253" s="20">
        <v>0.6921180555555555</v>
      </c>
    </row>
    <row r="254" spans="1:4" ht="12.75">
      <c r="A254" t="s">
        <v>546</v>
      </c>
      <c r="B254" t="s">
        <v>547</v>
      </c>
      <c r="C254" s="60">
        <v>37104</v>
      </c>
      <c r="D254" s="20">
        <v>0.6922569444444444</v>
      </c>
    </row>
    <row r="255" spans="1:4" ht="12.75">
      <c r="A255" t="s">
        <v>548</v>
      </c>
      <c r="B255" t="s">
        <v>549</v>
      </c>
      <c r="C255" s="60">
        <v>37104</v>
      </c>
      <c r="D255" s="20">
        <v>0.6923726851851852</v>
      </c>
    </row>
    <row r="256" spans="1:4" ht="12.75">
      <c r="A256" t="s">
        <v>550</v>
      </c>
      <c r="B256" t="s">
        <v>551</v>
      </c>
      <c r="C256" s="60">
        <v>37104</v>
      </c>
      <c r="D256" s="20">
        <v>0.6925</v>
      </c>
    </row>
    <row r="257" spans="1:4" ht="12.75">
      <c r="A257" t="s">
        <v>552</v>
      </c>
      <c r="B257" t="s">
        <v>553</v>
      </c>
      <c r="C257" s="60">
        <v>37104</v>
      </c>
      <c r="D257" s="20">
        <v>0.6926273148148149</v>
      </c>
    </row>
    <row r="258" spans="1:4" ht="12.75">
      <c r="A258" t="s">
        <v>554</v>
      </c>
      <c r="B258" t="s">
        <v>555</v>
      </c>
      <c r="C258" s="60">
        <v>37104</v>
      </c>
      <c r="D258" s="20">
        <v>0.6927546296296296</v>
      </c>
    </row>
    <row r="259" spans="1:4" ht="12.75">
      <c r="A259" t="s">
        <v>556</v>
      </c>
      <c r="B259" t="s">
        <v>557</v>
      </c>
      <c r="C259" s="60">
        <v>37104</v>
      </c>
      <c r="D259" s="20">
        <v>0.6928819444444444</v>
      </c>
    </row>
    <row r="260" spans="1:4" ht="12.75">
      <c r="A260" t="s">
        <v>558</v>
      </c>
      <c r="B260" t="s">
        <v>559</v>
      </c>
      <c r="C260" s="60">
        <v>37104</v>
      </c>
      <c r="D260" s="20">
        <v>0.6930092592592593</v>
      </c>
    </row>
    <row r="261" spans="1:4" ht="12.75">
      <c r="A261" t="s">
        <v>560</v>
      </c>
      <c r="B261" t="s">
        <v>561</v>
      </c>
      <c r="C261" s="60">
        <v>37104</v>
      </c>
      <c r="D261" s="20">
        <v>0.693125</v>
      </c>
    </row>
    <row r="262" spans="1:4" ht="12.75">
      <c r="A262" t="s">
        <v>562</v>
      </c>
      <c r="B262" t="s">
        <v>563</v>
      </c>
      <c r="C262" s="60">
        <v>37104</v>
      </c>
      <c r="D262" s="20">
        <v>0.6932638888888888</v>
      </c>
    </row>
    <row r="263" spans="1:4" ht="12.75">
      <c r="A263" t="s">
        <v>564</v>
      </c>
      <c r="B263" t="s">
        <v>565</v>
      </c>
      <c r="C263" s="60">
        <v>37104</v>
      </c>
      <c r="D263" s="20">
        <v>0.6934143518518519</v>
      </c>
    </row>
    <row r="264" spans="1:4" ht="12.75">
      <c r="A264" t="s">
        <v>566</v>
      </c>
      <c r="B264" t="s">
        <v>567</v>
      </c>
      <c r="C264" s="60">
        <v>37104</v>
      </c>
      <c r="D264" s="20">
        <v>0.6935416666666666</v>
      </c>
    </row>
    <row r="265" spans="1:4" ht="12.75">
      <c r="A265" t="s">
        <v>568</v>
      </c>
      <c r="B265" t="s">
        <v>569</v>
      </c>
      <c r="C265" s="60">
        <v>37104</v>
      </c>
      <c r="D265" s="20">
        <v>0.6936689814814815</v>
      </c>
    </row>
    <row r="266" spans="1:4" ht="12.75">
      <c r="A266" t="s">
        <v>570</v>
      </c>
      <c r="B266" t="s">
        <v>571</v>
      </c>
      <c r="C266" s="60">
        <v>37104</v>
      </c>
      <c r="D266" s="20">
        <v>0.6938078703703704</v>
      </c>
    </row>
    <row r="267" spans="1:4" ht="12.75">
      <c r="A267" t="s">
        <v>572</v>
      </c>
      <c r="B267" t="s">
        <v>573</v>
      </c>
      <c r="C267" s="60">
        <v>37104</v>
      </c>
      <c r="D267" s="20">
        <v>0.6939351851851852</v>
      </c>
    </row>
    <row r="268" spans="1:4" ht="12.75">
      <c r="A268" t="s">
        <v>574</v>
      </c>
      <c r="B268" t="s">
        <v>575</v>
      </c>
      <c r="C268" s="60">
        <v>37104</v>
      </c>
      <c r="D268" s="20">
        <v>0.6940625</v>
      </c>
    </row>
    <row r="269" spans="1:4" ht="12.75">
      <c r="A269" t="s">
        <v>576</v>
      </c>
      <c r="B269" t="s">
        <v>577</v>
      </c>
      <c r="C269" s="60">
        <v>37104</v>
      </c>
      <c r="D269" s="20">
        <v>0.6941898148148148</v>
      </c>
    </row>
    <row r="270" spans="1:4" ht="12.75">
      <c r="A270" t="s">
        <v>578</v>
      </c>
      <c r="B270" t="s">
        <v>579</v>
      </c>
      <c r="C270" s="60">
        <v>37104</v>
      </c>
      <c r="D270" s="20">
        <v>0.6943171296296297</v>
      </c>
    </row>
    <row r="271" spans="1:4" ht="12.75">
      <c r="A271" t="s">
        <v>580</v>
      </c>
      <c r="B271" t="s">
        <v>581</v>
      </c>
      <c r="C271" s="60">
        <v>37104</v>
      </c>
      <c r="D271" s="20">
        <v>0.6944444444444445</v>
      </c>
    </row>
    <row r="272" spans="1:4" ht="12.75">
      <c r="A272" t="s">
        <v>582</v>
      </c>
      <c r="B272" t="s">
        <v>583</v>
      </c>
      <c r="C272" s="60">
        <v>37104</v>
      </c>
      <c r="D272" s="20">
        <v>0.6945833333333334</v>
      </c>
    </row>
    <row r="273" spans="1:4" ht="12.75">
      <c r="A273" t="s">
        <v>584</v>
      </c>
      <c r="B273" t="s">
        <v>585</v>
      </c>
      <c r="C273" s="60">
        <v>37104</v>
      </c>
      <c r="D273" s="20">
        <v>0.6947106481481482</v>
      </c>
    </row>
    <row r="274" spans="1:4" ht="12.75">
      <c r="A274" t="s">
        <v>586</v>
      </c>
      <c r="B274" t="s">
        <v>587</v>
      </c>
      <c r="C274" s="60">
        <v>37104</v>
      </c>
      <c r="D274" s="20">
        <v>0.694849537037037</v>
      </c>
    </row>
    <row r="275" spans="1:4" ht="12.75">
      <c r="A275" t="s">
        <v>588</v>
      </c>
      <c r="B275" t="s">
        <v>589</v>
      </c>
      <c r="C275" s="60">
        <v>37104</v>
      </c>
      <c r="D275" s="20">
        <v>0.6949768518518519</v>
      </c>
    </row>
    <row r="276" spans="1:4" ht="12.75">
      <c r="A276" t="s">
        <v>590</v>
      </c>
      <c r="B276" t="s">
        <v>591</v>
      </c>
      <c r="C276" s="60">
        <v>37104</v>
      </c>
      <c r="D276" s="20">
        <v>0.6951041666666667</v>
      </c>
    </row>
    <row r="277" spans="1:4" ht="12.75">
      <c r="A277" t="s">
        <v>592</v>
      </c>
      <c r="B277" t="s">
        <v>593</v>
      </c>
      <c r="C277" s="60">
        <v>37104</v>
      </c>
      <c r="D277" s="20">
        <v>0.6952430555555557</v>
      </c>
    </row>
    <row r="278" spans="1:4" ht="12.75">
      <c r="A278" t="s">
        <v>594</v>
      </c>
      <c r="B278" t="s">
        <v>595</v>
      </c>
      <c r="C278" s="60">
        <v>37104</v>
      </c>
      <c r="D278" s="20">
        <v>0.6953703703703704</v>
      </c>
    </row>
    <row r="279" spans="1:4" ht="12.75">
      <c r="A279" t="s">
        <v>596</v>
      </c>
      <c r="B279" t="s">
        <v>597</v>
      </c>
      <c r="C279" s="60">
        <v>37104</v>
      </c>
      <c r="D279" s="20">
        <v>0.6954976851851852</v>
      </c>
    </row>
    <row r="280" spans="1:4" ht="12.75">
      <c r="A280" t="s">
        <v>598</v>
      </c>
      <c r="B280" t="s">
        <v>599</v>
      </c>
      <c r="C280" s="60">
        <v>37104</v>
      </c>
      <c r="D280" s="20">
        <v>0.695625</v>
      </c>
    </row>
    <row r="281" spans="1:4" ht="12.75">
      <c r="A281" t="s">
        <v>600</v>
      </c>
      <c r="B281" t="s">
        <v>601</v>
      </c>
      <c r="C281" s="60">
        <v>37104</v>
      </c>
      <c r="D281" s="20">
        <v>0.6957523148148148</v>
      </c>
    </row>
    <row r="282" spans="1:4" ht="12.75">
      <c r="A282" t="s">
        <v>602</v>
      </c>
      <c r="B282" t="s">
        <v>603</v>
      </c>
      <c r="C282" s="60">
        <v>37104</v>
      </c>
      <c r="D282" s="20">
        <v>0.6959027777777779</v>
      </c>
    </row>
    <row r="283" spans="1:4" ht="12.75">
      <c r="A283" t="s">
        <v>604</v>
      </c>
      <c r="B283" t="s">
        <v>605</v>
      </c>
      <c r="C283" s="60">
        <v>37104</v>
      </c>
      <c r="D283" s="20">
        <v>0.6960416666666666</v>
      </c>
    </row>
    <row r="284" spans="1:4" ht="12.75">
      <c r="A284" t="s">
        <v>606</v>
      </c>
      <c r="B284" t="s">
        <v>607</v>
      </c>
      <c r="C284" s="60">
        <v>37104</v>
      </c>
      <c r="D284" s="20">
        <v>0.6961689814814815</v>
      </c>
    </row>
    <row r="285" spans="1:4" ht="12.75">
      <c r="A285" t="s">
        <v>608</v>
      </c>
      <c r="B285" t="s">
        <v>609</v>
      </c>
      <c r="C285" s="60">
        <v>37104</v>
      </c>
      <c r="D285" s="20">
        <v>0.6962962962962963</v>
      </c>
    </row>
    <row r="286" spans="1:4" ht="12.75">
      <c r="A286" t="s">
        <v>610</v>
      </c>
      <c r="B286" t="s">
        <v>611</v>
      </c>
      <c r="C286" s="60">
        <v>37104</v>
      </c>
      <c r="D286" s="20">
        <v>0.6964236111111112</v>
      </c>
    </row>
    <row r="287" spans="1:4" ht="12.75">
      <c r="A287" t="s">
        <v>612</v>
      </c>
      <c r="B287" t="s">
        <v>613</v>
      </c>
      <c r="C287" s="60">
        <v>37104</v>
      </c>
      <c r="D287" s="20">
        <v>0.6965625</v>
      </c>
    </row>
    <row r="288" spans="1:4" ht="12.75">
      <c r="A288" t="s">
        <v>614</v>
      </c>
      <c r="B288" t="s">
        <v>615</v>
      </c>
      <c r="C288" s="60">
        <v>37104</v>
      </c>
      <c r="D288" s="20">
        <v>0.696701388888889</v>
      </c>
    </row>
    <row r="289" spans="1:4" ht="12.75">
      <c r="A289" t="s">
        <v>616</v>
      </c>
      <c r="B289" t="s">
        <v>617</v>
      </c>
      <c r="C289" s="60">
        <v>37104</v>
      </c>
      <c r="D289" s="20">
        <v>0.6968171296296296</v>
      </c>
    </row>
    <row r="290" spans="1:4" ht="12.75">
      <c r="A290" t="s">
        <v>618</v>
      </c>
      <c r="B290" t="s">
        <v>619</v>
      </c>
      <c r="C290" s="60">
        <v>37104</v>
      </c>
      <c r="D290" s="20">
        <v>0.6969444444444445</v>
      </c>
    </row>
    <row r="291" spans="1:4" ht="12.75">
      <c r="A291" t="s">
        <v>620</v>
      </c>
      <c r="B291" t="s">
        <v>621</v>
      </c>
      <c r="C291" s="60">
        <v>37104</v>
      </c>
      <c r="D291" s="20">
        <v>0.6970601851851851</v>
      </c>
    </row>
    <row r="292" spans="1:4" ht="12.75">
      <c r="A292" t="s">
        <v>622</v>
      </c>
      <c r="B292" t="s">
        <v>623</v>
      </c>
      <c r="C292" s="60">
        <v>37104</v>
      </c>
      <c r="D292" s="20">
        <v>0.6971759259259259</v>
      </c>
    </row>
    <row r="293" spans="1:4" ht="12.75">
      <c r="A293" t="s">
        <v>624</v>
      </c>
      <c r="B293" t="s">
        <v>625</v>
      </c>
      <c r="C293" s="60">
        <v>37104</v>
      </c>
      <c r="D293" s="20">
        <v>0.6973032407407408</v>
      </c>
    </row>
    <row r="294" spans="1:4" ht="12.75">
      <c r="A294" t="s">
        <v>626</v>
      </c>
      <c r="B294" t="s">
        <v>627</v>
      </c>
      <c r="C294" s="60">
        <v>37104</v>
      </c>
      <c r="D294" s="20">
        <v>0.6974305555555556</v>
      </c>
    </row>
    <row r="295" spans="1:4" ht="12.75">
      <c r="A295" t="s">
        <v>628</v>
      </c>
      <c r="B295" t="s">
        <v>629</v>
      </c>
      <c r="C295" s="60">
        <v>37104</v>
      </c>
      <c r="D295" s="20">
        <v>0.6975694444444445</v>
      </c>
    </row>
    <row r="296" spans="1:4" ht="12.75">
      <c r="A296" t="s">
        <v>630</v>
      </c>
      <c r="B296" t="s">
        <v>631</v>
      </c>
      <c r="C296" s="60">
        <v>37104</v>
      </c>
      <c r="D296" s="20">
        <v>0.6976851851851852</v>
      </c>
    </row>
    <row r="297" spans="1:4" ht="12.75">
      <c r="A297" t="s">
        <v>632</v>
      </c>
      <c r="B297" t="s">
        <v>633</v>
      </c>
      <c r="C297" s="60">
        <v>37104</v>
      </c>
      <c r="D297" s="20">
        <v>0.6978240740740741</v>
      </c>
    </row>
    <row r="298" spans="1:4" ht="12.75">
      <c r="A298" t="s">
        <v>634</v>
      </c>
      <c r="B298" t="s">
        <v>635</v>
      </c>
      <c r="C298" s="60">
        <v>37104</v>
      </c>
      <c r="D298" s="20">
        <v>0.6979513888888889</v>
      </c>
    </row>
    <row r="299" spans="1:4" ht="12.75">
      <c r="A299" t="s">
        <v>636</v>
      </c>
      <c r="B299" t="s">
        <v>637</v>
      </c>
      <c r="C299" s="60">
        <v>37104</v>
      </c>
      <c r="D299" s="20">
        <v>0.6980902777777778</v>
      </c>
    </row>
    <row r="300" spans="1:4" ht="12.75">
      <c r="A300" t="s">
        <v>638</v>
      </c>
      <c r="B300" t="s">
        <v>639</v>
      </c>
      <c r="C300" s="60">
        <v>37104</v>
      </c>
      <c r="D300" s="20">
        <v>0.6982291666666667</v>
      </c>
    </row>
    <row r="301" spans="1:4" ht="12.75">
      <c r="A301" t="s">
        <v>640</v>
      </c>
      <c r="B301" t="s">
        <v>641</v>
      </c>
      <c r="C301" s="60">
        <v>37104</v>
      </c>
      <c r="D301" s="20">
        <v>0.6983564814814814</v>
      </c>
    </row>
    <row r="302" spans="1:4" ht="12.75">
      <c r="A302" t="s">
        <v>642</v>
      </c>
      <c r="B302" t="s">
        <v>643</v>
      </c>
      <c r="C302" s="60">
        <v>37104</v>
      </c>
      <c r="D302" s="20">
        <v>0.6984837962962963</v>
      </c>
    </row>
    <row r="303" spans="1:4" ht="12.75">
      <c r="A303" t="s">
        <v>644</v>
      </c>
      <c r="B303" t="s">
        <v>645</v>
      </c>
      <c r="C303" s="60">
        <v>37104</v>
      </c>
      <c r="D303" s="20">
        <v>0.6986226851851852</v>
      </c>
    </row>
    <row r="304" spans="1:4" ht="12.75">
      <c r="A304" t="s">
        <v>646</v>
      </c>
      <c r="B304" t="s">
        <v>647</v>
      </c>
      <c r="C304" s="60">
        <v>37104</v>
      </c>
      <c r="D304" s="20">
        <v>0.69875</v>
      </c>
    </row>
    <row r="305" spans="1:4" ht="12.75">
      <c r="A305" t="s">
        <v>648</v>
      </c>
      <c r="B305" t="s">
        <v>649</v>
      </c>
      <c r="C305" s="60">
        <v>37104</v>
      </c>
      <c r="D305" s="20">
        <v>0.6988657407407407</v>
      </c>
    </row>
    <row r="306" spans="1:4" ht="12.75">
      <c r="A306" t="s">
        <v>650</v>
      </c>
      <c r="B306" t="s">
        <v>651</v>
      </c>
      <c r="C306" s="60">
        <v>37104</v>
      </c>
      <c r="D306" s="20">
        <v>0.6989814814814815</v>
      </c>
    </row>
    <row r="307" spans="1:4" ht="12.75">
      <c r="A307" t="s">
        <v>652</v>
      </c>
      <c r="B307" t="s">
        <v>653</v>
      </c>
      <c r="C307" s="60">
        <v>37104</v>
      </c>
      <c r="D307" s="20">
        <v>0.6991203703703704</v>
      </c>
    </row>
    <row r="308" spans="1:4" ht="12.75">
      <c r="A308" t="s">
        <v>654</v>
      </c>
      <c r="B308" t="s">
        <v>655</v>
      </c>
      <c r="C308" s="60">
        <v>37104</v>
      </c>
      <c r="D308" s="20">
        <v>0.6992476851851852</v>
      </c>
    </row>
    <row r="309" spans="1:4" ht="12.75">
      <c r="A309" t="s">
        <v>656</v>
      </c>
      <c r="B309" t="s">
        <v>657</v>
      </c>
      <c r="C309" s="60">
        <v>37104</v>
      </c>
      <c r="D309" s="20">
        <v>0.6993865740740741</v>
      </c>
    </row>
    <row r="310" spans="1:4" ht="12.75">
      <c r="A310" t="s">
        <v>658</v>
      </c>
      <c r="B310" t="s">
        <v>659</v>
      </c>
      <c r="C310" s="60">
        <v>37104</v>
      </c>
      <c r="D310" s="20">
        <v>0.6995138888888889</v>
      </c>
    </row>
    <row r="311" spans="1:4" ht="12.75">
      <c r="A311" t="s">
        <v>660</v>
      </c>
      <c r="B311" t="s">
        <v>661</v>
      </c>
      <c r="C311" s="60">
        <v>37104</v>
      </c>
      <c r="D311" s="20">
        <v>0.6996412037037038</v>
      </c>
    </row>
    <row r="312" spans="1:4" ht="12.75">
      <c r="A312" t="s">
        <v>662</v>
      </c>
      <c r="B312" t="s">
        <v>663</v>
      </c>
      <c r="C312" s="60">
        <v>37104</v>
      </c>
      <c r="D312" s="20">
        <v>0.6997800925925927</v>
      </c>
    </row>
    <row r="313" spans="1:4" ht="12.75">
      <c r="A313" t="s">
        <v>664</v>
      </c>
      <c r="B313" t="s">
        <v>665</v>
      </c>
      <c r="C313" s="60">
        <v>37104</v>
      </c>
      <c r="D313" s="20">
        <v>0.6999074074074074</v>
      </c>
    </row>
    <row r="314" spans="1:4" ht="12.75">
      <c r="A314" t="s">
        <v>666</v>
      </c>
      <c r="B314" t="s">
        <v>667</v>
      </c>
      <c r="C314" s="60">
        <v>37104</v>
      </c>
      <c r="D314" s="20">
        <v>0.7000347222222222</v>
      </c>
    </row>
    <row r="315" spans="1:4" ht="12.75">
      <c r="A315" t="s">
        <v>668</v>
      </c>
      <c r="B315" t="s">
        <v>669</v>
      </c>
      <c r="C315" s="60">
        <v>37104</v>
      </c>
      <c r="D315" s="20">
        <v>0.7001504629629629</v>
      </c>
    </row>
    <row r="316" spans="1:4" ht="12.75">
      <c r="A316" t="s">
        <v>670</v>
      </c>
      <c r="B316" t="s">
        <v>671</v>
      </c>
      <c r="C316" s="60">
        <v>37104</v>
      </c>
      <c r="D316" s="20">
        <v>0.7002777777777777</v>
      </c>
    </row>
    <row r="317" spans="1:4" ht="12.75">
      <c r="A317" t="s">
        <v>672</v>
      </c>
      <c r="B317" t="s">
        <v>673</v>
      </c>
      <c r="C317" s="60">
        <v>37104</v>
      </c>
      <c r="D317" s="20">
        <v>0.7004050925925926</v>
      </c>
    </row>
    <row r="318" spans="1:4" ht="12.75">
      <c r="A318" t="s">
        <v>674</v>
      </c>
      <c r="B318" t="s">
        <v>675</v>
      </c>
      <c r="C318" s="60">
        <v>37104</v>
      </c>
      <c r="D318" s="20">
        <v>0.7005439814814814</v>
      </c>
    </row>
    <row r="319" spans="1:4" ht="12.75">
      <c r="A319" t="s">
        <v>676</v>
      </c>
      <c r="B319" t="s">
        <v>677</v>
      </c>
      <c r="C319" s="60">
        <v>37104</v>
      </c>
      <c r="D319" s="20">
        <v>0.7006712962962963</v>
      </c>
    </row>
    <row r="320" spans="1:4" ht="12.75">
      <c r="A320" t="s">
        <v>678</v>
      </c>
      <c r="B320" t="s">
        <v>679</v>
      </c>
      <c r="C320" s="60">
        <v>37104</v>
      </c>
      <c r="D320" s="20">
        <v>0.7007986111111112</v>
      </c>
    </row>
    <row r="321" spans="1:4" ht="12.75">
      <c r="A321" t="s">
        <v>680</v>
      </c>
      <c r="B321" t="s">
        <v>681</v>
      </c>
      <c r="C321" s="60">
        <v>37104</v>
      </c>
      <c r="D321" s="20">
        <v>0.700925925925926</v>
      </c>
    </row>
    <row r="322" spans="1:4" ht="12.75">
      <c r="A322" t="s">
        <v>682</v>
      </c>
      <c r="B322" t="s">
        <v>683</v>
      </c>
      <c r="C322" s="60">
        <v>37104</v>
      </c>
      <c r="D322" s="20">
        <v>0.7010648148148149</v>
      </c>
    </row>
    <row r="323" spans="1:4" ht="12.75">
      <c r="A323" t="s">
        <v>684</v>
      </c>
      <c r="B323" t="s">
        <v>685</v>
      </c>
      <c r="C323" s="60">
        <v>37104</v>
      </c>
      <c r="D323" s="20">
        <v>0.7011921296296296</v>
      </c>
    </row>
    <row r="324" spans="1:4" ht="12.75">
      <c r="A324" t="s">
        <v>686</v>
      </c>
      <c r="B324" t="s">
        <v>687</v>
      </c>
      <c r="C324" s="60">
        <v>37104</v>
      </c>
      <c r="D324" s="20">
        <v>0.7013078703703703</v>
      </c>
    </row>
    <row r="325" spans="1:4" ht="12.75">
      <c r="A325" t="s">
        <v>688</v>
      </c>
      <c r="B325" t="s">
        <v>689</v>
      </c>
      <c r="C325" s="60">
        <v>37104</v>
      </c>
      <c r="D325" s="20">
        <v>0.7014351851851851</v>
      </c>
    </row>
    <row r="326" spans="1:4" ht="12.75">
      <c r="A326" t="s">
        <v>690</v>
      </c>
      <c r="B326" t="s">
        <v>691</v>
      </c>
      <c r="C326" s="60">
        <v>37104</v>
      </c>
      <c r="D326" s="20">
        <v>0.7015625</v>
      </c>
    </row>
    <row r="327" spans="1:4" ht="12.75">
      <c r="A327" t="s">
        <v>692</v>
      </c>
      <c r="B327" t="s">
        <v>693</v>
      </c>
      <c r="C327" s="60">
        <v>37104</v>
      </c>
      <c r="D327" s="20">
        <v>0.7017013888888889</v>
      </c>
    </row>
    <row r="328" spans="1:4" ht="12.75">
      <c r="A328" t="s">
        <v>694</v>
      </c>
      <c r="B328" t="s">
        <v>695</v>
      </c>
      <c r="C328" s="60">
        <v>37104</v>
      </c>
      <c r="D328" s="20">
        <v>0.7018287037037036</v>
      </c>
    </row>
    <row r="329" spans="1:4" ht="12.75">
      <c r="A329" t="s">
        <v>696</v>
      </c>
      <c r="B329" t="s">
        <v>697</v>
      </c>
      <c r="C329" s="60">
        <v>37104</v>
      </c>
      <c r="D329" s="20">
        <v>0.7019560185185186</v>
      </c>
    </row>
    <row r="330" spans="1:4" ht="12.75">
      <c r="A330" t="s">
        <v>698</v>
      </c>
      <c r="B330" t="s">
        <v>699</v>
      </c>
      <c r="C330" s="60">
        <v>37104</v>
      </c>
      <c r="D330" s="20">
        <v>0.7020833333333334</v>
      </c>
    </row>
    <row r="331" spans="1:4" ht="12.75">
      <c r="A331" t="s">
        <v>700</v>
      </c>
      <c r="B331" t="s">
        <v>701</v>
      </c>
      <c r="C331" s="60">
        <v>37104</v>
      </c>
      <c r="D331" s="20">
        <v>0.7021990740740741</v>
      </c>
    </row>
    <row r="332" spans="1:4" ht="12.75">
      <c r="A332" t="s">
        <v>702</v>
      </c>
      <c r="B332" t="s">
        <v>703</v>
      </c>
      <c r="C332" s="60">
        <v>37104</v>
      </c>
      <c r="D332" s="20">
        <v>0.7023263888888889</v>
      </c>
    </row>
    <row r="333" spans="1:4" ht="12.75">
      <c r="A333" t="s">
        <v>704</v>
      </c>
      <c r="B333" t="s">
        <v>705</v>
      </c>
      <c r="C333" s="60">
        <v>37104</v>
      </c>
      <c r="D333" s="20">
        <v>0.7024421296296296</v>
      </c>
    </row>
    <row r="334" spans="1:4" ht="12.75">
      <c r="A334" t="s">
        <v>706</v>
      </c>
      <c r="B334" t="s">
        <v>707</v>
      </c>
      <c r="C334" s="60">
        <v>37104</v>
      </c>
      <c r="D334" s="20">
        <v>0.7025810185185185</v>
      </c>
    </row>
    <row r="335" spans="1:4" ht="12.75">
      <c r="A335" t="s">
        <v>708</v>
      </c>
      <c r="B335" t="s">
        <v>709</v>
      </c>
      <c r="C335" s="60">
        <v>37104</v>
      </c>
      <c r="D335" s="20">
        <v>0.7026967592592593</v>
      </c>
    </row>
    <row r="336" spans="1:4" ht="12.75">
      <c r="A336" t="s">
        <v>710</v>
      </c>
      <c r="B336" t="s">
        <v>711</v>
      </c>
      <c r="C336" s="60">
        <v>37104</v>
      </c>
      <c r="D336" s="20">
        <v>0.7028125</v>
      </c>
    </row>
    <row r="337" spans="1:4" ht="12.75">
      <c r="A337" t="s">
        <v>712</v>
      </c>
      <c r="B337" t="s">
        <v>713</v>
      </c>
      <c r="C337" s="60">
        <v>37104</v>
      </c>
      <c r="D337" s="20">
        <v>0.7029513888888889</v>
      </c>
    </row>
    <row r="338" spans="1:4" ht="12.75">
      <c r="A338" t="s">
        <v>714</v>
      </c>
      <c r="B338" t="s">
        <v>715</v>
      </c>
      <c r="C338" s="60">
        <v>37104</v>
      </c>
      <c r="D338" s="20">
        <v>0.7030787037037037</v>
      </c>
    </row>
    <row r="339" spans="1:4" ht="12.75">
      <c r="A339" t="s">
        <v>716</v>
      </c>
      <c r="B339" t="s">
        <v>717</v>
      </c>
      <c r="C339" s="60">
        <v>37104</v>
      </c>
      <c r="D339" s="20">
        <v>0.7032175925925926</v>
      </c>
    </row>
    <row r="340" spans="1:4" ht="12.75">
      <c r="A340" t="s">
        <v>718</v>
      </c>
      <c r="B340" t="s">
        <v>719</v>
      </c>
      <c r="C340" s="60">
        <v>37104</v>
      </c>
      <c r="D340" s="20">
        <v>0.7033680555555556</v>
      </c>
    </row>
    <row r="341" spans="1:4" ht="12.75">
      <c r="A341" t="s">
        <v>720</v>
      </c>
      <c r="B341" t="s">
        <v>721</v>
      </c>
      <c r="C341" s="60">
        <v>37104</v>
      </c>
      <c r="D341" s="20">
        <v>0.7034953703703705</v>
      </c>
    </row>
    <row r="342" spans="1:4" ht="12.75">
      <c r="A342" t="s">
        <v>722</v>
      </c>
      <c r="B342" t="s">
        <v>723</v>
      </c>
      <c r="C342" s="60">
        <v>37104</v>
      </c>
      <c r="D342" s="20">
        <v>0.7036342592592592</v>
      </c>
    </row>
    <row r="343" spans="1:4" ht="12.75">
      <c r="A343" t="s">
        <v>724</v>
      </c>
      <c r="B343" t="s">
        <v>725</v>
      </c>
      <c r="C343" s="60">
        <v>37104</v>
      </c>
      <c r="D343" s="20">
        <v>0.7037615740740741</v>
      </c>
    </row>
    <row r="344" spans="1:4" ht="12.75">
      <c r="A344" t="s">
        <v>726</v>
      </c>
      <c r="B344" t="s">
        <v>727</v>
      </c>
      <c r="C344" s="60">
        <v>37104</v>
      </c>
      <c r="D344" s="20">
        <v>0.7038773148148149</v>
      </c>
    </row>
    <row r="345" spans="1:4" ht="12.75">
      <c r="A345" t="s">
        <v>728</v>
      </c>
      <c r="B345" t="s">
        <v>729</v>
      </c>
      <c r="C345" s="60">
        <v>37104</v>
      </c>
      <c r="D345" s="20">
        <v>0.7040162037037038</v>
      </c>
    </row>
    <row r="346" spans="1:4" ht="12.75">
      <c r="A346" t="s">
        <v>730</v>
      </c>
      <c r="B346" t="s">
        <v>731</v>
      </c>
      <c r="C346" s="60">
        <v>37104</v>
      </c>
      <c r="D346" s="20">
        <v>0.7041435185185185</v>
      </c>
    </row>
    <row r="347" spans="1:4" ht="12.75">
      <c r="A347" t="s">
        <v>732</v>
      </c>
      <c r="B347" t="s">
        <v>733</v>
      </c>
      <c r="C347" s="60">
        <v>37104</v>
      </c>
      <c r="D347" s="20">
        <v>0.7042592592592593</v>
      </c>
    </row>
    <row r="348" spans="1:4" ht="12.75">
      <c r="A348" t="s">
        <v>734</v>
      </c>
      <c r="B348" t="s">
        <v>735</v>
      </c>
      <c r="C348" s="60">
        <v>37104</v>
      </c>
      <c r="D348" s="20">
        <v>0.7043981481481482</v>
      </c>
    </row>
    <row r="349" spans="1:4" ht="12.75">
      <c r="A349" t="s">
        <v>736</v>
      </c>
      <c r="B349" t="s">
        <v>737</v>
      </c>
      <c r="C349" s="60">
        <v>37104</v>
      </c>
      <c r="D349" s="20">
        <v>0.7045254629629629</v>
      </c>
    </row>
    <row r="350" spans="1:4" ht="12.75">
      <c r="A350" t="s">
        <v>738</v>
      </c>
      <c r="B350" t="s">
        <v>739</v>
      </c>
      <c r="C350" s="60">
        <v>37104</v>
      </c>
      <c r="D350" s="20">
        <v>0.7046527777777777</v>
      </c>
    </row>
    <row r="351" spans="1:4" ht="12.75">
      <c r="A351" t="s">
        <v>740</v>
      </c>
      <c r="B351" t="s">
        <v>741</v>
      </c>
      <c r="C351" s="60">
        <v>37104</v>
      </c>
      <c r="D351" s="20">
        <v>0.7047685185185185</v>
      </c>
    </row>
    <row r="352" spans="1:4" ht="12.75">
      <c r="A352" t="s">
        <v>742</v>
      </c>
      <c r="B352" t="s">
        <v>743</v>
      </c>
      <c r="C352" s="60">
        <v>37104</v>
      </c>
      <c r="D352" s="20">
        <v>0.7048958333333334</v>
      </c>
    </row>
    <row r="353" spans="1:4" ht="12.75">
      <c r="A353" t="s">
        <v>744</v>
      </c>
      <c r="B353" t="s">
        <v>745</v>
      </c>
      <c r="C353" s="60">
        <v>37104</v>
      </c>
      <c r="D353" s="20">
        <v>0.7050231481481481</v>
      </c>
    </row>
    <row r="354" spans="1:4" ht="12.75">
      <c r="A354" t="s">
        <v>746</v>
      </c>
      <c r="B354" t="s">
        <v>747</v>
      </c>
      <c r="C354" s="60">
        <v>37104</v>
      </c>
      <c r="D354" s="20">
        <v>0.7051388888888889</v>
      </c>
    </row>
    <row r="355" spans="1:4" ht="12.75">
      <c r="A355" t="s">
        <v>748</v>
      </c>
      <c r="B355" t="s">
        <v>749</v>
      </c>
      <c r="C355" s="60">
        <v>37104</v>
      </c>
      <c r="D355" s="20">
        <v>0.7052546296296297</v>
      </c>
    </row>
    <row r="356" spans="1:4" ht="12.75">
      <c r="A356" t="s">
        <v>750</v>
      </c>
      <c r="B356" t="s">
        <v>751</v>
      </c>
      <c r="C356" s="60">
        <v>37104</v>
      </c>
      <c r="D356" s="20">
        <v>0.7053819444444445</v>
      </c>
    </row>
    <row r="357" spans="1:4" ht="12.75">
      <c r="A357" t="s">
        <v>752</v>
      </c>
      <c r="B357" t="s">
        <v>753</v>
      </c>
      <c r="C357" s="60">
        <v>37104</v>
      </c>
      <c r="D357" s="20">
        <v>0.7055208333333334</v>
      </c>
    </row>
    <row r="358" spans="1:4" ht="12.75">
      <c r="A358" t="s">
        <v>754</v>
      </c>
      <c r="B358" t="s">
        <v>755</v>
      </c>
      <c r="C358" s="60">
        <v>37104</v>
      </c>
      <c r="D358" s="20">
        <v>0.7056365740740741</v>
      </c>
    </row>
    <row r="359" spans="1:4" ht="12.75">
      <c r="A359" t="s">
        <v>756</v>
      </c>
      <c r="B359" t="s">
        <v>757</v>
      </c>
      <c r="C359" s="60">
        <v>37104</v>
      </c>
      <c r="D359" s="20">
        <v>0.7057638888888889</v>
      </c>
    </row>
    <row r="360" spans="1:4" ht="12.75">
      <c r="A360" t="s">
        <v>758</v>
      </c>
      <c r="B360" t="s">
        <v>759</v>
      </c>
      <c r="C360" s="60">
        <v>37104</v>
      </c>
      <c r="D360" s="20">
        <v>0.7058796296296297</v>
      </c>
    </row>
    <row r="361" spans="1:4" ht="12.75">
      <c r="A361" t="s">
        <v>760</v>
      </c>
      <c r="B361" t="s">
        <v>761</v>
      </c>
      <c r="C361" s="60">
        <v>37104</v>
      </c>
      <c r="D361" s="20">
        <v>0.7060069444444445</v>
      </c>
    </row>
    <row r="362" spans="1:4" ht="12.75">
      <c r="A362" t="s">
        <v>762</v>
      </c>
      <c r="B362" t="s">
        <v>763</v>
      </c>
      <c r="C362" s="60">
        <v>37104</v>
      </c>
      <c r="D362" s="20">
        <v>0.7061342592592593</v>
      </c>
    </row>
    <row r="363" spans="1:4" ht="12.75">
      <c r="A363" t="s">
        <v>764</v>
      </c>
      <c r="B363" t="s">
        <v>765</v>
      </c>
      <c r="C363" s="60">
        <v>37104</v>
      </c>
      <c r="D363" s="20">
        <v>0.7062615740740741</v>
      </c>
    </row>
    <row r="364" spans="1:4" ht="12.75">
      <c r="A364" t="s">
        <v>766</v>
      </c>
      <c r="B364" t="s">
        <v>767</v>
      </c>
      <c r="C364" s="60">
        <v>37104</v>
      </c>
      <c r="D364" s="20">
        <v>0.706400462962963</v>
      </c>
    </row>
    <row r="365" spans="1:4" ht="12.75">
      <c r="A365" t="s">
        <v>768</v>
      </c>
      <c r="B365" t="s">
        <v>769</v>
      </c>
      <c r="C365" s="60">
        <v>37104</v>
      </c>
      <c r="D365" s="20">
        <v>0.7065277777777778</v>
      </c>
    </row>
    <row r="366" spans="1:4" ht="12.75">
      <c r="A366" t="s">
        <v>770</v>
      </c>
      <c r="B366" t="s">
        <v>771</v>
      </c>
      <c r="C366" s="60">
        <v>37104</v>
      </c>
      <c r="D366" s="20">
        <v>0.7066435185185185</v>
      </c>
    </row>
    <row r="367" spans="1:4" ht="12.75">
      <c r="A367" t="s">
        <v>772</v>
      </c>
      <c r="B367" t="s">
        <v>773</v>
      </c>
      <c r="C367" s="60">
        <v>37104</v>
      </c>
      <c r="D367" s="20">
        <v>0.7067708333333332</v>
      </c>
    </row>
    <row r="368" spans="1:4" ht="12.75">
      <c r="A368" t="s">
        <v>774</v>
      </c>
      <c r="B368" t="s">
        <v>775</v>
      </c>
      <c r="C368" s="60">
        <v>37104</v>
      </c>
      <c r="D368" s="20">
        <v>0.7068981481481481</v>
      </c>
    </row>
    <row r="369" spans="1:4" ht="12.75">
      <c r="A369" t="s">
        <v>776</v>
      </c>
      <c r="B369" t="s">
        <v>777</v>
      </c>
      <c r="C369" s="60">
        <v>37104</v>
      </c>
      <c r="D369" s="20">
        <v>0.707025462962963</v>
      </c>
    </row>
    <row r="370" spans="1:4" ht="12.75">
      <c r="A370" t="s">
        <v>778</v>
      </c>
      <c r="B370" t="s">
        <v>779</v>
      </c>
      <c r="C370" s="60">
        <v>37104</v>
      </c>
      <c r="D370" s="20">
        <v>0.7071527777777779</v>
      </c>
    </row>
    <row r="371" spans="1:4" ht="12.75">
      <c r="A371" t="s">
        <v>780</v>
      </c>
      <c r="B371" t="s">
        <v>781</v>
      </c>
      <c r="C371" s="60">
        <v>37104</v>
      </c>
      <c r="D371" s="20">
        <v>0.7072800925925926</v>
      </c>
    </row>
    <row r="372" spans="1:4" ht="12.75">
      <c r="A372" t="s">
        <v>782</v>
      </c>
      <c r="B372" t="s">
        <v>783</v>
      </c>
      <c r="C372" s="60">
        <v>37104</v>
      </c>
      <c r="D372" s="20">
        <v>0.7073958333333333</v>
      </c>
    </row>
    <row r="373" spans="1:4" ht="12.75">
      <c r="A373" t="s">
        <v>784</v>
      </c>
      <c r="B373" t="s">
        <v>785</v>
      </c>
      <c r="C373" s="60">
        <v>37104</v>
      </c>
      <c r="D373" s="20">
        <v>0.7075115740740742</v>
      </c>
    </row>
    <row r="374" spans="1:4" ht="12.75">
      <c r="A374" t="s">
        <v>786</v>
      </c>
      <c r="B374" t="s">
        <v>787</v>
      </c>
      <c r="C374" s="60">
        <v>37104</v>
      </c>
      <c r="D374" s="20">
        <v>0.7076504629629629</v>
      </c>
    </row>
    <row r="375" spans="1:4" ht="12.75">
      <c r="A375" t="s">
        <v>788</v>
      </c>
      <c r="B375" t="s">
        <v>789</v>
      </c>
      <c r="C375" s="60">
        <v>37104</v>
      </c>
      <c r="D375" s="20">
        <v>0.7077662037037037</v>
      </c>
    </row>
    <row r="376" spans="1:4" ht="12.75">
      <c r="A376" t="s">
        <v>790</v>
      </c>
      <c r="B376" t="s">
        <v>791</v>
      </c>
      <c r="C376" s="60">
        <v>37104</v>
      </c>
      <c r="D376" s="20">
        <v>0.7079050925925926</v>
      </c>
    </row>
    <row r="377" spans="1:4" ht="12.75">
      <c r="A377" t="s">
        <v>792</v>
      </c>
      <c r="B377" t="s">
        <v>793</v>
      </c>
      <c r="C377" s="60">
        <v>37104</v>
      </c>
      <c r="D377" s="20">
        <v>0.7080439814814815</v>
      </c>
    </row>
    <row r="378" spans="1:4" ht="12.75">
      <c r="A378" t="s">
        <v>794</v>
      </c>
      <c r="B378" t="s">
        <v>795</v>
      </c>
      <c r="C378" s="60">
        <v>37104</v>
      </c>
      <c r="D378" s="20">
        <v>0.7081828703703703</v>
      </c>
    </row>
    <row r="379" spans="1:4" ht="12.75">
      <c r="A379" t="s">
        <v>796</v>
      </c>
      <c r="B379" t="s">
        <v>797</v>
      </c>
      <c r="C379" s="60">
        <v>37104</v>
      </c>
      <c r="D379" s="20">
        <v>0.7083101851851853</v>
      </c>
    </row>
    <row r="380" spans="1:4" ht="12.75">
      <c r="A380" t="s">
        <v>798</v>
      </c>
      <c r="B380" t="s">
        <v>799</v>
      </c>
      <c r="C380" s="60">
        <v>37104</v>
      </c>
      <c r="D380" s="20">
        <v>0.708449074074074</v>
      </c>
    </row>
    <row r="381" spans="1:4" ht="12.75">
      <c r="A381" t="s">
        <v>800</v>
      </c>
      <c r="B381" t="s">
        <v>801</v>
      </c>
      <c r="C381" s="60">
        <v>37104</v>
      </c>
      <c r="D381" s="20">
        <v>0.7085879629629629</v>
      </c>
    </row>
    <row r="382" spans="1:4" ht="12.75">
      <c r="A382" t="s">
        <v>802</v>
      </c>
      <c r="B382" t="s">
        <v>803</v>
      </c>
      <c r="C382" s="60">
        <v>37104</v>
      </c>
      <c r="D382" s="20">
        <v>0.7087152777777778</v>
      </c>
    </row>
    <row r="383" spans="1:4" ht="12.75">
      <c r="A383" t="s">
        <v>804</v>
      </c>
      <c r="B383" t="s">
        <v>805</v>
      </c>
      <c r="C383" s="60">
        <v>37104</v>
      </c>
      <c r="D383" s="20">
        <v>0.7088425925925925</v>
      </c>
    </row>
    <row r="384" spans="1:4" ht="12.75">
      <c r="A384" t="s">
        <v>806</v>
      </c>
      <c r="B384" t="s">
        <v>807</v>
      </c>
      <c r="C384" s="60">
        <v>37104</v>
      </c>
      <c r="D384" s="20">
        <v>0.7089699074074075</v>
      </c>
    </row>
    <row r="385" spans="1:4" ht="12.75">
      <c r="A385" t="s">
        <v>808</v>
      </c>
      <c r="B385" t="s">
        <v>809</v>
      </c>
      <c r="C385" s="60">
        <v>37104</v>
      </c>
      <c r="D385" s="20">
        <v>0.7090972222222223</v>
      </c>
    </row>
    <row r="386" spans="1:4" ht="12.75">
      <c r="A386" t="s">
        <v>810</v>
      </c>
      <c r="B386" t="s">
        <v>811</v>
      </c>
      <c r="C386" s="60">
        <v>37104</v>
      </c>
      <c r="D386" s="20">
        <v>0.709224537037037</v>
      </c>
    </row>
    <row r="387" spans="1:4" ht="12.75">
      <c r="A387" t="s">
        <v>812</v>
      </c>
      <c r="B387" t="s">
        <v>813</v>
      </c>
      <c r="C387" s="60">
        <v>37104</v>
      </c>
      <c r="D387" s="20">
        <v>0.7093518518518519</v>
      </c>
    </row>
    <row r="388" spans="1:4" ht="12.75">
      <c r="A388" t="s">
        <v>814</v>
      </c>
      <c r="B388" t="s">
        <v>815</v>
      </c>
      <c r="C388" s="60">
        <v>37104</v>
      </c>
      <c r="D388" s="20">
        <v>0.7094791666666667</v>
      </c>
    </row>
    <row r="389" spans="1:4" ht="12.75">
      <c r="A389" t="s">
        <v>816</v>
      </c>
      <c r="B389" t="s">
        <v>817</v>
      </c>
      <c r="C389" s="60">
        <v>37104</v>
      </c>
      <c r="D389" s="20">
        <v>0.7096064814814814</v>
      </c>
    </row>
    <row r="390" spans="1:4" ht="12.75">
      <c r="A390" t="s">
        <v>818</v>
      </c>
      <c r="B390" t="s">
        <v>819</v>
      </c>
      <c r="C390" s="60">
        <v>37104</v>
      </c>
      <c r="D390" s="20">
        <v>0.7097222222222223</v>
      </c>
    </row>
    <row r="391" spans="1:4" ht="12.75">
      <c r="A391" t="s">
        <v>820</v>
      </c>
      <c r="B391" t="s">
        <v>821</v>
      </c>
      <c r="C391" s="60">
        <v>37104</v>
      </c>
      <c r="D391" s="20">
        <v>0.709861111111111</v>
      </c>
    </row>
    <row r="392" spans="1:4" ht="12.75">
      <c r="A392" t="s">
        <v>822</v>
      </c>
      <c r="B392" t="s">
        <v>823</v>
      </c>
      <c r="C392" s="60">
        <v>37104</v>
      </c>
      <c r="D392" s="20">
        <v>0.709988425925926</v>
      </c>
    </row>
    <row r="393" spans="1:4" ht="12.75">
      <c r="A393" t="s">
        <v>824</v>
      </c>
      <c r="B393" t="s">
        <v>825</v>
      </c>
      <c r="C393" s="60">
        <v>37104</v>
      </c>
      <c r="D393" s="20">
        <v>0.7101041666666666</v>
      </c>
    </row>
    <row r="394" spans="1:4" ht="12.75">
      <c r="A394" t="s">
        <v>826</v>
      </c>
      <c r="B394" t="s">
        <v>827</v>
      </c>
      <c r="C394" s="60">
        <v>37104</v>
      </c>
      <c r="D394" s="20">
        <v>0.7102314814814815</v>
      </c>
    </row>
    <row r="395" spans="1:4" ht="12.75">
      <c r="A395" t="s">
        <v>828</v>
      </c>
      <c r="B395" t="s">
        <v>829</v>
      </c>
      <c r="C395" s="60">
        <v>37104</v>
      </c>
      <c r="D395" s="20">
        <v>0.7103472222222221</v>
      </c>
    </row>
    <row r="396" spans="1:4" ht="12.75">
      <c r="A396" t="s">
        <v>830</v>
      </c>
      <c r="B396" t="s">
        <v>831</v>
      </c>
      <c r="C396" s="60">
        <v>37104</v>
      </c>
      <c r="D396" s="20">
        <v>0.710486111111111</v>
      </c>
    </row>
    <row r="397" spans="1:4" ht="12.75">
      <c r="A397" t="s">
        <v>832</v>
      </c>
      <c r="B397" t="s">
        <v>833</v>
      </c>
      <c r="C397" s="60">
        <v>37104</v>
      </c>
      <c r="D397" s="20">
        <v>0.7106018518518519</v>
      </c>
    </row>
    <row r="398" spans="1:4" ht="12.75">
      <c r="A398" t="s">
        <v>834</v>
      </c>
      <c r="B398" t="s">
        <v>835</v>
      </c>
      <c r="C398" s="60">
        <v>37104</v>
      </c>
      <c r="D398" s="20">
        <v>0.7107291666666667</v>
      </c>
    </row>
    <row r="399" spans="1:4" ht="12.75">
      <c r="A399" t="s">
        <v>836</v>
      </c>
      <c r="B399" t="s">
        <v>837</v>
      </c>
      <c r="C399" s="60">
        <v>37104</v>
      </c>
      <c r="D399" s="20">
        <v>0.7108564814814815</v>
      </c>
    </row>
    <row r="400" spans="1:4" ht="12.75">
      <c r="A400" t="s">
        <v>838</v>
      </c>
      <c r="B400" t="s">
        <v>839</v>
      </c>
      <c r="C400" s="60">
        <v>37104</v>
      </c>
      <c r="D400" s="20">
        <v>0.7109837962962963</v>
      </c>
    </row>
    <row r="401" spans="1:4" ht="12.75">
      <c r="A401" t="s">
        <v>840</v>
      </c>
      <c r="B401" t="s">
        <v>841</v>
      </c>
      <c r="C401" s="60">
        <v>37104</v>
      </c>
      <c r="D401" s="20">
        <v>0.7111111111111111</v>
      </c>
    </row>
    <row r="402" spans="1:4" ht="12.75">
      <c r="A402" t="s">
        <v>842</v>
      </c>
      <c r="B402" t="s">
        <v>843</v>
      </c>
      <c r="C402" s="60">
        <v>37104</v>
      </c>
      <c r="D402" s="20">
        <v>0.71125</v>
      </c>
    </row>
    <row r="403" spans="1:4" ht="12.75">
      <c r="A403" t="s">
        <v>844</v>
      </c>
      <c r="B403" t="s">
        <v>845</v>
      </c>
      <c r="C403" s="60">
        <v>37104</v>
      </c>
      <c r="D403" s="20">
        <v>0.7113773148148148</v>
      </c>
    </row>
    <row r="404" spans="1:4" ht="12.75">
      <c r="A404" t="s">
        <v>846</v>
      </c>
      <c r="B404" t="s">
        <v>847</v>
      </c>
      <c r="C404" s="60">
        <v>37104</v>
      </c>
      <c r="D404" s="20">
        <v>0.7115046296296296</v>
      </c>
    </row>
    <row r="405" spans="1:4" ht="12.75">
      <c r="A405" t="s">
        <v>848</v>
      </c>
      <c r="B405" t="s">
        <v>849</v>
      </c>
      <c r="C405" s="60">
        <v>37104</v>
      </c>
      <c r="D405" s="20">
        <v>0.7116319444444444</v>
      </c>
    </row>
    <row r="406" spans="1:4" ht="12.75">
      <c r="A406" t="s">
        <v>850</v>
      </c>
      <c r="B406" t="s">
        <v>851</v>
      </c>
      <c r="C406" s="60">
        <v>37104</v>
      </c>
      <c r="D406" s="20">
        <v>0.7117592592592592</v>
      </c>
    </row>
    <row r="407" spans="1:4" ht="12.75">
      <c r="A407" t="s">
        <v>852</v>
      </c>
      <c r="B407" t="s">
        <v>853</v>
      </c>
      <c r="C407" s="60">
        <v>37104</v>
      </c>
      <c r="D407" s="20">
        <v>0.711886574074074</v>
      </c>
    </row>
    <row r="408" spans="1:4" ht="12.75">
      <c r="A408" t="s">
        <v>854</v>
      </c>
      <c r="B408" t="s">
        <v>855</v>
      </c>
      <c r="C408" s="60">
        <v>37104</v>
      </c>
      <c r="D408" s="20">
        <v>0.7120254629629629</v>
      </c>
    </row>
    <row r="409" spans="1:4" ht="12.75">
      <c r="A409" t="s">
        <v>856</v>
      </c>
      <c r="B409" t="s">
        <v>857</v>
      </c>
      <c r="C409" s="60">
        <v>37104</v>
      </c>
      <c r="D409" s="20">
        <v>0.7121527777777777</v>
      </c>
    </row>
    <row r="410" spans="1:4" ht="12.75">
      <c r="A410" t="s">
        <v>858</v>
      </c>
      <c r="B410" t="s">
        <v>859</v>
      </c>
      <c r="C410" s="60">
        <v>37104</v>
      </c>
      <c r="D410" s="20">
        <v>0.7122916666666667</v>
      </c>
    </row>
    <row r="411" spans="1:4" ht="12.75">
      <c r="A411" t="s">
        <v>860</v>
      </c>
      <c r="B411" t="s">
        <v>861</v>
      </c>
      <c r="C411" s="60">
        <v>37104</v>
      </c>
      <c r="D411" s="20">
        <v>0.7124189814814814</v>
      </c>
    </row>
    <row r="412" spans="1:4" ht="12.75">
      <c r="A412" t="s">
        <v>862</v>
      </c>
      <c r="B412" t="s">
        <v>863</v>
      </c>
      <c r="C412" s="60">
        <v>37104</v>
      </c>
      <c r="D412" s="20">
        <v>0.7125462962962964</v>
      </c>
    </row>
    <row r="413" spans="1:4" ht="12.75">
      <c r="A413" t="s">
        <v>864</v>
      </c>
      <c r="B413" t="s">
        <v>865</v>
      </c>
      <c r="C413" s="60">
        <v>37104</v>
      </c>
      <c r="D413" s="20">
        <v>0.7126736111111112</v>
      </c>
    </row>
    <row r="414" spans="1:4" ht="12.75">
      <c r="A414" t="s">
        <v>866</v>
      </c>
      <c r="B414" t="s">
        <v>867</v>
      </c>
      <c r="C414" s="60">
        <v>37104</v>
      </c>
      <c r="D414" s="20">
        <v>0.7128009259259259</v>
      </c>
    </row>
    <row r="415" spans="1:4" ht="12.75">
      <c r="A415" t="s">
        <v>868</v>
      </c>
      <c r="B415" t="s">
        <v>869</v>
      </c>
      <c r="C415" s="60">
        <v>37104</v>
      </c>
      <c r="D415" s="20">
        <v>0.7129282407407408</v>
      </c>
    </row>
    <row r="416" spans="1:4" ht="12.75">
      <c r="A416" t="s">
        <v>870</v>
      </c>
      <c r="B416" t="s">
        <v>871</v>
      </c>
      <c r="C416" s="60">
        <v>37104</v>
      </c>
      <c r="D416" s="20">
        <v>0.7130439814814814</v>
      </c>
    </row>
    <row r="417" spans="1:4" ht="12.75">
      <c r="A417" t="s">
        <v>872</v>
      </c>
      <c r="B417" t="s">
        <v>873</v>
      </c>
      <c r="C417" s="60">
        <v>37104</v>
      </c>
      <c r="D417" s="20">
        <v>0.7131712962962963</v>
      </c>
    </row>
    <row r="418" spans="1:4" ht="12.75">
      <c r="A418" t="s">
        <v>874</v>
      </c>
      <c r="B418" t="s">
        <v>875</v>
      </c>
      <c r="C418" s="60">
        <v>37104</v>
      </c>
      <c r="D418" s="20">
        <v>0.7132986111111111</v>
      </c>
    </row>
    <row r="419" spans="1:4" ht="12.75">
      <c r="A419" t="s">
        <v>876</v>
      </c>
      <c r="B419" t="s">
        <v>703</v>
      </c>
      <c r="C419" s="60">
        <v>37104</v>
      </c>
      <c r="D419" s="20">
        <v>0.713425925925926</v>
      </c>
    </row>
    <row r="420" spans="1:4" ht="12.75">
      <c r="A420" t="s">
        <v>877</v>
      </c>
      <c r="B420" t="s">
        <v>878</v>
      </c>
      <c r="C420" s="60">
        <v>37104</v>
      </c>
      <c r="D420" s="20">
        <v>0.7135648148148147</v>
      </c>
    </row>
    <row r="421" spans="1:4" ht="12.75">
      <c r="A421" t="s">
        <v>879</v>
      </c>
      <c r="B421" t="s">
        <v>880</v>
      </c>
      <c r="C421" s="60">
        <v>37104</v>
      </c>
      <c r="D421" s="20">
        <v>0.7137037037037036</v>
      </c>
    </row>
    <row r="422" spans="1:4" ht="12.75">
      <c r="A422" t="s">
        <v>881</v>
      </c>
      <c r="B422" t="s">
        <v>882</v>
      </c>
      <c r="C422" s="60">
        <v>37104</v>
      </c>
      <c r="D422" s="20">
        <v>0.7138310185185185</v>
      </c>
    </row>
    <row r="423" spans="1:4" ht="12.75">
      <c r="A423" t="s">
        <v>883</v>
      </c>
      <c r="B423" t="s">
        <v>884</v>
      </c>
      <c r="C423" s="60">
        <v>37104</v>
      </c>
      <c r="D423" s="20">
        <v>0.7139699074074074</v>
      </c>
    </row>
    <row r="424" spans="1:4" ht="12.75">
      <c r="A424" t="s">
        <v>885</v>
      </c>
      <c r="B424" t="s">
        <v>886</v>
      </c>
      <c r="C424" s="60">
        <v>37104</v>
      </c>
      <c r="D424" s="20">
        <v>0.7140972222222222</v>
      </c>
    </row>
    <row r="425" spans="1:4" ht="12.75">
      <c r="A425" t="s">
        <v>887</v>
      </c>
      <c r="B425" t="s">
        <v>888</v>
      </c>
      <c r="C425" s="60">
        <v>37104</v>
      </c>
      <c r="D425" s="20">
        <v>0.7142245370370371</v>
      </c>
    </row>
    <row r="426" spans="1:4" ht="12.75">
      <c r="A426" t="s">
        <v>889</v>
      </c>
      <c r="B426" t="s">
        <v>890</v>
      </c>
      <c r="C426" s="60">
        <v>37104</v>
      </c>
      <c r="D426" s="20">
        <v>0.7143634259259258</v>
      </c>
    </row>
    <row r="427" spans="1:4" ht="12.75">
      <c r="A427" t="s">
        <v>891</v>
      </c>
      <c r="B427" t="s">
        <v>892</v>
      </c>
      <c r="C427" s="60">
        <v>37104</v>
      </c>
      <c r="D427" s="20">
        <v>0.7144907407407407</v>
      </c>
    </row>
    <row r="428" spans="1:4" ht="12.75">
      <c r="A428" t="s">
        <v>893</v>
      </c>
      <c r="B428" t="s">
        <v>894</v>
      </c>
      <c r="C428" s="60">
        <v>37104</v>
      </c>
      <c r="D428" s="20">
        <v>0.7146180555555556</v>
      </c>
    </row>
    <row r="429" spans="1:4" ht="12.75">
      <c r="A429" t="s">
        <v>895</v>
      </c>
      <c r="B429" t="s">
        <v>896</v>
      </c>
      <c r="C429" s="60">
        <v>37104</v>
      </c>
      <c r="D429" s="20">
        <v>0.7147337962962963</v>
      </c>
    </row>
    <row r="430" spans="1:4" ht="12.75">
      <c r="A430" t="s">
        <v>897</v>
      </c>
      <c r="B430" t="s">
        <v>898</v>
      </c>
      <c r="C430" s="60">
        <v>37104</v>
      </c>
      <c r="D430" s="20">
        <v>0.7148611111111111</v>
      </c>
    </row>
    <row r="431" spans="1:4" ht="12.75">
      <c r="A431" t="s">
        <v>899</v>
      </c>
      <c r="B431" t="s">
        <v>900</v>
      </c>
      <c r="C431" s="60">
        <v>37104</v>
      </c>
      <c r="D431" s="20">
        <v>0.7149884259259259</v>
      </c>
    </row>
    <row r="432" spans="1:4" ht="12.75">
      <c r="A432" t="s">
        <v>901</v>
      </c>
      <c r="B432" t="s">
        <v>902</v>
      </c>
      <c r="C432" s="60">
        <v>37104</v>
      </c>
      <c r="D432" s="20">
        <v>0.7151157407407407</v>
      </c>
    </row>
    <row r="433" spans="1:4" ht="12.75">
      <c r="A433" t="s">
        <v>903</v>
      </c>
      <c r="B433" t="s">
        <v>904</v>
      </c>
      <c r="C433" s="60">
        <v>37104</v>
      </c>
      <c r="D433" s="20">
        <v>0.7152546296296296</v>
      </c>
    </row>
    <row r="434" spans="1:4" ht="12.75">
      <c r="A434" t="s">
        <v>905</v>
      </c>
      <c r="B434" t="s">
        <v>906</v>
      </c>
      <c r="C434" s="60">
        <v>37104</v>
      </c>
      <c r="D434" s="20">
        <v>0.7153819444444444</v>
      </c>
    </row>
    <row r="435" spans="1:4" ht="12.75">
      <c r="A435" t="s">
        <v>907</v>
      </c>
      <c r="B435" t="s">
        <v>908</v>
      </c>
      <c r="C435" s="60">
        <v>37104</v>
      </c>
      <c r="D435" s="20">
        <v>0.7155092592592592</v>
      </c>
    </row>
    <row r="436" spans="1:4" ht="12.75">
      <c r="A436" t="s">
        <v>909</v>
      </c>
      <c r="B436" t="s">
        <v>910</v>
      </c>
      <c r="C436" s="60">
        <v>37104</v>
      </c>
      <c r="D436" s="20">
        <v>0.7156365740740741</v>
      </c>
    </row>
    <row r="437" spans="1:4" ht="12.75">
      <c r="A437" t="s">
        <v>911</v>
      </c>
      <c r="B437" t="s">
        <v>912</v>
      </c>
      <c r="C437" s="60">
        <v>37104</v>
      </c>
      <c r="D437" s="20">
        <v>0.7157754629629629</v>
      </c>
    </row>
    <row r="438" spans="1:4" ht="12.75">
      <c r="A438" t="s">
        <v>913</v>
      </c>
      <c r="B438" t="s">
        <v>914</v>
      </c>
      <c r="C438" s="60">
        <v>37104</v>
      </c>
      <c r="D438" s="20">
        <v>0.7159143518518518</v>
      </c>
    </row>
    <row r="439" spans="1:4" ht="12.75">
      <c r="A439" t="s">
        <v>915</v>
      </c>
      <c r="B439" t="s">
        <v>916</v>
      </c>
      <c r="C439" s="60">
        <v>37104</v>
      </c>
      <c r="D439" s="20">
        <v>0.7160416666666666</v>
      </c>
    </row>
    <row r="440" spans="1:4" ht="12.75">
      <c r="A440" t="s">
        <v>917</v>
      </c>
      <c r="B440" t="s">
        <v>918</v>
      </c>
      <c r="C440" s="60">
        <v>37104</v>
      </c>
      <c r="D440" s="20">
        <v>0.7161805555555555</v>
      </c>
    </row>
    <row r="441" spans="1:4" ht="12.75">
      <c r="A441" t="s">
        <v>919</v>
      </c>
      <c r="B441" t="s">
        <v>920</v>
      </c>
      <c r="C441" s="60">
        <v>37104</v>
      </c>
      <c r="D441" s="20">
        <v>0.7162962962962963</v>
      </c>
    </row>
    <row r="442" spans="1:4" ht="12.75">
      <c r="A442" t="s">
        <v>921</v>
      </c>
      <c r="B442" t="s">
        <v>922</v>
      </c>
      <c r="C442" s="60">
        <v>37104</v>
      </c>
      <c r="D442" s="20">
        <v>0.716412037037037</v>
      </c>
    </row>
    <row r="443" spans="1:4" ht="12.75">
      <c r="A443" t="s">
        <v>923</v>
      </c>
      <c r="B443" t="s">
        <v>924</v>
      </c>
      <c r="C443" s="60">
        <v>37104</v>
      </c>
      <c r="D443" s="20">
        <v>0.716550925925926</v>
      </c>
    </row>
    <row r="444" spans="1:4" ht="12.75">
      <c r="A444" t="s">
        <v>925</v>
      </c>
      <c r="B444" t="s">
        <v>926</v>
      </c>
      <c r="C444" s="60">
        <v>37104</v>
      </c>
      <c r="D444" s="20">
        <v>0.7166782407407407</v>
      </c>
    </row>
    <row r="445" spans="1:4" ht="12.75">
      <c r="A445" t="s">
        <v>927</v>
      </c>
      <c r="B445" t="s">
        <v>928</v>
      </c>
      <c r="C445" s="60">
        <v>37104</v>
      </c>
      <c r="D445" s="20">
        <v>0.7168055555555556</v>
      </c>
    </row>
    <row r="446" spans="1:4" ht="12.75">
      <c r="A446" t="s">
        <v>929</v>
      </c>
      <c r="B446" t="s">
        <v>930</v>
      </c>
      <c r="C446" s="60">
        <v>37104</v>
      </c>
      <c r="D446" s="20">
        <v>0.7169328703703703</v>
      </c>
    </row>
    <row r="447" spans="1:4" ht="12.75">
      <c r="A447" t="s">
        <v>931</v>
      </c>
      <c r="B447" t="s">
        <v>932</v>
      </c>
      <c r="C447" s="60">
        <v>37104</v>
      </c>
      <c r="D447" s="20">
        <v>0.7170486111111112</v>
      </c>
    </row>
    <row r="448" spans="1:4" ht="12.75">
      <c r="A448" t="s">
        <v>933</v>
      </c>
      <c r="B448" t="s">
        <v>934</v>
      </c>
      <c r="C448" s="60">
        <v>37104</v>
      </c>
      <c r="D448" s="20">
        <v>0.7171759259259259</v>
      </c>
    </row>
    <row r="449" spans="1:4" ht="12.75">
      <c r="A449" t="s">
        <v>935</v>
      </c>
      <c r="B449" t="s">
        <v>936</v>
      </c>
      <c r="C449" s="60">
        <v>37104</v>
      </c>
      <c r="D449" s="20">
        <v>0.7173032407407408</v>
      </c>
    </row>
    <row r="450" spans="1:4" ht="12.75">
      <c r="A450" t="s">
        <v>937</v>
      </c>
      <c r="B450" t="s">
        <v>938</v>
      </c>
      <c r="C450" s="60">
        <v>37104</v>
      </c>
      <c r="D450" s="20">
        <v>0.7174305555555556</v>
      </c>
    </row>
    <row r="451" spans="1:4" ht="12.75">
      <c r="A451" t="s">
        <v>939</v>
      </c>
      <c r="B451" t="s">
        <v>940</v>
      </c>
      <c r="C451" s="60">
        <v>37104</v>
      </c>
      <c r="D451" s="20">
        <v>0.7175694444444445</v>
      </c>
    </row>
    <row r="452" spans="1:4" ht="12.75">
      <c r="A452" t="s">
        <v>941</v>
      </c>
      <c r="B452" t="s">
        <v>942</v>
      </c>
      <c r="C452" s="60">
        <v>37104</v>
      </c>
      <c r="D452" s="20">
        <v>0.7176967592592592</v>
      </c>
    </row>
    <row r="453" spans="1:4" ht="12.75">
      <c r="A453" t="s">
        <v>943</v>
      </c>
      <c r="B453" t="s">
        <v>944</v>
      </c>
      <c r="C453" s="60">
        <v>37104</v>
      </c>
      <c r="D453" s="20">
        <v>0.7178125</v>
      </c>
    </row>
    <row r="454" spans="1:4" ht="12.75">
      <c r="A454" t="s">
        <v>933</v>
      </c>
      <c r="B454" t="s">
        <v>945</v>
      </c>
      <c r="C454" s="60">
        <v>37104</v>
      </c>
      <c r="D454" s="20">
        <v>0.7179398148148147</v>
      </c>
    </row>
    <row r="455" spans="1:4" ht="12.75">
      <c r="A455" t="s">
        <v>946</v>
      </c>
      <c r="B455" t="s">
        <v>947</v>
      </c>
      <c r="C455" s="60">
        <v>37104</v>
      </c>
      <c r="D455" s="20">
        <v>0.7180671296296296</v>
      </c>
    </row>
    <row r="456" spans="1:4" ht="12.75">
      <c r="A456" t="s">
        <v>948</v>
      </c>
      <c r="B456" t="s">
        <v>949</v>
      </c>
      <c r="C456" s="60">
        <v>37104</v>
      </c>
      <c r="D456" s="20">
        <v>0.7181944444444445</v>
      </c>
    </row>
    <row r="457" spans="1:4" ht="12.75">
      <c r="A457" t="s">
        <v>950</v>
      </c>
      <c r="B457" t="s">
        <v>951</v>
      </c>
      <c r="C457" s="60">
        <v>37104</v>
      </c>
      <c r="D457" s="20">
        <v>0.7183217592592593</v>
      </c>
    </row>
    <row r="458" spans="1:4" ht="12.75">
      <c r="A458" t="s">
        <v>952</v>
      </c>
      <c r="B458" t="s">
        <v>953</v>
      </c>
      <c r="C458" s="60">
        <v>37104</v>
      </c>
      <c r="D458" s="20">
        <v>0.7184953703703704</v>
      </c>
    </row>
    <row r="459" spans="1:4" ht="12.75">
      <c r="A459" t="s">
        <v>954</v>
      </c>
      <c r="B459" t="s">
        <v>955</v>
      </c>
      <c r="C459" s="60">
        <v>37104</v>
      </c>
      <c r="D459" s="20">
        <v>0.7186226851851852</v>
      </c>
    </row>
    <row r="460" spans="1:4" ht="12.75">
      <c r="A460" t="s">
        <v>956</v>
      </c>
      <c r="B460" t="s">
        <v>957</v>
      </c>
      <c r="C460" s="60">
        <v>37104</v>
      </c>
      <c r="D460" s="20">
        <v>0.7187384259259259</v>
      </c>
    </row>
    <row r="461" spans="1:4" ht="12.75">
      <c r="A461" t="s">
        <v>958</v>
      </c>
      <c r="B461" t="s">
        <v>959</v>
      </c>
      <c r="C461" s="60">
        <v>37104</v>
      </c>
      <c r="D461" s="20">
        <v>0.7188541666666667</v>
      </c>
    </row>
    <row r="462" spans="1:4" ht="12.75">
      <c r="A462" t="s">
        <v>960</v>
      </c>
      <c r="B462" t="s">
        <v>961</v>
      </c>
      <c r="C462" s="60">
        <v>37104</v>
      </c>
      <c r="D462" s="20">
        <v>0.7189814814814816</v>
      </c>
    </row>
    <row r="463" spans="1:4" ht="12.75">
      <c r="A463" t="s">
        <v>962</v>
      </c>
      <c r="B463" t="s">
        <v>963</v>
      </c>
      <c r="C463" s="60">
        <v>37104</v>
      </c>
      <c r="D463" s="20">
        <v>0.7191203703703705</v>
      </c>
    </row>
    <row r="464" spans="1:4" ht="12.75">
      <c r="A464" t="s">
        <v>964</v>
      </c>
      <c r="B464" t="s">
        <v>965</v>
      </c>
      <c r="C464" s="60">
        <v>37104</v>
      </c>
      <c r="D464" s="20">
        <v>0.7192592592592592</v>
      </c>
    </row>
    <row r="465" spans="1:4" ht="12.75">
      <c r="A465" t="s">
        <v>966</v>
      </c>
      <c r="B465" t="s">
        <v>967</v>
      </c>
      <c r="C465" s="60">
        <v>37104</v>
      </c>
      <c r="D465" s="20">
        <v>0.7193865740740741</v>
      </c>
    </row>
    <row r="466" spans="1:4" ht="12.75">
      <c r="A466" t="s">
        <v>968</v>
      </c>
      <c r="B466" t="s">
        <v>969</v>
      </c>
      <c r="C466" s="60">
        <v>37104</v>
      </c>
      <c r="D466" s="20">
        <v>0.7195254629629629</v>
      </c>
    </row>
    <row r="467" spans="1:4" ht="12.75">
      <c r="A467" t="s">
        <v>970</v>
      </c>
      <c r="B467" t="s">
        <v>971</v>
      </c>
      <c r="C467" s="60">
        <v>37104</v>
      </c>
      <c r="D467" s="20">
        <v>0.7196412037037038</v>
      </c>
    </row>
    <row r="468" spans="1:4" ht="12.75">
      <c r="A468" t="s">
        <v>972</v>
      </c>
      <c r="B468" t="s">
        <v>973</v>
      </c>
      <c r="C468" s="60">
        <v>37104</v>
      </c>
      <c r="D468" s="20">
        <v>0.7197569444444444</v>
      </c>
    </row>
    <row r="469" spans="1:4" ht="12.75">
      <c r="A469" t="s">
        <v>974</v>
      </c>
      <c r="B469" t="s">
        <v>975</v>
      </c>
      <c r="C469" s="60">
        <v>37104</v>
      </c>
      <c r="D469" s="20">
        <v>0.7198958333333333</v>
      </c>
    </row>
    <row r="470" spans="1:4" ht="12.75">
      <c r="A470" t="s">
        <v>976</v>
      </c>
      <c r="B470" t="s">
        <v>977</v>
      </c>
      <c r="C470" s="60">
        <v>37104</v>
      </c>
      <c r="D470" s="20">
        <v>0.7200231481481482</v>
      </c>
    </row>
    <row r="471" spans="1:4" ht="12.75">
      <c r="A471" t="s">
        <v>978</v>
      </c>
      <c r="B471" t="s">
        <v>979</v>
      </c>
      <c r="C471" s="60">
        <v>37104</v>
      </c>
      <c r="D471" s="20">
        <v>0.720138888888889</v>
      </c>
    </row>
    <row r="472" spans="1:4" ht="12.75">
      <c r="A472" t="s">
        <v>980</v>
      </c>
      <c r="B472" t="s">
        <v>981</v>
      </c>
      <c r="C472" s="60">
        <v>37104</v>
      </c>
      <c r="D472" s="20">
        <v>0.7202893518518518</v>
      </c>
    </row>
    <row r="473" spans="1:4" ht="12.75">
      <c r="A473" t="s">
        <v>982</v>
      </c>
      <c r="B473" t="s">
        <v>983</v>
      </c>
      <c r="C473" s="60">
        <v>37104</v>
      </c>
      <c r="D473" s="20">
        <v>0.7204050925925927</v>
      </c>
    </row>
    <row r="474" spans="1:4" ht="12.75">
      <c r="A474" t="s">
        <v>984</v>
      </c>
      <c r="B474" t="s">
        <v>985</v>
      </c>
      <c r="C474" s="60">
        <v>37104</v>
      </c>
      <c r="D474" s="20">
        <v>0.7205439814814815</v>
      </c>
    </row>
    <row r="475" spans="1:4" ht="12.75">
      <c r="A475" t="s">
        <v>986</v>
      </c>
      <c r="B475" t="s">
        <v>987</v>
      </c>
      <c r="C475" s="60">
        <v>37104</v>
      </c>
      <c r="D475" s="20">
        <v>0.7206597222222223</v>
      </c>
    </row>
    <row r="476" spans="1:4" ht="12.75">
      <c r="A476" t="s">
        <v>988</v>
      </c>
      <c r="B476" t="s">
        <v>989</v>
      </c>
      <c r="C476" s="60">
        <v>37104</v>
      </c>
      <c r="D476" s="20">
        <v>0.7207986111111112</v>
      </c>
    </row>
    <row r="477" spans="1:4" ht="12.75">
      <c r="A477" t="s">
        <v>990</v>
      </c>
      <c r="B477" t="s">
        <v>991</v>
      </c>
      <c r="C477" s="60">
        <v>37104</v>
      </c>
      <c r="D477" s="20">
        <v>0.7209143518518518</v>
      </c>
    </row>
    <row r="478" spans="1:4" ht="12.75">
      <c r="A478" t="s">
        <v>992</v>
      </c>
      <c r="B478" t="s">
        <v>993</v>
      </c>
      <c r="C478" s="60">
        <v>37104</v>
      </c>
      <c r="D478" s="20">
        <v>0.7210763888888888</v>
      </c>
    </row>
    <row r="479" spans="1:4" ht="12.75">
      <c r="A479" t="s">
        <v>994</v>
      </c>
      <c r="B479" t="s">
        <v>995</v>
      </c>
      <c r="C479" s="60">
        <v>37104</v>
      </c>
      <c r="D479" s="20">
        <v>0.7212037037037037</v>
      </c>
    </row>
    <row r="480" spans="1:4" ht="12.75">
      <c r="A480" t="s">
        <v>996</v>
      </c>
      <c r="B480" t="s">
        <v>997</v>
      </c>
      <c r="C480" s="60">
        <v>37104</v>
      </c>
      <c r="D480" s="20">
        <v>0.7213194444444445</v>
      </c>
    </row>
    <row r="481" spans="1:4" ht="12.75">
      <c r="A481" t="s">
        <v>998</v>
      </c>
      <c r="B481" t="s">
        <v>999</v>
      </c>
      <c r="C481" s="60">
        <v>37104</v>
      </c>
      <c r="D481" s="20">
        <v>0.7214467592592593</v>
      </c>
    </row>
    <row r="482" spans="1:4" ht="12.75">
      <c r="A482" t="s">
        <v>1000</v>
      </c>
      <c r="B482" t="s">
        <v>1001</v>
      </c>
      <c r="C482" s="60">
        <v>37104</v>
      </c>
      <c r="D482" s="20">
        <v>0.7215625</v>
      </c>
    </row>
    <row r="483" spans="1:4" ht="12.75">
      <c r="A483" t="s">
        <v>1002</v>
      </c>
      <c r="B483" t="s">
        <v>1003</v>
      </c>
      <c r="C483" s="60">
        <v>37104</v>
      </c>
      <c r="D483" s="20">
        <v>0.7217013888888889</v>
      </c>
    </row>
    <row r="484" spans="1:4" ht="12.75">
      <c r="A484" t="s">
        <v>1004</v>
      </c>
      <c r="B484" t="s">
        <v>1005</v>
      </c>
      <c r="C484" s="60">
        <v>37104</v>
      </c>
      <c r="D484" s="20">
        <v>0.7218287037037037</v>
      </c>
    </row>
    <row r="485" spans="1:4" ht="12.75">
      <c r="A485" t="s">
        <v>1006</v>
      </c>
      <c r="B485" t="s">
        <v>1007</v>
      </c>
      <c r="C485" s="60">
        <v>37104</v>
      </c>
      <c r="D485" s="20">
        <v>0.7219560185185184</v>
      </c>
    </row>
    <row r="486" spans="1:4" ht="12.75">
      <c r="A486" t="s">
        <v>1008</v>
      </c>
      <c r="B486" t="s">
        <v>1009</v>
      </c>
      <c r="C486" s="60">
        <v>37104</v>
      </c>
      <c r="D486" s="20">
        <v>0.7220717592592593</v>
      </c>
    </row>
    <row r="487" spans="1:4" ht="12.75">
      <c r="A487" t="s">
        <v>1010</v>
      </c>
      <c r="B487" t="s">
        <v>1011</v>
      </c>
      <c r="C487" s="60">
        <v>37104</v>
      </c>
      <c r="D487" s="20">
        <v>0.7222106481481482</v>
      </c>
    </row>
    <row r="488" spans="1:4" ht="12.75">
      <c r="A488" t="s">
        <v>1012</v>
      </c>
      <c r="B488" t="s">
        <v>1013</v>
      </c>
      <c r="C488" s="60">
        <v>37104</v>
      </c>
      <c r="D488" s="20">
        <v>0.722349537037037</v>
      </c>
    </row>
    <row r="489" spans="1:4" ht="12.75">
      <c r="A489" t="s">
        <v>1014</v>
      </c>
      <c r="B489" t="s">
        <v>1015</v>
      </c>
      <c r="C489" s="60">
        <v>37104</v>
      </c>
      <c r="D489" s="20">
        <v>0.722476851851852</v>
      </c>
    </row>
    <row r="490" spans="1:4" ht="12.75">
      <c r="A490" t="s">
        <v>1016</v>
      </c>
      <c r="B490" t="s">
        <v>1017</v>
      </c>
      <c r="C490" s="60">
        <v>37104</v>
      </c>
      <c r="D490" s="20">
        <v>0.7226157407407406</v>
      </c>
    </row>
    <row r="491" spans="1:4" ht="12.75">
      <c r="A491" t="s">
        <v>1018</v>
      </c>
      <c r="B491" t="s">
        <v>1019</v>
      </c>
      <c r="C491" s="60">
        <v>37104</v>
      </c>
      <c r="D491" s="20">
        <v>0.7227430555555556</v>
      </c>
    </row>
    <row r="492" spans="1:4" ht="12.75">
      <c r="A492" t="s">
        <v>1020</v>
      </c>
      <c r="B492" t="s">
        <v>1021</v>
      </c>
      <c r="C492" s="60">
        <v>37104</v>
      </c>
      <c r="D492" s="20">
        <v>0.7228703703703704</v>
      </c>
    </row>
    <row r="493" spans="1:4" ht="12.75">
      <c r="A493" t="s">
        <v>1022</v>
      </c>
      <c r="B493" t="s">
        <v>1023</v>
      </c>
      <c r="C493" s="60">
        <v>37104</v>
      </c>
      <c r="D493" s="20">
        <v>0.7230092592592593</v>
      </c>
    </row>
    <row r="494" spans="1:4" ht="12.75">
      <c r="A494" t="s">
        <v>1024</v>
      </c>
      <c r="B494" t="s">
        <v>1025</v>
      </c>
      <c r="C494" s="60">
        <v>37104</v>
      </c>
      <c r="D494" s="20">
        <v>0.7231365740740742</v>
      </c>
    </row>
    <row r="495" spans="1:4" ht="12.75">
      <c r="A495" t="s">
        <v>1026</v>
      </c>
      <c r="B495" t="s">
        <v>1027</v>
      </c>
      <c r="C495" s="60">
        <v>37104</v>
      </c>
      <c r="D495" s="20">
        <v>0.7232638888888889</v>
      </c>
    </row>
    <row r="496" spans="1:4" ht="12.75">
      <c r="A496" t="s">
        <v>1028</v>
      </c>
      <c r="B496" t="s">
        <v>1029</v>
      </c>
      <c r="C496" s="60">
        <v>37104</v>
      </c>
      <c r="D496" s="20">
        <v>0.7234027777777778</v>
      </c>
    </row>
    <row r="497" spans="1:4" ht="12.75">
      <c r="A497" t="s">
        <v>1030</v>
      </c>
      <c r="B497" t="s">
        <v>1031</v>
      </c>
      <c r="C497" s="60">
        <v>37104</v>
      </c>
      <c r="D497" s="20">
        <v>0.7235185185185186</v>
      </c>
    </row>
    <row r="498" spans="1:4" ht="12.75">
      <c r="A498" t="s">
        <v>1032</v>
      </c>
      <c r="B498" t="s">
        <v>1033</v>
      </c>
      <c r="C498" s="60">
        <v>37104</v>
      </c>
      <c r="D498" s="20">
        <v>0.7236574074074075</v>
      </c>
    </row>
    <row r="499" spans="1:4" ht="12.75">
      <c r="A499" t="s">
        <v>1034</v>
      </c>
      <c r="B499" t="s">
        <v>1035</v>
      </c>
      <c r="C499" s="60">
        <v>37104</v>
      </c>
      <c r="D499" s="20">
        <v>0.7237847222222222</v>
      </c>
    </row>
    <row r="500" spans="1:4" ht="12.75">
      <c r="A500" t="s">
        <v>1036</v>
      </c>
      <c r="B500" t="s">
        <v>1037</v>
      </c>
      <c r="C500" s="60">
        <v>37104</v>
      </c>
      <c r="D500" s="20">
        <v>0.723912037037037</v>
      </c>
    </row>
    <row r="501" spans="1:4" ht="12.75">
      <c r="A501" t="s">
        <v>1038</v>
      </c>
      <c r="B501" t="s">
        <v>1039</v>
      </c>
      <c r="C501" s="60">
        <v>37104</v>
      </c>
      <c r="D501" s="20">
        <v>0.7240277777777777</v>
      </c>
    </row>
    <row r="502" spans="1:4" ht="12.75">
      <c r="A502" t="s">
        <v>1040</v>
      </c>
      <c r="B502" t="s">
        <v>1041</v>
      </c>
      <c r="C502" s="60">
        <v>37104</v>
      </c>
      <c r="D502" s="20">
        <v>0.7241666666666666</v>
      </c>
    </row>
    <row r="503" spans="1:4" ht="12.75">
      <c r="A503" t="s">
        <v>1042</v>
      </c>
      <c r="B503" t="s">
        <v>1043</v>
      </c>
      <c r="C503" s="60">
        <v>37104</v>
      </c>
      <c r="D503" s="20">
        <v>0.7242939814814814</v>
      </c>
    </row>
    <row r="504" spans="1:4" ht="12.75">
      <c r="A504" t="s">
        <v>1044</v>
      </c>
      <c r="B504" t="s">
        <v>1045</v>
      </c>
      <c r="C504" s="60">
        <v>37104</v>
      </c>
      <c r="D504" s="20">
        <v>0.7244097222222222</v>
      </c>
    </row>
    <row r="505" spans="1:4" ht="12.75">
      <c r="A505" t="s">
        <v>1046</v>
      </c>
      <c r="B505" t="s">
        <v>1047</v>
      </c>
      <c r="C505" s="60">
        <v>37104</v>
      </c>
      <c r="D505" s="20">
        <v>0.7245254629629629</v>
      </c>
    </row>
    <row r="506" spans="1:4" ht="12.75">
      <c r="A506" t="s">
        <v>1048</v>
      </c>
      <c r="B506" t="s">
        <v>1049</v>
      </c>
      <c r="C506" s="60">
        <v>37104</v>
      </c>
      <c r="D506" s="20">
        <v>0.7246412037037038</v>
      </c>
    </row>
    <row r="507" spans="1:4" ht="12.75">
      <c r="A507" t="s">
        <v>1050</v>
      </c>
      <c r="B507" t="s">
        <v>1051</v>
      </c>
      <c r="C507" s="60">
        <v>37104</v>
      </c>
      <c r="D507" s="20">
        <v>0.7247800925925926</v>
      </c>
    </row>
    <row r="508" spans="1:4" ht="12.75">
      <c r="A508" t="s">
        <v>1052</v>
      </c>
      <c r="B508" t="s">
        <v>1053</v>
      </c>
      <c r="C508" s="60">
        <v>37104</v>
      </c>
      <c r="D508" s="20">
        <v>0.7249074074074073</v>
      </c>
    </row>
    <row r="509" spans="1:4" ht="12.75">
      <c r="A509" t="s">
        <v>1054</v>
      </c>
      <c r="B509" t="s">
        <v>1055</v>
      </c>
      <c r="C509" s="60">
        <v>37104</v>
      </c>
      <c r="D509" s="20">
        <v>0.7250347222222223</v>
      </c>
    </row>
    <row r="510" spans="1:4" ht="12.75">
      <c r="A510" t="s">
        <v>1056</v>
      </c>
      <c r="B510" t="s">
        <v>1057</v>
      </c>
      <c r="C510" s="60">
        <v>37104</v>
      </c>
      <c r="D510" s="20">
        <v>0.725173611111111</v>
      </c>
    </row>
    <row r="511" spans="1:4" ht="12.75">
      <c r="A511" t="s">
        <v>1058</v>
      </c>
      <c r="B511" t="s">
        <v>1059</v>
      </c>
      <c r="C511" s="60">
        <v>37104</v>
      </c>
      <c r="D511" s="20">
        <v>0.725300925925926</v>
      </c>
    </row>
    <row r="512" spans="1:4" ht="12.75">
      <c r="A512" t="s">
        <v>1060</v>
      </c>
      <c r="B512" t="s">
        <v>1061</v>
      </c>
      <c r="C512" s="60">
        <v>37104</v>
      </c>
      <c r="D512" s="20">
        <v>0.7254282407407407</v>
      </c>
    </row>
    <row r="513" spans="1:4" ht="12.75">
      <c r="A513" t="s">
        <v>1062</v>
      </c>
      <c r="B513" t="s">
        <v>1063</v>
      </c>
      <c r="C513" s="60">
        <v>37104</v>
      </c>
      <c r="D513" s="20">
        <v>0.7255555555555556</v>
      </c>
    </row>
    <row r="514" spans="1:4" ht="12.75">
      <c r="A514" t="s">
        <v>1064</v>
      </c>
      <c r="B514" t="s">
        <v>1065</v>
      </c>
      <c r="C514" s="60">
        <v>37104</v>
      </c>
      <c r="D514" s="20">
        <v>0.7256828703703704</v>
      </c>
    </row>
    <row r="515" spans="1:4" ht="12.75">
      <c r="A515" t="s">
        <v>1066</v>
      </c>
      <c r="B515" t="s">
        <v>1067</v>
      </c>
      <c r="C515" s="60">
        <v>37104</v>
      </c>
      <c r="D515" s="20">
        <v>0.7258217592592593</v>
      </c>
    </row>
    <row r="516" spans="1:4" ht="12.75">
      <c r="A516" t="s">
        <v>1068</v>
      </c>
      <c r="B516" t="s">
        <v>1069</v>
      </c>
      <c r="C516" s="60">
        <v>37104</v>
      </c>
      <c r="D516" s="20">
        <v>0.725949074074074</v>
      </c>
    </row>
    <row r="517" spans="1:4" ht="12.75">
      <c r="A517" t="s">
        <v>1070</v>
      </c>
      <c r="B517" t="s">
        <v>1071</v>
      </c>
      <c r="C517" s="60">
        <v>37104</v>
      </c>
      <c r="D517" s="20">
        <v>0.7260648148148148</v>
      </c>
    </row>
    <row r="518" spans="1:4" ht="12.75">
      <c r="A518" t="s">
        <v>1072</v>
      </c>
      <c r="B518" t="s">
        <v>1073</v>
      </c>
      <c r="C518" s="60">
        <v>37104</v>
      </c>
      <c r="D518" s="20">
        <v>0.7262037037037037</v>
      </c>
    </row>
    <row r="519" spans="1:4" ht="12.75">
      <c r="A519" t="s">
        <v>1074</v>
      </c>
      <c r="B519" t="s">
        <v>1075</v>
      </c>
      <c r="C519" s="60">
        <v>37104</v>
      </c>
      <c r="D519" s="20">
        <v>0.7263310185185184</v>
      </c>
    </row>
    <row r="520" spans="1:4" ht="12.75">
      <c r="A520" t="s">
        <v>1076</v>
      </c>
      <c r="B520" t="s">
        <v>1077</v>
      </c>
      <c r="C520" s="60">
        <v>37104</v>
      </c>
      <c r="D520" s="20">
        <v>0.7264583333333333</v>
      </c>
    </row>
    <row r="521" spans="1:4" ht="12.75">
      <c r="A521" t="s">
        <v>1078</v>
      </c>
      <c r="B521" t="s">
        <v>1079</v>
      </c>
      <c r="C521" s="60">
        <v>37104</v>
      </c>
      <c r="D521" s="20">
        <v>0.7265856481481481</v>
      </c>
    </row>
    <row r="522" spans="1:4" ht="12.75">
      <c r="A522" t="s">
        <v>1080</v>
      </c>
      <c r="B522" t="s">
        <v>1081</v>
      </c>
      <c r="C522" s="60">
        <v>37104</v>
      </c>
      <c r="D522" s="20">
        <v>0.7267129629629631</v>
      </c>
    </row>
    <row r="523" spans="1:4" ht="12.75">
      <c r="A523" t="s">
        <v>1082</v>
      </c>
      <c r="B523" t="s">
        <v>1083</v>
      </c>
      <c r="C523" s="60">
        <v>37104</v>
      </c>
      <c r="D523" s="20">
        <v>0.7268402777777778</v>
      </c>
    </row>
    <row r="524" spans="1:4" ht="12.75">
      <c r="A524" t="s">
        <v>1084</v>
      </c>
      <c r="B524" t="s">
        <v>1085</v>
      </c>
      <c r="C524" s="60">
        <v>37104</v>
      </c>
      <c r="D524" s="20">
        <v>0.7269791666666667</v>
      </c>
    </row>
    <row r="525" spans="1:4" ht="12.75">
      <c r="A525" t="s">
        <v>1086</v>
      </c>
      <c r="B525" t="s">
        <v>1087</v>
      </c>
      <c r="C525" s="60">
        <v>37104</v>
      </c>
      <c r="D525" s="20">
        <v>0.7271180555555555</v>
      </c>
    </row>
    <row r="526" spans="1:4" ht="12.75">
      <c r="A526" t="s">
        <v>1088</v>
      </c>
      <c r="B526" t="s">
        <v>1089</v>
      </c>
      <c r="C526" s="60">
        <v>37104</v>
      </c>
      <c r="D526" s="20">
        <v>0.7272453703703704</v>
      </c>
    </row>
    <row r="527" spans="1:4" ht="12.75">
      <c r="A527" t="s">
        <v>1090</v>
      </c>
      <c r="B527" t="s">
        <v>1091</v>
      </c>
      <c r="C527" s="60">
        <v>37104</v>
      </c>
      <c r="D527" s="20">
        <v>0.7273726851851853</v>
      </c>
    </row>
    <row r="528" spans="1:4" ht="12.75">
      <c r="A528" t="s">
        <v>1092</v>
      </c>
      <c r="B528" t="s">
        <v>1093</v>
      </c>
      <c r="C528" s="60">
        <v>37104</v>
      </c>
      <c r="D528" s="20">
        <v>0.7275</v>
      </c>
    </row>
    <row r="529" spans="1:4" ht="12.75">
      <c r="A529" t="s">
        <v>1094</v>
      </c>
      <c r="B529" t="s">
        <v>1095</v>
      </c>
      <c r="C529" s="60">
        <v>37104</v>
      </c>
      <c r="D529" s="20">
        <v>0.7276273148148148</v>
      </c>
    </row>
    <row r="530" spans="1:4" ht="12.75">
      <c r="A530" t="s">
        <v>1096</v>
      </c>
      <c r="B530" t="s">
        <v>1097</v>
      </c>
      <c r="C530" s="60">
        <v>37104</v>
      </c>
      <c r="D530" s="20">
        <v>0.7277662037037037</v>
      </c>
    </row>
    <row r="531" spans="1:4" ht="12.75">
      <c r="A531" t="s">
        <v>1098</v>
      </c>
      <c r="B531" t="s">
        <v>1099</v>
      </c>
      <c r="C531" s="60">
        <v>37104</v>
      </c>
      <c r="D531" s="20">
        <v>0.7278935185185186</v>
      </c>
    </row>
    <row r="532" spans="1:4" ht="12.75">
      <c r="A532" t="s">
        <v>1100</v>
      </c>
      <c r="B532" t="s">
        <v>1101</v>
      </c>
      <c r="C532" s="60">
        <v>37104</v>
      </c>
      <c r="D532" s="20">
        <v>0.7279398148148148</v>
      </c>
    </row>
    <row r="534" spans="1:4" ht="12.75">
      <c r="A534" t="s">
        <v>59</v>
      </c>
      <c r="B534" t="s">
        <v>60</v>
      </c>
      <c r="C534" t="s">
        <v>61</v>
      </c>
      <c r="D534" t="s">
        <v>62</v>
      </c>
    </row>
    <row r="535" spans="1:4" ht="12.75">
      <c r="A535" t="s">
        <v>1102</v>
      </c>
      <c r="B535" t="s">
        <v>1103</v>
      </c>
      <c r="C535" s="60">
        <v>37104</v>
      </c>
      <c r="D535" s="20">
        <v>0.7312037037037037</v>
      </c>
    </row>
    <row r="536" spans="1:4" ht="12.75">
      <c r="A536" t="s">
        <v>1104</v>
      </c>
      <c r="B536" t="s">
        <v>1105</v>
      </c>
      <c r="C536" s="60">
        <v>37104</v>
      </c>
      <c r="D536" s="20">
        <v>0.7313310185185186</v>
      </c>
    </row>
    <row r="537" spans="1:4" ht="12.75">
      <c r="A537" t="s">
        <v>1106</v>
      </c>
      <c r="B537" t="s">
        <v>1107</v>
      </c>
      <c r="C537" s="60">
        <v>37104</v>
      </c>
      <c r="D537" s="20">
        <v>0.7314467592592592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3"/>
  <sheetViews>
    <sheetView zoomScale="75" zoomScaleNormal="75" workbookViewId="0" topLeftCell="A1">
      <selection activeCell="A1" sqref="A1:A63"/>
    </sheetView>
  </sheetViews>
  <sheetFormatPr defaultColWidth="9.140625" defaultRowHeight="12.75"/>
  <sheetData>
    <row r="1" ht="12.75">
      <c r="A1" t="s">
        <v>1115</v>
      </c>
    </row>
    <row r="2" ht="12.75">
      <c r="A2" t="s">
        <v>1116</v>
      </c>
    </row>
    <row r="3" ht="12.75">
      <c r="A3" t="s">
        <v>1117</v>
      </c>
    </row>
    <row r="4" ht="12.75">
      <c r="A4" t="s">
        <v>1118</v>
      </c>
    </row>
    <row r="5" ht="12.75">
      <c r="A5" t="s">
        <v>1119</v>
      </c>
    </row>
    <row r="6" ht="12.75">
      <c r="A6" t="s">
        <v>1120</v>
      </c>
    </row>
    <row r="7" ht="12.75">
      <c r="A7" t="s">
        <v>1121</v>
      </c>
    </row>
    <row r="8" ht="12.75">
      <c r="A8" t="s">
        <v>1122</v>
      </c>
    </row>
    <row r="9" ht="12.75">
      <c r="A9" t="s">
        <v>1123</v>
      </c>
    </row>
    <row r="10" ht="12.75">
      <c r="A10" t="s">
        <v>1124</v>
      </c>
    </row>
    <row r="11" ht="12.75">
      <c r="A11" t="s">
        <v>1125</v>
      </c>
    </row>
    <row r="12" ht="12.75">
      <c r="A12" t="s">
        <v>1126</v>
      </c>
    </row>
    <row r="13" ht="12.75">
      <c r="A13" t="s">
        <v>1127</v>
      </c>
    </row>
    <row r="14" ht="12.75">
      <c r="A14" t="s">
        <v>1128</v>
      </c>
    </row>
    <row r="16" ht="12.75">
      <c r="A16" t="s">
        <v>1129</v>
      </c>
    </row>
    <row r="17" ht="12.75">
      <c r="A17" t="s">
        <v>1130</v>
      </c>
    </row>
    <row r="18" ht="12.75">
      <c r="A18" t="s">
        <v>1131</v>
      </c>
    </row>
    <row r="20" ht="12.75">
      <c r="A20" t="s">
        <v>1132</v>
      </c>
    </row>
    <row r="21" ht="12.75">
      <c r="A21" t="s">
        <v>1133</v>
      </c>
    </row>
    <row r="22" ht="12.75">
      <c r="A22" t="s">
        <v>1134</v>
      </c>
    </row>
    <row r="23" ht="12.75">
      <c r="A23" t="s">
        <v>1135</v>
      </c>
    </row>
    <row r="24" ht="12.75">
      <c r="A24" t="s">
        <v>1136</v>
      </c>
    </row>
    <row r="25" ht="12.75">
      <c r="A25" t="s">
        <v>1137</v>
      </c>
    </row>
    <row r="26" ht="12.75">
      <c r="A26" t="s">
        <v>1138</v>
      </c>
    </row>
    <row r="27" ht="12.75">
      <c r="A27" t="s">
        <v>1139</v>
      </c>
    </row>
    <row r="28" ht="12.75">
      <c r="A28" t="s">
        <v>1140</v>
      </c>
    </row>
    <row r="29" ht="12.75">
      <c r="A29" t="s">
        <v>1141</v>
      </c>
    </row>
    <row r="30" ht="12.75">
      <c r="A30" t="s">
        <v>1142</v>
      </c>
    </row>
    <row r="31" ht="12.75">
      <c r="A31" t="s">
        <v>1143</v>
      </c>
    </row>
    <row r="33" ht="12.75">
      <c r="A33" t="s">
        <v>1144</v>
      </c>
    </row>
    <row r="34" ht="12.75">
      <c r="A34" t="s">
        <v>1145</v>
      </c>
    </row>
    <row r="35" ht="12.75">
      <c r="A35" t="s">
        <v>1146</v>
      </c>
    </row>
    <row r="37" ht="12.75">
      <c r="A37" t="s">
        <v>1147</v>
      </c>
    </row>
    <row r="38" ht="12.75">
      <c r="A38" t="s">
        <v>1148</v>
      </c>
    </row>
    <row r="39" ht="12.75">
      <c r="A39" t="s">
        <v>1149</v>
      </c>
    </row>
    <row r="40" ht="12.75">
      <c r="A40" t="s">
        <v>1150</v>
      </c>
    </row>
    <row r="41" ht="12.75">
      <c r="A41" t="s">
        <v>1151</v>
      </c>
    </row>
    <row r="42" ht="12.75">
      <c r="A42" t="s">
        <v>1152</v>
      </c>
    </row>
    <row r="43" ht="12.75">
      <c r="A43" t="s">
        <v>1153</v>
      </c>
    </row>
    <row r="44" ht="12.75">
      <c r="A44" t="s">
        <v>1154</v>
      </c>
    </row>
    <row r="45" ht="12.75">
      <c r="A45" t="s">
        <v>1155</v>
      </c>
    </row>
    <row r="46" ht="12.75">
      <c r="A46" t="s">
        <v>1156</v>
      </c>
    </row>
    <row r="47" ht="12.75">
      <c r="A47" t="s">
        <v>1157</v>
      </c>
    </row>
    <row r="48" ht="12.75">
      <c r="A48" t="s">
        <v>1158</v>
      </c>
    </row>
    <row r="49" ht="12.75">
      <c r="A49" t="s">
        <v>1159</v>
      </c>
    </row>
    <row r="50" ht="12.75">
      <c r="A50" t="s">
        <v>1160</v>
      </c>
    </row>
    <row r="51" ht="12.75">
      <c r="A51" t="s">
        <v>1161</v>
      </c>
    </row>
    <row r="52" ht="12.75">
      <c r="A52" t="s">
        <v>1162</v>
      </c>
    </row>
    <row r="53" ht="12.75">
      <c r="A53" t="s">
        <v>1163</v>
      </c>
    </row>
    <row r="54" ht="12.75">
      <c r="A54" t="s">
        <v>1164</v>
      </c>
    </row>
    <row r="55" ht="12.75">
      <c r="A55" t="s">
        <v>1165</v>
      </c>
    </row>
    <row r="56" ht="12.75">
      <c r="A56" t="s">
        <v>1166</v>
      </c>
    </row>
    <row r="57" ht="12.75">
      <c r="A57" t="s">
        <v>1167</v>
      </c>
    </row>
    <row r="58" ht="12.75">
      <c r="A58" t="s">
        <v>1168</v>
      </c>
    </row>
    <row r="59" ht="12.75">
      <c r="A59" t="s">
        <v>1169</v>
      </c>
    </row>
    <row r="60" ht="12.75">
      <c r="A60" t="s">
        <v>1170</v>
      </c>
    </row>
    <row r="61" ht="12.75">
      <c r="A61" t="s">
        <v>1171</v>
      </c>
    </row>
    <row r="62" ht="12.75">
      <c r="A62" t="s">
        <v>1120</v>
      </c>
    </row>
    <row r="63" ht="12.75">
      <c r="A63" t="s">
        <v>1172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2001-08-03T17:01:21Z</dcterms:created>
  <dcterms:modified xsi:type="dcterms:W3CDTF">2002-08-30T14:14:44Z</dcterms:modified>
  <cp:category/>
  <cp:version/>
  <cp:contentType/>
  <cp:contentStatus/>
</cp:coreProperties>
</file>