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bin" ContentType="application/vnd.openxmlformats-officedocument.spreadsheetml.printerSettings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1010" windowHeight="9465" tabRatio="795" firstSheet="12" activeTab="20"/>
  </bookViews>
  <sheets>
    <sheet name="Palt" sheetId="1" r:id="rId1"/>
    <sheet name="Track" sheetId="2" r:id="rId2"/>
    <sheet name="Ozone" sheetId="3" r:id="rId3"/>
    <sheet name="BAX_T" sheetId="4" r:id="rId4"/>
    <sheet name="BAX_RH" sheetId="5" r:id="rId5"/>
    <sheet name="BAX_O3" sheetId="6" r:id="rId6"/>
    <sheet name="N87_T" sheetId="7" r:id="rId7"/>
    <sheet name="N87_RH" sheetId="8" r:id="rId8"/>
    <sheet name="N87_O3" sheetId="9" r:id="rId9"/>
    <sheet name="N87_CO" sheetId="10" r:id="rId10"/>
    <sheet name="N87_SO2" sheetId="11" r:id="rId11"/>
    <sheet name="N87_Bap" sheetId="12" r:id="rId12"/>
    <sheet name="N87_Bscat" sheetId="13" r:id="rId13"/>
    <sheet name="19N_T" sheetId="14" r:id="rId14"/>
    <sheet name="19N_RH" sheetId="15" r:id="rId15"/>
    <sheet name="19N_O3" sheetId="16" r:id="rId16"/>
    <sheet name="19N_CO" sheetId="17" r:id="rId17"/>
    <sheet name="19N_SO2" sheetId="18" r:id="rId18"/>
    <sheet name="19N_Bap" sheetId="19" r:id="rId19"/>
    <sheet name="19N_Bscat" sheetId="20" r:id="rId20"/>
    <sheet name="Data" sheetId="21" r:id="rId21"/>
    <sheet name="TrackData" sheetId="22" r:id="rId22"/>
    <sheet name="Notes" sheetId="23" r:id="rId23"/>
    <sheet name="COts" sheetId="24" r:id="rId24"/>
    <sheet name="SO2ts" sheetId="25" r:id="rId25"/>
  </sheets>
  <definedNames/>
  <calcPr fullCalcOnLoad="1"/>
</workbook>
</file>

<file path=xl/sharedStrings.xml><?xml version="1.0" encoding="utf-8"?>
<sst xmlns="http://schemas.openxmlformats.org/spreadsheetml/2006/main" count="1590" uniqueCount="1241">
  <si>
    <t>Date</t>
  </si>
  <si>
    <t>DOY</t>
  </si>
  <si>
    <t>Dec.Day</t>
  </si>
  <si>
    <t>Time (UT)</t>
  </si>
  <si>
    <t>El. Time</t>
  </si>
  <si>
    <t xml:space="preserve"> Event</t>
  </si>
  <si>
    <t>Raw Pr</t>
  </si>
  <si>
    <t>Pr</t>
  </si>
  <si>
    <t>Raw PAlt</t>
  </si>
  <si>
    <t>PAlt 1</t>
  </si>
  <si>
    <t>PAlt 2</t>
  </si>
  <si>
    <t>Palt</t>
  </si>
  <si>
    <t>T</t>
  </si>
  <si>
    <t>RH</t>
  </si>
  <si>
    <t>Ozone</t>
  </si>
  <si>
    <r>
      <t>Bap</t>
    </r>
    <r>
      <rPr>
        <b/>
        <vertAlign val="superscript"/>
        <sz val="10"/>
        <color indexed="8"/>
        <rFont val="Arial"/>
        <family val="2"/>
      </rPr>
      <t>565</t>
    </r>
  </si>
  <si>
    <r>
      <t>Bscat</t>
    </r>
    <r>
      <rPr>
        <b/>
        <vertAlign val="superscript"/>
        <sz val="10"/>
        <color indexed="12"/>
        <rFont val="Arial"/>
        <family val="2"/>
      </rPr>
      <t>450</t>
    </r>
  </si>
  <si>
    <r>
      <t>Bscat</t>
    </r>
    <r>
      <rPr>
        <b/>
        <vertAlign val="superscript"/>
        <sz val="10"/>
        <color indexed="11"/>
        <rFont val="Arial"/>
        <family val="2"/>
      </rPr>
      <t>550</t>
    </r>
  </si>
  <si>
    <r>
      <t>Bscat</t>
    </r>
    <r>
      <rPr>
        <b/>
        <vertAlign val="superscript"/>
        <sz val="10"/>
        <color indexed="10"/>
        <rFont val="Arial"/>
        <family val="2"/>
      </rPr>
      <t>700</t>
    </r>
  </si>
  <si>
    <t>Neph Pr</t>
  </si>
  <si>
    <t>Neph T</t>
  </si>
  <si>
    <t>Neph Inlet T</t>
  </si>
  <si>
    <t>Neph RH</t>
  </si>
  <si>
    <t>Raw CO</t>
  </si>
  <si>
    <t>10-s CO</t>
  </si>
  <si>
    <t>Running 1-min Mean CO</t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</si>
  <si>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</si>
  <si>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t>Mode</t>
  </si>
  <si>
    <t>mm/dd/yy</t>
  </si>
  <si>
    <t>(UT)</t>
  </si>
  <si>
    <t>hh:mm:ss</t>
  </si>
  <si>
    <t>sec</t>
  </si>
  <si>
    <t>see notes</t>
  </si>
  <si>
    <t>mb</t>
  </si>
  <si>
    <t>m MSL</t>
  </si>
  <si>
    <t>C</t>
  </si>
  <si>
    <t>%</t>
  </si>
  <si>
    <t>ppbv</t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</si>
  <si>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</si>
  <si>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t>mbar</t>
  </si>
  <si>
    <t>VDC</t>
  </si>
  <si>
    <t>RAMMPP: University of Maryland Research Aircraft Flights</t>
  </si>
  <si>
    <t>Bruce Doddridge; Principal Investigator: 301-405-7628(P); 301-314-9482(F); bruce@atmos.umd.edu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</si>
  <si>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</si>
  <si>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</si>
  <si>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</si>
  <si>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</si>
  <si>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</si>
  <si>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</si>
  <si>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</si>
  <si>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</si>
  <si>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</si>
  <si>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</si>
  <si>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</si>
  <si>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</si>
  <si>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</si>
  <si>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</si>
  <si>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</si>
  <si>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</si>
  <si>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</si>
  <si>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</si>
  <si>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</si>
  <si>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</si>
  <si>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</si>
  <si>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</si>
  <si>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N4005.40333</t>
  </si>
  <si>
    <t>W07500.43313</t>
  </si>
  <si>
    <t>N4005.40462</t>
  </si>
  <si>
    <t>W07500.43378</t>
  </si>
  <si>
    <t>N4005.42200</t>
  </si>
  <si>
    <t>W07500.42187</t>
  </si>
  <si>
    <t>N4005.39561</t>
  </si>
  <si>
    <t>W07500.43957</t>
  </si>
  <si>
    <t>N4005.41975</t>
  </si>
  <si>
    <t>W07500.41768</t>
  </si>
  <si>
    <t>N4005.41041</t>
  </si>
  <si>
    <t>W07500.42863</t>
  </si>
  <si>
    <t>N4005.40719</t>
  </si>
  <si>
    <t>W07500.43345</t>
  </si>
  <si>
    <t>N4005.40494</t>
  </si>
  <si>
    <t>W07500.43410</t>
  </si>
  <si>
    <t>N4005.40365</t>
  </si>
  <si>
    <t>W07500.43635</t>
  </si>
  <si>
    <t>W07500.43925</t>
  </si>
  <si>
    <t>N4005.40430</t>
  </si>
  <si>
    <t>W07500.43828</t>
  </si>
  <si>
    <t>N4005.40526</t>
  </si>
  <si>
    <t>N4005.40301</t>
  </si>
  <si>
    <t>W07500.43893</t>
  </si>
  <si>
    <t>N4005.40269</t>
  </si>
  <si>
    <t>W07500.43699</t>
  </si>
  <si>
    <t>N4005.40108</t>
  </si>
  <si>
    <t>N4005.39947</t>
  </si>
  <si>
    <t>W07500.43120</t>
  </si>
  <si>
    <t>N4005.40011</t>
  </si>
  <si>
    <t>W07500.43088</t>
  </si>
  <si>
    <t>N4005.40204</t>
  </si>
  <si>
    <t>W07500.43152</t>
  </si>
  <si>
    <t>W07500.43217</t>
  </si>
  <si>
    <t>N4005.40591</t>
  </si>
  <si>
    <t>W07500.43249</t>
  </si>
  <si>
    <t>N4005.40687</t>
  </si>
  <si>
    <t>N4005.40816</t>
  </si>
  <si>
    <t>N4005.40945</t>
  </si>
  <si>
    <t>N4005.40880</t>
  </si>
  <si>
    <t>W07500.42959</t>
  </si>
  <si>
    <t>W07500.42895</t>
  </si>
  <si>
    <t>N4005.41009</t>
  </si>
  <si>
    <t>N4005.41073</t>
  </si>
  <si>
    <t>W07500.42991</t>
  </si>
  <si>
    <t>W07500.43056</t>
  </si>
  <si>
    <t>W07500.43024</t>
  </si>
  <si>
    <t>N4005.41138</t>
  </si>
  <si>
    <t>N4005.41202</t>
  </si>
  <si>
    <t>N4005.41170</t>
  </si>
  <si>
    <t>N4005.40977</t>
  </si>
  <si>
    <t>W07500.43281</t>
  </si>
  <si>
    <t>N4005.41105</t>
  </si>
  <si>
    <t>N4005.41234</t>
  </si>
  <si>
    <t>N4005.41299</t>
  </si>
  <si>
    <t>N4005.41460</t>
  </si>
  <si>
    <t>W07500.43474</t>
  </si>
  <si>
    <t>N4005.41524</t>
  </si>
  <si>
    <t>W07500.43667</t>
  </si>
  <si>
    <t>N4005.41492</t>
  </si>
  <si>
    <t>W07500.43764</t>
  </si>
  <si>
    <t>N4005.40751</t>
  </si>
  <si>
    <t>W07500.43539</t>
  </si>
  <si>
    <t>W07500.43603</t>
  </si>
  <si>
    <t>N4005.40043</t>
  </si>
  <si>
    <t>N4005.39882</t>
  </si>
  <si>
    <t>N4005.39721</t>
  </si>
  <si>
    <t>N4005.39496</t>
  </si>
  <si>
    <t>N4005.39335</t>
  </si>
  <si>
    <t>W07500.42927</t>
  </si>
  <si>
    <t>N4005.39271</t>
  </si>
  <si>
    <t>N4005.39239</t>
  </si>
  <si>
    <t>N4005.39206</t>
  </si>
  <si>
    <t>W07500.42830</t>
  </si>
  <si>
    <t>N4005.39174</t>
  </si>
  <si>
    <t>W07500.42734</t>
  </si>
  <si>
    <t>N4005.39400</t>
  </si>
  <si>
    <t>N4005.39432</t>
  </si>
  <si>
    <t>W07500.42798</t>
  </si>
  <si>
    <t>N4005.39464</t>
  </si>
  <si>
    <t>N4005.39593</t>
  </si>
  <si>
    <t>N4005.39786</t>
  </si>
  <si>
    <t>N4005.39979</t>
  </si>
  <si>
    <t>N4005.40076</t>
  </si>
  <si>
    <t>N4005.40236</t>
  </si>
  <si>
    <t>W07500.43442</t>
  </si>
  <si>
    <t>W07500.43506</t>
  </si>
  <si>
    <t>W07500.43185</t>
  </si>
  <si>
    <t>N4005.40623</t>
  </si>
  <si>
    <t>N4005.40655</t>
  </si>
  <si>
    <t>N4005.40397</t>
  </si>
  <si>
    <t>W07500.42766</t>
  </si>
  <si>
    <t>N4005.40140</t>
  </si>
  <si>
    <t>N4005.40172</t>
  </si>
  <si>
    <t>N4005.39915</t>
  </si>
  <si>
    <t>N4005.39689</t>
  </si>
  <si>
    <t>N4005.39625</t>
  </si>
  <si>
    <t>W07500.42315</t>
  </si>
  <si>
    <t>N4005.37951</t>
  </si>
  <si>
    <t>W07500.40288</t>
  </si>
  <si>
    <t>N4005.34765</t>
  </si>
  <si>
    <t>W07500.36715</t>
  </si>
  <si>
    <t>N4005.34314</t>
  </si>
  <si>
    <t>W07500.31630</t>
  </si>
  <si>
    <t>N4005.36889</t>
  </si>
  <si>
    <t>W07500.28636</t>
  </si>
  <si>
    <t>N4005.39657</t>
  </si>
  <si>
    <t>W07500.24484</t>
  </si>
  <si>
    <t>N4005.42264</t>
  </si>
  <si>
    <t>W07500.20783</t>
  </si>
  <si>
    <t>N4005.45032</t>
  </si>
  <si>
    <t>W07500.15923</t>
  </si>
  <si>
    <t>N4005.45000</t>
  </si>
  <si>
    <t>W07500.14539</t>
  </si>
  <si>
    <t>N4005.44710</t>
  </si>
  <si>
    <t>W07500.14506</t>
  </si>
  <si>
    <t>N4005.44646</t>
  </si>
  <si>
    <t>W07500.14442</t>
  </si>
  <si>
    <t>W07500.14313</t>
  </si>
  <si>
    <t>W07500.14345</t>
  </si>
  <si>
    <t>N4005.44678</t>
  </si>
  <si>
    <t>W07500.14281</t>
  </si>
  <si>
    <t>N4005.44614</t>
  </si>
  <si>
    <t>W07500.13863</t>
  </si>
  <si>
    <t>N4005.44421</t>
  </si>
  <si>
    <t>W07500.13219</t>
  </si>
  <si>
    <t>N4005.44324</t>
  </si>
  <si>
    <t>W07500.12929</t>
  </si>
  <si>
    <t>N4005.44453</t>
  </si>
  <si>
    <t>W07500.12897</t>
  </si>
  <si>
    <t>W07500.11481</t>
  </si>
  <si>
    <t>W07500.18819</t>
  </si>
  <si>
    <t>N4005.21761</t>
  </si>
  <si>
    <t>W07500.38163</t>
  </si>
  <si>
    <t>N4005.04831</t>
  </si>
  <si>
    <t>W07500.63237</t>
  </si>
  <si>
    <t>N4004.86646</t>
  </si>
  <si>
    <t>W07500.88761</t>
  </si>
  <si>
    <t>N4004.69072</t>
  </si>
  <si>
    <t>W07501.13963</t>
  </si>
  <si>
    <t>N4004.50694</t>
  </si>
  <si>
    <t>W07501.33049</t>
  </si>
  <si>
    <t>N4004.21822</t>
  </si>
  <si>
    <t>W07501.41868</t>
  </si>
  <si>
    <t>N4003.91470</t>
  </si>
  <si>
    <t>W07501.35528</t>
  </si>
  <si>
    <t>N4003.61891</t>
  </si>
  <si>
    <t>W07501.22846</t>
  </si>
  <si>
    <t>N4003.38620</t>
  </si>
  <si>
    <t>W07501.11388</t>
  </si>
  <si>
    <t>N4003.14384</t>
  </si>
  <si>
    <t>W07500.99125</t>
  </si>
  <si>
    <t>N4002.83742</t>
  </si>
  <si>
    <t>W07500.84158</t>
  </si>
  <si>
    <t>N4002.49785</t>
  </si>
  <si>
    <t>W07500.66423</t>
  </si>
  <si>
    <t>N4002.18951</t>
  </si>
  <si>
    <t>W07500.48367</t>
  </si>
  <si>
    <t>N4001.88921</t>
  </si>
  <si>
    <t>W07500.23132</t>
  </si>
  <si>
    <t>N4001.74051</t>
  </si>
  <si>
    <t>W07459.67224</t>
  </si>
  <si>
    <t>N4001.96291</t>
  </si>
  <si>
    <t>W07459.11381</t>
  </si>
  <si>
    <t>N4002.24390</t>
  </si>
  <si>
    <t>W07458.70955</t>
  </si>
  <si>
    <t>N4002.66329</t>
  </si>
  <si>
    <t>W07458.56503</t>
  </si>
  <si>
    <t>N4003.05726</t>
  </si>
  <si>
    <t>W07458.84795</t>
  </si>
  <si>
    <t>N4003.13643</t>
  </si>
  <si>
    <t>W07459.38578</t>
  </si>
  <si>
    <t>N4002.93141</t>
  </si>
  <si>
    <t>W07459.75915</t>
  </si>
  <si>
    <t>N4002.70964</t>
  </si>
  <si>
    <t>W07500.09904</t>
  </si>
  <si>
    <t>N4002.48015</t>
  </si>
  <si>
    <t>W07500.45438</t>
  </si>
  <si>
    <t>N4002.27094</t>
  </si>
  <si>
    <t>W07500.77753</t>
  </si>
  <si>
    <t>N4001.93813</t>
  </si>
  <si>
    <t>W07500.89018</t>
  </si>
  <si>
    <t>N4001.61208</t>
  </si>
  <si>
    <t>W07500.63172</t>
  </si>
  <si>
    <t>N4001.46209</t>
  </si>
  <si>
    <t>N4001.60210</t>
  </si>
  <si>
    <t>W07459.54768</t>
  </si>
  <si>
    <t>N4001.84930</t>
  </si>
  <si>
    <t>W07459.14503</t>
  </si>
  <si>
    <t>N4002.16247</t>
  </si>
  <si>
    <t>W07458.73175</t>
  </si>
  <si>
    <t>N4002.60922</t>
  </si>
  <si>
    <t>W07458.55762</t>
  </si>
  <si>
    <t>N4002.97582</t>
  </si>
  <si>
    <t>W07458.78776</t>
  </si>
  <si>
    <t>N4003.11133</t>
  </si>
  <si>
    <t>W07459.22646</t>
  </si>
  <si>
    <t>N4003.00029</t>
  </si>
  <si>
    <t>W07459.69284</t>
  </si>
  <si>
    <t>N4002.83163</t>
  </si>
  <si>
    <t>W07500.03853</t>
  </si>
  <si>
    <t>N4002.61823</t>
  </si>
  <si>
    <t>W07500.41672</t>
  </si>
  <si>
    <t>N4002.39647</t>
  </si>
  <si>
    <t>W07500.73118</t>
  </si>
  <si>
    <t>N4002.05046</t>
  </si>
  <si>
    <t>W07500.79813</t>
  </si>
  <si>
    <t>N4001.74533</t>
  </si>
  <si>
    <t>W07500.51360</t>
  </si>
  <si>
    <t>N4001.62882</t>
  </si>
  <si>
    <t>W07500.01889</t>
  </si>
  <si>
    <t>N4001.78203</t>
  </si>
  <si>
    <t>W07459.48266</t>
  </si>
  <si>
    <t>N4002.00315</t>
  </si>
  <si>
    <t>W07459.05104</t>
  </si>
  <si>
    <t>N4002.28253</t>
  </si>
  <si>
    <t>W07458.67350</t>
  </si>
  <si>
    <t>N4002.55000</t>
  </si>
  <si>
    <t>W07458.23801</t>
  </si>
  <si>
    <t>N4002.75599</t>
  </si>
  <si>
    <t>W07457.77807</t>
  </si>
  <si>
    <t>N4002.99610</t>
  </si>
  <si>
    <t>W07457.29237</t>
  </si>
  <si>
    <t>N4003.20564</t>
  </si>
  <si>
    <t>W07456.85013</t>
  </si>
  <si>
    <t>N4003.45251</t>
  </si>
  <si>
    <t>W07456.33933</t>
  </si>
  <si>
    <t>N4003.66397</t>
  </si>
  <si>
    <t>W07455.87906</t>
  </si>
  <si>
    <t>N4003.84164</t>
  </si>
  <si>
    <t>W07455.46354</t>
  </si>
  <si>
    <t>N4004.05375</t>
  </si>
  <si>
    <t>W07454.94244</t>
  </si>
  <si>
    <t>N4004.22498</t>
  </si>
  <si>
    <t>W07454.47219</t>
  </si>
  <si>
    <t>N4004.42229</t>
  </si>
  <si>
    <t>W07453.97330</t>
  </si>
  <si>
    <t>N4004.59416</t>
  </si>
  <si>
    <t>W07453.55938</t>
  </si>
  <si>
    <t>N4004.77505</t>
  </si>
  <si>
    <t>W07453.13903</t>
  </si>
  <si>
    <t>N4004.97042</t>
  </si>
  <si>
    <t>W07452.65816</t>
  </si>
  <si>
    <t>N4005.15292</t>
  </si>
  <si>
    <t>W07452.16989</t>
  </si>
  <si>
    <t>N4005.32737</t>
  </si>
  <si>
    <t>W07451.76016</t>
  </si>
  <si>
    <t>N4005.50665</t>
  </si>
  <si>
    <t>W07451.31405</t>
  </si>
  <si>
    <t>N4005.72713</t>
  </si>
  <si>
    <t>W07450.89627</t>
  </si>
  <si>
    <t>N4005.95275</t>
  </si>
  <si>
    <t>W07450.47237</t>
  </si>
  <si>
    <t>N4006.22215</t>
  </si>
  <si>
    <t>W07449.98024</t>
  </si>
  <si>
    <t>N4006.46034</t>
  </si>
  <si>
    <t>W07449.52255</t>
  </si>
  <si>
    <t>N4006.69787</t>
  </si>
  <si>
    <t>W07449.05295</t>
  </si>
  <si>
    <t>N4006.97725</t>
  </si>
  <si>
    <t>W07448.56468</t>
  </si>
  <si>
    <t>N4007.24408</t>
  </si>
  <si>
    <t>W07448.11986</t>
  </si>
  <si>
    <t>N4007.50929</t>
  </si>
  <si>
    <t>W07447.66861</t>
  </si>
  <si>
    <t>N4007.78223</t>
  </si>
  <si>
    <t>W07447.16843</t>
  </si>
  <si>
    <t>N4008.01012</t>
  </si>
  <si>
    <t>W07446.68273</t>
  </si>
  <si>
    <t>N4008.22609</t>
  </si>
  <si>
    <t>W07446.19382</t>
  </si>
  <si>
    <t>N4008.44528</t>
  </si>
  <si>
    <t>W07445.70362</t>
  </si>
  <si>
    <t>N4008.67219</t>
  </si>
  <si>
    <t>W07445.21310</t>
  </si>
  <si>
    <t>N4008.89460</t>
  </si>
  <si>
    <t>W07444.71099</t>
  </si>
  <si>
    <t>N4009.11669</t>
  </si>
  <si>
    <t>W07444.19214</t>
  </si>
  <si>
    <t>N4009.35261</t>
  </si>
  <si>
    <t>W07443.63306</t>
  </si>
  <si>
    <t>N4009.57052</t>
  </si>
  <si>
    <t>W07443.12709</t>
  </si>
  <si>
    <t>N4009.79743</t>
  </si>
  <si>
    <t>W07442.59794</t>
  </si>
  <si>
    <t>N4010.00536</t>
  </si>
  <si>
    <t>W07442.08199</t>
  </si>
  <si>
    <t>N4010.23292</t>
  </si>
  <si>
    <t>W07441.59437</t>
  </si>
  <si>
    <t>N4010.47786</t>
  </si>
  <si>
    <t>W07441.09870</t>
  </si>
  <si>
    <t>N4010.67838</t>
  </si>
  <si>
    <t>W07440.64197</t>
  </si>
  <si>
    <t>N4010.88437</t>
  </si>
  <si>
    <t>W07440.11508</t>
  </si>
  <si>
    <t>N4011.06848</t>
  </si>
  <si>
    <t>W07439.64548</t>
  </si>
  <si>
    <t>N4011.27190</t>
  </si>
  <si>
    <t>W07439.15174</t>
  </si>
  <si>
    <t>N4011.49624</t>
  </si>
  <si>
    <t>W07438.61004</t>
  </si>
  <si>
    <t>N4011.62048</t>
  </si>
  <si>
    <t>W07438.12305</t>
  </si>
  <si>
    <t>N4011.62852</t>
  </si>
  <si>
    <t>W07437.49606</t>
  </si>
  <si>
    <t>N4011.66972</t>
  </si>
  <si>
    <t>W07436.94567</t>
  </si>
  <si>
    <t>N4012.00446</t>
  </si>
  <si>
    <t>W07436.68432</t>
  </si>
  <si>
    <t>N4012.39778</t>
  </si>
  <si>
    <t>W07436.67627</t>
  </si>
  <si>
    <t>N4012.77275</t>
  </si>
  <si>
    <t>W07436.86167</t>
  </si>
  <si>
    <t>N4013.07563</t>
  </si>
  <si>
    <t>W07437.05028</t>
  </si>
  <si>
    <t>N4013.39942</t>
  </si>
  <si>
    <t>W07436.84557</t>
  </si>
  <si>
    <t>N4013.51658</t>
  </si>
  <si>
    <t>W07436.44614</t>
  </si>
  <si>
    <t>N4013.66979</t>
  </si>
  <si>
    <t>W07435.99005</t>
  </si>
  <si>
    <t>N4013.86516</t>
  </si>
  <si>
    <t>W07435.55167</t>
  </si>
  <si>
    <t>N4014.02416</t>
  </si>
  <si>
    <t>W07435.21468</t>
  </si>
  <si>
    <t>N4014.25591</t>
  </si>
  <si>
    <t>W07434.81106</t>
  </si>
  <si>
    <t>N4014.30547</t>
  </si>
  <si>
    <t>W07434.40390</t>
  </si>
  <si>
    <t>N4014.13971</t>
  </si>
  <si>
    <t>W07434.05243</t>
  </si>
  <si>
    <t>N4013.91763</t>
  </si>
  <si>
    <t>W07433.83613</t>
  </si>
  <si>
    <t>N4013.66046</t>
  </si>
  <si>
    <t>W07433.69902</t>
  </si>
  <si>
    <t>N4013.40522</t>
  </si>
  <si>
    <t>W07433.61437</t>
  </si>
  <si>
    <t>N4013.09140</t>
  </si>
  <si>
    <t>W07433.58315</t>
  </si>
  <si>
    <t>N4012.82393</t>
  </si>
  <si>
    <t>W07433.71511</t>
  </si>
  <si>
    <t>N4012.62727</t>
  </si>
  <si>
    <t>W07434.03054</t>
  </si>
  <si>
    <t>N4012.66461</t>
  </si>
  <si>
    <t>W07434.39972</t>
  </si>
  <si>
    <t>N4012.72834</t>
  </si>
  <si>
    <t>W07434.75474</t>
  </si>
  <si>
    <t>N4012.76471</t>
  </si>
  <si>
    <t>W07435.10718</t>
  </si>
  <si>
    <t>N4012.78659</t>
  </si>
  <si>
    <t>W07435.51015</t>
  </si>
  <si>
    <t>W07435.97300</t>
  </si>
  <si>
    <t>N4012.85676</t>
  </si>
  <si>
    <t>W07436.38016</t>
  </si>
  <si>
    <t>N4012.87736</t>
  </si>
  <si>
    <t>W07436.78056</t>
  </si>
  <si>
    <t>N4012.91373</t>
  </si>
  <si>
    <t>W07437.15907</t>
  </si>
  <si>
    <t>N4013.04763</t>
  </si>
  <si>
    <t>W07437.50443</t>
  </si>
  <si>
    <t>N4013.12520</t>
  </si>
  <si>
    <t>W07437.85269</t>
  </si>
  <si>
    <t>N4012.99645</t>
  </si>
  <si>
    <t>W07438.21672</t>
  </si>
  <si>
    <t>N4012.71256</t>
  </si>
  <si>
    <t>W07438.34031</t>
  </si>
  <si>
    <t>N4012.40068</t>
  </si>
  <si>
    <t>W07438.27948</t>
  </si>
  <si>
    <t>N4012.18052</t>
  </si>
  <si>
    <t>W07437.98723</t>
  </si>
  <si>
    <t>N4012.04534</t>
  </si>
  <si>
    <t>W07437.53597</t>
  </si>
  <si>
    <t>N4011.96069</t>
  </si>
  <si>
    <t>W07437.10886</t>
  </si>
  <si>
    <t>N4011.93655</t>
  </si>
  <si>
    <t>W07436.64923</t>
  </si>
  <si>
    <t>N4011.98515</t>
  </si>
  <si>
    <t>W07436.19669</t>
  </si>
  <si>
    <t>N4012.16153</t>
  </si>
  <si>
    <t>W07435.74061</t>
  </si>
  <si>
    <t>N4012.39875</t>
  </si>
  <si>
    <t>W07435.39814</t>
  </si>
  <si>
    <t>N4012.74185</t>
  </si>
  <si>
    <t>W07435.11909</t>
  </si>
  <si>
    <t>N4013.09204</t>
  </si>
  <si>
    <t>W07435.06888</t>
  </si>
  <si>
    <t>N4013.42421</t>
  </si>
  <si>
    <t>W07435.24429</t>
  </si>
  <si>
    <t>N4013.60381</t>
  </si>
  <si>
    <t>W07435.57227</t>
  </si>
  <si>
    <t>N4013.62602</t>
  </si>
  <si>
    <t>W07435.96817</t>
  </si>
  <si>
    <t>N4013.59576</t>
  </si>
  <si>
    <t>W07436.31771</t>
  </si>
  <si>
    <t>N4013.38011</t>
  </si>
  <si>
    <t>W07436.62445</t>
  </si>
  <si>
    <t>N4013.08174</t>
  </si>
  <si>
    <t>W07436.66340</t>
  </si>
  <si>
    <t>N4012.75537</t>
  </si>
  <si>
    <t>W07436.53658</t>
  </si>
  <si>
    <t>N4012.51011</t>
  </si>
  <si>
    <t>W07436.23338</t>
  </si>
  <si>
    <t>N4012.34467</t>
  </si>
  <si>
    <t>W07435.79243</t>
  </si>
  <si>
    <t>N4012.32600</t>
  </si>
  <si>
    <t>W07435.29933</t>
  </si>
  <si>
    <t>N4012.46119</t>
  </si>
  <si>
    <t>W07434.87318</t>
  </si>
  <si>
    <t>N4012.75312</t>
  </si>
  <si>
    <t>W07434.50948</t>
  </si>
  <si>
    <t>N4013.15770</t>
  </si>
  <si>
    <t>W07434.31829</t>
  </si>
  <si>
    <t>N4013.52206</t>
  </si>
  <si>
    <t>W07434.38524</t>
  </si>
  <si>
    <t>N4013.78180</t>
  </si>
  <si>
    <t>W07434.66815</t>
  </si>
  <si>
    <t>N4013.89059</t>
  </si>
  <si>
    <t>W07435.10139</t>
  </si>
  <si>
    <t>N4013.87900</t>
  </si>
  <si>
    <t>W07435.49567</t>
  </si>
  <si>
    <t>N4013.75573</t>
  </si>
  <si>
    <t>W07435.82816</t>
  </si>
  <si>
    <t>N4013.57452</t>
  </si>
  <si>
    <t>W07436.14165</t>
  </si>
  <si>
    <t>N4013.29096</t>
  </si>
  <si>
    <t>W07436.29164</t>
  </si>
  <si>
    <t>N4012.93047</t>
  </si>
  <si>
    <t>W07436.24787</t>
  </si>
  <si>
    <t>N4012.62341</t>
  </si>
  <si>
    <t>W07436.04316</t>
  </si>
  <si>
    <t>N4012.35658</t>
  </si>
  <si>
    <t>W07435.66401</t>
  </si>
  <si>
    <t>N4012.19694</t>
  </si>
  <si>
    <t>W07435.22788</t>
  </si>
  <si>
    <t>N4012.06916</t>
  </si>
  <si>
    <t>W07434.79014</t>
  </si>
  <si>
    <t>N4011.95489</t>
  </si>
  <si>
    <t>W07434.32859</t>
  </si>
  <si>
    <t>N4011.86735</t>
  </si>
  <si>
    <t>W07433.85609</t>
  </si>
  <si>
    <t>N4011.90018</t>
  </si>
  <si>
    <t>W07433.33016</t>
  </si>
  <si>
    <t>N4012.05403</t>
  </si>
  <si>
    <t>W07432.85412</t>
  </si>
  <si>
    <t>N4012.26034</t>
  </si>
  <si>
    <t>W07432.42765</t>
  </si>
  <si>
    <t>N4012.48629</t>
  </si>
  <si>
    <t>W07432.05944</t>
  </si>
  <si>
    <t>N4012.76503</t>
  </si>
  <si>
    <t>W07431.69637</t>
  </si>
  <si>
    <t>N4012.96780</t>
  </si>
  <si>
    <t>W07431.27119</t>
  </si>
  <si>
    <t>N4013.12713</t>
  </si>
  <si>
    <t>W07430.78517</t>
  </si>
  <si>
    <t>N4013.29578</t>
  </si>
  <si>
    <t>W07430.31203</t>
  </si>
  <si>
    <t>N4013.55456</t>
  </si>
  <si>
    <t>W07429.89844</t>
  </si>
  <si>
    <t>N4013.91344</t>
  </si>
  <si>
    <t>W07429.58494</t>
  </si>
  <si>
    <t>N4014.24368</t>
  </si>
  <si>
    <t>W07429.35094</t>
  </si>
  <si>
    <t>N4014.60545</t>
  </si>
  <si>
    <t>W07429.10987</t>
  </si>
  <si>
    <t>N4014.95564</t>
  </si>
  <si>
    <t>W07428.90548</t>
  </si>
  <si>
    <t>N4015.27139</t>
  </si>
  <si>
    <t>W07428.75646</t>
  </si>
  <si>
    <t>N4015.61418</t>
  </si>
  <si>
    <t>W07428.67631</t>
  </si>
  <si>
    <t>N4015.91094</t>
  </si>
  <si>
    <t>W07428.76998</t>
  </si>
  <si>
    <t>N4016.20416</t>
  </si>
  <si>
    <t>W07429.06094</t>
  </si>
  <si>
    <t>N4016.44073</t>
  </si>
  <si>
    <t>W07429.36832</t>
  </si>
  <si>
    <t>N4016.62290</t>
  </si>
  <si>
    <t>W07429.76229</t>
  </si>
  <si>
    <t>N4016.69822</t>
  </si>
  <si>
    <t>W07430.14177</t>
  </si>
  <si>
    <t>N4016.68792</t>
  </si>
  <si>
    <t>W07430.47457</t>
  </si>
  <si>
    <t>N4016.50542</t>
  </si>
  <si>
    <t>W07430.80770</t>
  </si>
  <si>
    <t>N4016.24214</t>
  </si>
  <si>
    <t>W07431.02239</t>
  </si>
  <si>
    <t>N4015.87939</t>
  </si>
  <si>
    <t>W07431.07453</t>
  </si>
  <si>
    <t>N4015.54466</t>
  </si>
  <si>
    <t>W07431.00115</t>
  </si>
  <si>
    <t>N4015.26077</t>
  </si>
  <si>
    <t>W07430.75653</t>
  </si>
  <si>
    <t>N4015.03482</t>
  </si>
  <si>
    <t>W07430.29079</t>
  </si>
  <si>
    <t>N4014.88902</t>
  </si>
  <si>
    <t>W07429.77902</t>
  </si>
  <si>
    <t>N4014.79374</t>
  </si>
  <si>
    <t>W07429.24344</t>
  </si>
  <si>
    <t>N4014.80372</t>
  </si>
  <si>
    <t>W07428.75260</t>
  </si>
  <si>
    <t>N4014.97624</t>
  </si>
  <si>
    <t>W07428.20864</t>
  </si>
  <si>
    <t>N4015.31291</t>
  </si>
  <si>
    <t>W07427.82852</t>
  </si>
  <si>
    <t>N4015.64862</t>
  </si>
  <si>
    <t>W07427.66662</t>
  </si>
  <si>
    <t>N4016.05739</t>
  </si>
  <si>
    <t>W07427.64184</t>
  </si>
  <si>
    <t>N4016.38569</t>
  </si>
  <si>
    <t>W07427.81404</t>
  </si>
  <si>
    <t>N4016.60584</t>
  </si>
  <si>
    <t>W07428.09181</t>
  </si>
  <si>
    <t>N4016.74682</t>
  </si>
  <si>
    <t>W07428.54757</t>
  </si>
  <si>
    <t>N4016.75551</t>
  </si>
  <si>
    <t>W07428.91610</t>
  </si>
  <si>
    <t>N4016.69082</t>
  </si>
  <si>
    <t>W07429.26082</t>
  </si>
  <si>
    <t>N4016.61228</t>
  </si>
  <si>
    <t>W07429.63258</t>
  </si>
  <si>
    <t>N4016.57849</t>
  </si>
  <si>
    <t>W07430.04424</t>
  </si>
  <si>
    <t>N4016.54340</t>
  </si>
  <si>
    <t>W07430.37319</t>
  </si>
  <si>
    <t>N4016.44813</t>
  </si>
  <si>
    <t>W07430.72820</t>
  </si>
  <si>
    <t>N4016.30651</t>
  </si>
  <si>
    <t>W07431.03526</t>
  </si>
  <si>
    <t>N4016.15008</t>
  </si>
  <si>
    <t>W07431.37258</t>
  </si>
  <si>
    <t>N4015.97499</t>
  </si>
  <si>
    <t>W07431.61913</t>
  </si>
  <si>
    <t>N4015.82886</t>
  </si>
  <si>
    <t>W07431.95869</t>
  </si>
  <si>
    <t>N4015.74196</t>
  </si>
  <si>
    <t>W07432.31403</t>
  </si>
  <si>
    <t>N4015.60291</t>
  </si>
  <si>
    <t>W07432.64459</t>
  </si>
  <si>
    <t>N4015.44069</t>
  </si>
  <si>
    <t>W07432.97450</t>
  </si>
  <si>
    <t>N4015.22762</t>
  </si>
  <si>
    <t>W07433.30924</t>
  </si>
  <si>
    <t>N4014.85812</t>
  </si>
  <si>
    <t>W07433.51137</t>
  </si>
  <si>
    <t>N4014.48475</t>
  </si>
  <si>
    <t>W07433.65170</t>
  </si>
  <si>
    <t>N4013.97170</t>
  </si>
  <si>
    <t>W07433.86092</t>
  </si>
  <si>
    <t>N4013.59608</t>
  </si>
  <si>
    <t>W07434.02088</t>
  </si>
  <si>
    <t>N4013.20341</t>
  </si>
  <si>
    <t>W07434.19373</t>
  </si>
  <si>
    <t>N4012.77307</t>
  </si>
  <si>
    <t>W07434.38556</t>
  </si>
  <si>
    <t>N4012.38362</t>
  </si>
  <si>
    <t>W07434.56902</t>
  </si>
  <si>
    <t>N4011.99384</t>
  </si>
  <si>
    <t>W07434.75860</t>
  </si>
  <si>
    <t>N4011.58700</t>
  </si>
  <si>
    <t>W07435.00257</t>
  </si>
  <si>
    <t>N4011.20270</t>
  </si>
  <si>
    <t>W07435.16125</t>
  </si>
  <si>
    <t>N4010.80584</t>
  </si>
  <si>
    <t>W07435.31221</t>
  </si>
  <si>
    <t>N4010.40383</t>
  </si>
  <si>
    <t>W07435.46413</t>
  </si>
  <si>
    <t>N4010.00504</t>
  </si>
  <si>
    <t>W07435.62506</t>
  </si>
  <si>
    <t>N4009.57695</t>
  </si>
  <si>
    <t>W07435.80949</t>
  </si>
  <si>
    <t>N4009.23900</t>
  </si>
  <si>
    <t>W07436.00969</t>
  </si>
  <si>
    <t>N4008.96573</t>
  </si>
  <si>
    <t>W07436.37372</t>
  </si>
  <si>
    <t>N4008.78034</t>
  </si>
  <si>
    <t>W07436.77508</t>
  </si>
  <si>
    <t>N4008.59848</t>
  </si>
  <si>
    <t>W07437.20188</t>
  </si>
  <si>
    <t>N4008.40472</t>
  </si>
  <si>
    <t>W07437.63961</t>
  </si>
  <si>
    <t>N4008.21032</t>
  </si>
  <si>
    <t>W07438.07638</t>
  </si>
  <si>
    <t>N4007.99113</t>
  </si>
  <si>
    <t>W07438.53150</t>
  </si>
  <si>
    <t>N4007.77934</t>
  </si>
  <si>
    <t>W07438.96859</t>
  </si>
  <si>
    <t>N4007.57431</t>
  </si>
  <si>
    <t>W07439.39056</t>
  </si>
  <si>
    <t>N4007.36832</t>
  </si>
  <si>
    <t>W07439.80641</t>
  </si>
  <si>
    <t>N4007.08250</t>
  </si>
  <si>
    <t>W07440.23513</t>
  </si>
  <si>
    <t>N4006.72652</t>
  </si>
  <si>
    <t>W07440.49263</t>
  </si>
  <si>
    <t>N4006.29651</t>
  </si>
  <si>
    <t>W07440.70699</t>
  </si>
  <si>
    <t>N4005.90286</t>
  </si>
  <si>
    <t>W07440.88433</t>
  </si>
  <si>
    <t>N4005.50697</t>
  </si>
  <si>
    <t>W07441.05653</t>
  </si>
  <si>
    <t>N4005.03640</t>
  </si>
  <si>
    <t>W07441.27476</t>
  </si>
  <si>
    <t>N4004.69008</t>
  </si>
  <si>
    <t>W07441.45500</t>
  </si>
  <si>
    <t>N4004.32476</t>
  </si>
  <si>
    <t>W07441.59566</t>
  </si>
  <si>
    <t>N4003.86063</t>
  </si>
  <si>
    <t>W07441.69447</t>
  </si>
  <si>
    <t>N4003.42515</t>
  </si>
  <si>
    <t>W07441.75852</t>
  </si>
  <si>
    <t>N4002.94332</t>
  </si>
  <si>
    <t>W07441.77558</t>
  </si>
  <si>
    <t>N4002.49657</t>
  </si>
  <si>
    <t>W07441.73020</t>
  </si>
  <si>
    <t>N4002.01634</t>
  </si>
  <si>
    <t>W07441.72440</t>
  </si>
  <si>
    <t>N4001.56058</t>
  </si>
  <si>
    <t>W07441.84188</t>
  </si>
  <si>
    <t>N4001.19913</t>
  </si>
  <si>
    <t>W07442.11708</t>
  </si>
  <si>
    <t>N4000.88595</t>
  </si>
  <si>
    <t>W07442.41577</t>
  </si>
  <si>
    <t>N4000.56988</t>
  </si>
  <si>
    <t>W07442.74761</t>
  </si>
  <si>
    <t>N4000.25285</t>
  </si>
  <si>
    <t>W07443.09684</t>
  </si>
  <si>
    <t>N3959.93484</t>
  </si>
  <si>
    <t>W07443.45604</t>
  </si>
  <si>
    <t>N3959.63712</t>
  </si>
  <si>
    <t>W07443.79689</t>
  </si>
  <si>
    <t>N3959.32845</t>
  </si>
  <si>
    <t>W07444.14998</t>
  </si>
  <si>
    <t>N3959.02944</t>
  </si>
  <si>
    <t>W07444.49019</t>
  </si>
  <si>
    <t>N3958.69244</t>
  </si>
  <si>
    <t>W07444.87224</t>
  </si>
  <si>
    <t>N3958.37315</t>
  </si>
  <si>
    <t>W07445.21825</t>
  </si>
  <si>
    <t>N3958.08251</t>
  </si>
  <si>
    <t>W07445.52048</t>
  </si>
  <si>
    <t>N3957.76322</t>
  </si>
  <si>
    <t>W07445.84975</t>
  </si>
  <si>
    <t>N3957.44264</t>
  </si>
  <si>
    <t>W07446.17580</t>
  </si>
  <si>
    <t>N3957.00169</t>
  </si>
  <si>
    <t>W07446.61901</t>
  </si>
  <si>
    <t>N3956.63927</t>
  </si>
  <si>
    <t>W07446.98143</t>
  </si>
  <si>
    <t>N3956.30903</t>
  </si>
  <si>
    <t>W07447.29911</t>
  </si>
  <si>
    <t>N3955.93696</t>
  </si>
  <si>
    <t>W07447.65863</t>
  </si>
  <si>
    <t>N3955.50115</t>
  </si>
  <si>
    <t>W07448.07577</t>
  </si>
  <si>
    <t>N3955.19023</t>
  </si>
  <si>
    <t>W07448.37220</t>
  </si>
  <si>
    <t>N3954.85131</t>
  </si>
  <si>
    <t>W07448.69503</t>
  </si>
  <si>
    <t>N3954.50948</t>
  </si>
  <si>
    <t>W07449.03525</t>
  </si>
  <si>
    <t>N3954.16766</t>
  </si>
  <si>
    <t>W07449.36966</t>
  </si>
  <si>
    <t>N3953.80235</t>
  </si>
  <si>
    <t>W07449.71663</t>
  </si>
  <si>
    <t>N3953.45312</t>
  </si>
  <si>
    <t>W07450.05073</t>
  </si>
  <si>
    <t>N3953.10776</t>
  </si>
  <si>
    <t>W07450.37839</t>
  </si>
  <si>
    <t>N3952.77174</t>
  </si>
  <si>
    <t>W07450.69929</t>
  </si>
  <si>
    <t>N3952.43828</t>
  </si>
  <si>
    <t>W07451.02276</t>
  </si>
  <si>
    <t>N3952.11738</t>
  </si>
  <si>
    <t>W07451.34302</t>
  </si>
  <si>
    <t>N3951.82931</t>
  </si>
  <si>
    <t>W07451.66038</t>
  </si>
  <si>
    <t>N3951.51968</t>
  </si>
  <si>
    <t>W07452.00606</t>
  </si>
  <si>
    <t>N3951.18172</t>
  </si>
  <si>
    <t>W07452.37331</t>
  </si>
  <si>
    <t>N3950.86308</t>
  </si>
  <si>
    <t>W07452.72318</t>
  </si>
  <si>
    <t>N3950.54733</t>
  </si>
  <si>
    <t>W07453.07176</t>
  </si>
  <si>
    <t>N3950.26762</t>
  </si>
  <si>
    <t>W07453.38590</t>
  </si>
  <si>
    <t>N3949.99018</t>
  </si>
  <si>
    <t>W07453.70583</t>
  </si>
  <si>
    <t>N3949.66027</t>
  </si>
  <si>
    <t>W07454.09754</t>
  </si>
  <si>
    <t>N3949.37992</t>
  </si>
  <si>
    <t>W07454.42359</t>
  </si>
  <si>
    <t>N3949.05645</t>
  </si>
  <si>
    <t>W07454.79341</t>
  </si>
  <si>
    <t>N3948.74907</t>
  </si>
  <si>
    <t>W07455.14521</t>
  </si>
  <si>
    <t>N3948.46132</t>
  </si>
  <si>
    <t>W07455.49443</t>
  </si>
  <si>
    <t>N3948.27110</t>
  </si>
  <si>
    <t>W07455.90481</t>
  </si>
  <si>
    <t>N3948.16552</t>
  </si>
  <si>
    <t>W07456.37828</t>
  </si>
  <si>
    <t>N3948.20189</t>
  </si>
  <si>
    <t>W07456.96407</t>
  </si>
  <si>
    <t>N3948.43492</t>
  </si>
  <si>
    <t>W07457.46135</t>
  </si>
  <si>
    <t>N3948.79541</t>
  </si>
  <si>
    <t>W07457.78193</t>
  </si>
  <si>
    <t>N3949.23186</t>
  </si>
  <si>
    <t>W07457.93288</t>
  </si>
  <si>
    <t>N3949.74492</t>
  </si>
  <si>
    <t>W07457.88428</t>
  </si>
  <si>
    <t>N3950.23415</t>
  </si>
  <si>
    <t>W07457.59879</t>
  </si>
  <si>
    <t>N3950.63874</t>
  </si>
  <si>
    <t>W07457.11824</t>
  </si>
  <si>
    <t>N3950.83250</t>
  </si>
  <si>
    <t>W07456.53406</t>
  </si>
  <si>
    <t>N3950.80224</t>
  </si>
  <si>
    <t>W07455.73680</t>
  </si>
  <si>
    <t>N3950.64936</t>
  </si>
  <si>
    <t>W07455.14231</t>
  </si>
  <si>
    <t>N3950.29756</t>
  </si>
  <si>
    <t>W07454.63280</t>
  </si>
  <si>
    <t>N3949.87012</t>
  </si>
  <si>
    <t>W07454.44290</t>
  </si>
  <si>
    <t>N3949.40213</t>
  </si>
  <si>
    <t>W07454.58774</t>
  </si>
  <si>
    <t>N3949.11277</t>
  </si>
  <si>
    <t>W07454.95853</t>
  </si>
  <si>
    <t>N3949.02136</t>
  </si>
  <si>
    <t>W07455.53531</t>
  </si>
  <si>
    <t>N3949.19903</t>
  </si>
  <si>
    <t>W07456.13945</t>
  </si>
  <si>
    <t>N3949.54150</t>
  </si>
  <si>
    <t>W07456.58459</t>
  </si>
  <si>
    <t>N3949.95863</t>
  </si>
  <si>
    <t>W07456.81601</t>
  </si>
  <si>
    <t>N3950.43178</t>
  </si>
  <si>
    <t>W07456.83726</t>
  </si>
  <si>
    <t>N3950.92455</t>
  </si>
  <si>
    <t>W07456.58845</t>
  </si>
  <si>
    <t>N3951.31465</t>
  </si>
  <si>
    <t>W07456.09664</t>
  </si>
  <si>
    <t>N3951.52193</t>
  </si>
  <si>
    <t>W07455.43264</t>
  </si>
  <si>
    <t>N3951.48717</t>
  </si>
  <si>
    <t>W07454.67690</t>
  </si>
  <si>
    <t>N3951.23612</t>
  </si>
  <si>
    <t>W07454.09207</t>
  </si>
  <si>
    <t>N3950.78003</t>
  </si>
  <si>
    <t>W07453.75540</t>
  </si>
  <si>
    <t>N3950.27052</t>
  </si>
  <si>
    <t>W07453.88511</t>
  </si>
  <si>
    <t>N3949.99951</t>
  </si>
  <si>
    <t>W07454.38110</t>
  </si>
  <si>
    <t>N3949.98857</t>
  </si>
  <si>
    <t>W07454.92956</t>
  </si>
  <si>
    <t>N3950.19746</t>
  </si>
  <si>
    <t>W07455.42910</t>
  </si>
  <si>
    <t>N3950.65579</t>
  </si>
  <si>
    <t>W07455.76963</t>
  </si>
  <si>
    <t>N3951.13634</t>
  </si>
  <si>
    <t>W07455.80536</t>
  </si>
  <si>
    <t>N3951.61560</t>
  </si>
  <si>
    <t>W07455.54143</t>
  </si>
  <si>
    <t>N3952.02147</t>
  </si>
  <si>
    <t>W07454.99072</t>
  </si>
  <si>
    <t>N3952.20364</t>
  </si>
  <si>
    <t>W07454.42005</t>
  </si>
  <si>
    <t>N3952.20332</t>
  </si>
  <si>
    <t>W07453.69328</t>
  </si>
  <si>
    <t>N3951.88596</t>
  </si>
  <si>
    <t>W07453.16317</t>
  </si>
  <si>
    <t>N3951.52225</t>
  </si>
  <si>
    <t>W07452.69163</t>
  </si>
  <si>
    <t>N3951.24030</t>
  </si>
  <si>
    <t>W07452.15830</t>
  </si>
  <si>
    <t>N3951.03914</t>
  </si>
  <si>
    <t>W07451.56865</t>
  </si>
  <si>
    <t>N3950.96897</t>
  </si>
  <si>
    <t>W07450.93007</t>
  </si>
  <si>
    <t>N3951.07293</t>
  </si>
  <si>
    <t>W07450.28440</t>
  </si>
  <si>
    <t>N3951.33525</t>
  </si>
  <si>
    <t>W07449.77682</t>
  </si>
  <si>
    <t>N3951.82996</t>
  </si>
  <si>
    <t>W07449.40443</t>
  </si>
  <si>
    <t>N3952.32306</t>
  </si>
  <si>
    <t>W07449.36773</t>
  </si>
  <si>
    <t>N3952.75789</t>
  </si>
  <si>
    <t>W07449.63166</t>
  </si>
  <si>
    <t>N3952.99511</t>
  </si>
  <si>
    <t>W07450.13313</t>
  </si>
  <si>
    <t>N3953.01925</t>
  </si>
  <si>
    <t>W07450.62655</t>
  </si>
  <si>
    <t>N3952.82001</t>
  </si>
  <si>
    <t>W07451.08488</t>
  </si>
  <si>
    <t>N3952.57797</t>
  </si>
  <si>
    <t>W07451.36909</t>
  </si>
  <si>
    <t>N3952.20557</t>
  </si>
  <si>
    <t>W07451.48625</t>
  </si>
  <si>
    <t>N3951.83285</t>
  </si>
  <si>
    <t>W07451.39387</t>
  </si>
  <si>
    <t>N3951.51710</t>
  </si>
  <si>
    <t>W07451.11514</t>
  </si>
  <si>
    <t>N3951.31755</t>
  </si>
  <si>
    <t>W07450.66903</t>
  </si>
  <si>
    <t>N3951.31980</t>
  </si>
  <si>
    <t>W07450.06393</t>
  </si>
  <si>
    <t>N3951.52258</t>
  </si>
  <si>
    <t>W07449.57501</t>
  </si>
  <si>
    <t>N3951.93875</t>
  </si>
  <si>
    <t>W07449.23577</t>
  </si>
  <si>
    <t>N3952.46822</t>
  </si>
  <si>
    <t>W07449.18330</t>
  </si>
  <si>
    <t>N3952.91625</t>
  </si>
  <si>
    <t>W07449.42148</t>
  </si>
  <si>
    <t>N3953.19595</t>
  </si>
  <si>
    <t>W07449.82736</t>
  </si>
  <si>
    <t>N3953.31601</t>
  </si>
  <si>
    <t>W07450.33204</t>
  </si>
  <si>
    <t>N3953.27384</t>
  </si>
  <si>
    <t>W07450.84863</t>
  </si>
  <si>
    <t>N3953.01249</t>
  </si>
  <si>
    <t>W07451.29410</t>
  </si>
  <si>
    <t>N3952.61627</t>
  </si>
  <si>
    <t>W07451.45084</t>
  </si>
  <si>
    <t>N3952.17725</t>
  </si>
  <si>
    <t>W07451.33079</t>
  </si>
  <si>
    <t>N3951.82223</t>
  </si>
  <si>
    <t>W07450.95195</t>
  </si>
  <si>
    <t>N3951.69284</t>
  </si>
  <si>
    <t>W07450.37646</t>
  </si>
  <si>
    <t>N3951.87856</t>
  </si>
  <si>
    <t>W07449.80096</t>
  </si>
  <si>
    <t>N3952.27638</t>
  </si>
  <si>
    <t>W07449.49584</t>
  </si>
  <si>
    <t>N3952.68033</t>
  </si>
  <si>
    <t>W07449.49712</t>
  </si>
  <si>
    <t>N3953.01796</t>
  </si>
  <si>
    <t>W07449.82993</t>
  </si>
  <si>
    <t>N3953.18855</t>
  </si>
  <si>
    <t>W07450.23452</t>
  </si>
  <si>
    <t>N3953.16924</t>
  </si>
  <si>
    <t>W07450.73888</t>
  </si>
  <si>
    <t>N3952.97869</t>
  </si>
  <si>
    <t>W07451.09615</t>
  </si>
  <si>
    <t>N3952.69835</t>
  </si>
  <si>
    <t>W07451.41093</t>
  </si>
  <si>
    <t>N3952.37037</t>
  </si>
  <si>
    <t>W07451.62111</t>
  </si>
  <si>
    <t>N3952.06460</t>
  </si>
  <si>
    <t>W07451.78333</t>
  </si>
  <si>
    <t>N3951.76398</t>
  </si>
  <si>
    <t>W07451.96100</t>
  </si>
  <si>
    <t>N3951.42827</t>
  </si>
  <si>
    <t>W07452.16281</t>
  </si>
  <si>
    <t>N3951.07969</t>
  </si>
  <si>
    <t>W07452.37267</t>
  </si>
  <si>
    <t>N3950.78905</t>
  </si>
  <si>
    <t>W07452.62855</t>
  </si>
  <si>
    <t>N3950.56117</t>
  </si>
  <si>
    <t>W07452.90793</t>
  </si>
  <si>
    <t>N3950.29498</t>
  </si>
  <si>
    <t>W07453.20050</t>
  </si>
  <si>
    <t>N3949.95381</t>
  </si>
  <si>
    <t>W07453.42516</t>
  </si>
  <si>
    <t>N3949.70919</t>
  </si>
  <si>
    <t>W07453.67397</t>
  </si>
  <si>
    <t>N3949.43271</t>
  </si>
  <si>
    <t>W07453.96397</t>
  </si>
  <si>
    <t>N3949.15526</t>
  </si>
  <si>
    <t>W07454.25268</t>
  </si>
  <si>
    <t>N3948.86719</t>
  </si>
  <si>
    <t>W07454.57229</t>
  </si>
  <si>
    <t>N3948.55337</t>
  </si>
  <si>
    <t>W07454.94920</t>
  </si>
  <si>
    <t>N3948.27399</t>
  </si>
  <si>
    <t>W07455.30904</t>
  </si>
  <si>
    <t>N3947.98979</t>
  </si>
  <si>
    <t>W07455.66341</t>
  </si>
  <si>
    <t>N3947.68594</t>
  </si>
  <si>
    <t>W07456.02937</t>
  </si>
  <si>
    <t>N3947.36311</t>
  </si>
  <si>
    <t>W07456.39244</t>
  </si>
  <si>
    <t>N3947.00584</t>
  </si>
  <si>
    <t>W07456.77417</t>
  </si>
  <si>
    <t>N3946.66274</t>
  </si>
  <si>
    <t>W07457.18584</t>
  </si>
  <si>
    <t>N3946.32220</t>
  </si>
  <si>
    <t>W07457.45009</t>
  </si>
  <si>
    <t>N3945.87449</t>
  </si>
  <si>
    <t>W07457.43753</t>
  </si>
  <si>
    <t>N3945.56614</t>
  </si>
  <si>
    <t>W07456.98725</t>
  </si>
  <si>
    <t>N3945.59994</t>
  </si>
  <si>
    <t>W07456.41272</t>
  </si>
  <si>
    <t>N3945.79724</t>
  </si>
  <si>
    <t>W07455.90192</t>
  </si>
  <si>
    <t>N3946.04443</t>
  </si>
  <si>
    <t>W07455.38822</t>
  </si>
  <si>
    <t>N3946.32574</t>
  </si>
  <si>
    <t>W07454.97366</t>
  </si>
  <si>
    <t>N3946.64793</t>
  </si>
  <si>
    <t>W07454.62315</t>
  </si>
  <si>
    <t>N3947.04061</t>
  </si>
  <si>
    <t>W07454.57615</t>
  </si>
  <si>
    <t>N3947.34251</t>
  </si>
  <si>
    <t>W07454.82496</t>
  </si>
  <si>
    <t>N3947.58745</t>
  </si>
  <si>
    <t>W07455.13459</t>
  </si>
  <si>
    <t>N3947.70558</t>
  </si>
  <si>
    <t>W07455.52694</t>
  </si>
  <si>
    <t>N3947.62222</t>
  </si>
  <si>
    <t>W07455.89548</t>
  </si>
  <si>
    <t>N3947.37406</t>
  </si>
  <si>
    <t>W07456.21155</t>
  </si>
  <si>
    <t>N3947.07794</t>
  </si>
  <si>
    <t>W07456.48546</t>
  </si>
  <si>
    <t>N3946.83107</t>
  </si>
  <si>
    <t>W07456.73780</t>
  </si>
  <si>
    <t>N3946.59386</t>
  </si>
  <si>
    <t>W07456.97791</t>
  </si>
  <si>
    <t>N3946.35246</t>
  </si>
  <si>
    <t>W07457.21030</t>
  </si>
  <si>
    <t>N3946.08531</t>
  </si>
  <si>
    <t>W07457.35256</t>
  </si>
  <si>
    <t>N3945.81623</t>
  </si>
  <si>
    <t>W07457.29978</t>
  </si>
  <si>
    <t>N3945.49952</t>
  </si>
  <si>
    <t>W07457.16781</t>
  </si>
  <si>
    <t>N3945.18795</t>
  </si>
  <si>
    <t>W07457.18938</t>
  </si>
  <si>
    <t>N3944.92820</t>
  </si>
  <si>
    <t>W07457.40213</t>
  </si>
  <si>
    <t>N3944.74732</t>
  </si>
  <si>
    <t>W07457.72399</t>
  </si>
  <si>
    <t>N3944.62501</t>
  </si>
  <si>
    <t>W07458.05230</t>
  </si>
  <si>
    <t>N3944.56192</t>
  </si>
  <si>
    <t>W07458.46750</t>
  </si>
  <si>
    <t>N3944.60409</t>
  </si>
  <si>
    <t>W07458.85664</t>
  </si>
  <si>
    <t>N3944.75923</t>
  </si>
  <si>
    <t>W07459.22453</t>
  </si>
  <si>
    <t>N3945.04890</t>
  </si>
  <si>
    <t>W07459.50809</t>
  </si>
  <si>
    <t>N3945.42516</t>
  </si>
  <si>
    <t>W07459.73147</t>
  </si>
  <si>
    <t>N3945.75572</t>
  </si>
  <si>
    <t>W07459.91042</t>
  </si>
  <si>
    <t>N3946.15580</t>
  </si>
  <si>
    <t>W07500.04014</t>
  </si>
  <si>
    <t>N3946.57905</t>
  </si>
  <si>
    <t>W07500.14410</t>
  </si>
  <si>
    <t>N3946.97881</t>
  </si>
  <si>
    <t>W07500.27510</t>
  </si>
  <si>
    <t>N3947.38758</t>
  </si>
  <si>
    <t>W07500.38550</t>
  </si>
  <si>
    <t>N3947.84495</t>
  </si>
  <si>
    <t>W07500.50394</t>
  </si>
  <si>
    <t>N3948.26949</t>
  </si>
  <si>
    <t>W07500.62014</t>
  </si>
  <si>
    <t>N3948.74359</t>
  </si>
  <si>
    <t>W07500.73794</t>
  </si>
  <si>
    <t>N3949.15204</t>
  </si>
  <si>
    <t>W07500.83965</t>
  </si>
  <si>
    <t>N3949.57980</t>
  </si>
  <si>
    <t>W07500.93717</t>
  </si>
  <si>
    <t>N3950.05584</t>
  </si>
  <si>
    <t>W07501.04403</t>
  </si>
  <si>
    <t>N3950.48939</t>
  </si>
  <si>
    <t>W07501.14349</t>
  </si>
  <si>
    <t>N3950.93871</t>
  </si>
  <si>
    <t>W07501.25196</t>
  </si>
  <si>
    <t>N3951.38836</t>
  </si>
  <si>
    <t>W07501.35270</t>
  </si>
  <si>
    <t>N3951.84058</t>
  </si>
  <si>
    <t>W07501.46053</t>
  </si>
  <si>
    <t>N3952.30954</t>
  </si>
  <si>
    <t>W07501.54131</t>
  </si>
  <si>
    <t>N3952.82388</t>
  </si>
  <si>
    <t>W07501.54421</t>
  </si>
  <si>
    <t>N3953.31955</t>
  </si>
  <si>
    <t>W07501.52297</t>
  </si>
  <si>
    <t>N3953.80718</t>
  </si>
  <si>
    <t>W07501.49368</t>
  </si>
  <si>
    <t>N3954.31572</t>
  </si>
  <si>
    <t>W07501.47083</t>
  </si>
  <si>
    <t>N3954.81719</t>
  </si>
  <si>
    <t>W07501.44540</t>
  </si>
  <si>
    <t>N3955.35116</t>
  </si>
  <si>
    <t>W07501.36525</t>
  </si>
  <si>
    <t>N3955.84007</t>
  </si>
  <si>
    <t>W07501.20529</t>
  </si>
  <si>
    <t>N3956.30710</t>
  </si>
  <si>
    <t>W07501.02408</t>
  </si>
  <si>
    <t>N3956.78282</t>
  </si>
  <si>
    <t>W07500.84029</t>
  </si>
  <si>
    <t>N3957.28042</t>
  </si>
  <si>
    <t>W07500.65264</t>
  </si>
  <si>
    <t>N3957.75775</t>
  </si>
  <si>
    <t>W07500.48785</t>
  </si>
  <si>
    <t>N3958.29397</t>
  </si>
  <si>
    <t>W07500.30310</t>
  </si>
  <si>
    <t>N3958.77548</t>
  </si>
  <si>
    <t>W07500.13669</t>
  </si>
  <si>
    <t>N3959.24830</t>
  </si>
  <si>
    <t>W07459.96578</t>
  </si>
  <si>
    <t>N3959.72563</t>
  </si>
  <si>
    <t>W07459.79423</t>
  </si>
  <si>
    <t>N4000.19813</t>
  </si>
  <si>
    <t>W07459.62107</t>
  </si>
  <si>
    <t>N4000.71730</t>
  </si>
  <si>
    <t>W07459.43084</t>
  </si>
  <si>
    <t>N4001.18368</t>
  </si>
  <si>
    <t>W07459.25897</t>
  </si>
  <si>
    <t>N4001.64652</t>
  </si>
  <si>
    <t>W07459.09063</t>
  </si>
  <si>
    <t>N4002.08361</t>
  </si>
  <si>
    <t>W07459.00502</t>
  </si>
  <si>
    <t>N4002.53680</t>
  </si>
  <si>
    <t>W07459.17432</t>
  </si>
  <si>
    <t>N4002.91499</t>
  </si>
  <si>
    <t>W07459.50133</t>
  </si>
  <si>
    <t>N4003.32666</t>
  </si>
  <si>
    <t>W07459.80389</t>
  </si>
  <si>
    <t>N4003.80495</t>
  </si>
  <si>
    <t>W07459.68834</t>
  </si>
  <si>
    <t>N4004.10911</t>
  </si>
  <si>
    <t>W07459.23901</t>
  </si>
  <si>
    <t>N4004.35115</t>
  </si>
  <si>
    <t>W07458.78744</t>
  </si>
  <si>
    <t>N4004.59287</t>
  </si>
  <si>
    <t>W07458.38253</t>
  </si>
  <si>
    <t>N4004.88545</t>
  </si>
  <si>
    <t>W07458.02687</t>
  </si>
  <si>
    <t>N4005.28392</t>
  </si>
  <si>
    <t>W07457.92806</t>
  </si>
  <si>
    <t>N4005.57746</t>
  </si>
  <si>
    <t>W07458.17750</t>
  </si>
  <si>
    <t>N4005.84332</t>
  </si>
  <si>
    <t>W07458.45077</t>
  </si>
  <si>
    <t>N4006.03837</t>
  </si>
  <si>
    <t>W07458.80546</t>
  </si>
  <si>
    <t>N4005.98912</t>
  </si>
  <si>
    <t>W07459.25092</t>
  </si>
  <si>
    <t>N4005.80727</t>
  </si>
  <si>
    <t>W07459.54414</t>
  </si>
  <si>
    <t>N4005.60063</t>
  </si>
  <si>
    <t>W07459.83028</t>
  </si>
  <si>
    <t>W07500.09421</t>
  </si>
  <si>
    <t>N4005.25463</t>
  </si>
  <si>
    <t>W07500.33207</t>
  </si>
  <si>
    <t>N4005.13232</t>
  </si>
  <si>
    <t>W07500.51617</t>
  </si>
  <si>
    <t>N4005.03254</t>
  </si>
  <si>
    <t>W07500.65683</t>
  </si>
  <si>
    <t>N4004.97171</t>
  </si>
  <si>
    <t>W07500.74051</t>
  </si>
  <si>
    <t>N4004.93469</t>
  </si>
  <si>
    <t>W07500.80714</t>
  </si>
  <si>
    <t>N4004.95594</t>
  </si>
  <si>
    <t>W07500.83160</t>
  </si>
  <si>
    <t>N4004.98523</t>
  </si>
  <si>
    <t>W07500.84222</t>
  </si>
  <si>
    <t>N4005.01548</t>
  </si>
  <si>
    <t>N4005.05153</t>
  </si>
  <si>
    <t>W07500.75596</t>
  </si>
  <si>
    <t>N4005.09885</t>
  </si>
  <si>
    <t>W07500.68741</t>
  </si>
  <si>
    <t>N4005.15356</t>
  </si>
  <si>
    <t>W07500.60565</t>
  </si>
  <si>
    <t>N4005.21633</t>
  </si>
  <si>
    <t>W07500.51843</t>
  </si>
  <si>
    <t>N4005.27909</t>
  </si>
  <si>
    <t>W07500.42670</t>
  </si>
  <si>
    <t>N4005.32640</t>
  </si>
  <si>
    <t>W07500.35556</t>
  </si>
  <si>
    <t>N4005.35505</t>
  </si>
  <si>
    <t>W07500.37423</t>
  </si>
  <si>
    <t>N4005.37694</t>
  </si>
  <si>
    <t>W07500.40545</t>
  </si>
  <si>
    <t>N4005.39046</t>
  </si>
  <si>
    <t>W07500.42219</t>
  </si>
  <si>
    <t>W07500.44182</t>
  </si>
  <si>
    <t>N4005.39850</t>
  </si>
  <si>
    <t>N4005.39818</t>
  </si>
  <si>
    <t>W07500.43571</t>
  </si>
  <si>
    <t>W07500.43796</t>
  </si>
  <si>
    <t>W07500.43989</t>
  </si>
  <si>
    <t>W07500.44021</t>
  </si>
  <si>
    <t>W07500.44054</t>
  </si>
  <si>
    <t>W07500.44086</t>
  </si>
  <si>
    <t>W07500.44118</t>
  </si>
  <si>
    <t>W07500.44150</t>
  </si>
  <si>
    <t>W07500.43860</t>
  </si>
  <si>
    <t>N4005.40848</t>
  </si>
  <si>
    <t>N4005.40784</t>
  </si>
  <si>
    <t>N4005.40558</t>
  </si>
  <si>
    <t>W07500.42637</t>
  </si>
  <si>
    <t>W07500.42380</t>
  </si>
  <si>
    <t>W07500.41994</t>
  </si>
  <si>
    <t>W07500.41736</t>
  </si>
  <si>
    <t>W07500.41800</t>
  </si>
  <si>
    <t>W07500.42058</t>
  </si>
  <si>
    <t>N4005.39754</t>
  </si>
  <si>
    <t>N4005.39078</t>
  </si>
  <si>
    <t>N4005.38949</t>
  </si>
  <si>
    <t>N4005.38981</t>
  </si>
  <si>
    <t>N4005.38852</t>
  </si>
  <si>
    <t>N4005.39013</t>
  </si>
  <si>
    <t>N4005.39110</t>
  </si>
  <si>
    <t>W07500.44214</t>
  </si>
  <si>
    <t>W07500.44279</t>
  </si>
  <si>
    <t>W07500.44311</t>
  </si>
  <si>
    <t>W07500.44375</t>
  </si>
  <si>
    <t>W07500.44343</t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</si>
  <si>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</si>
  <si>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</si>
  <si>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t>Lat</t>
  </si>
  <si>
    <t>Lon</t>
  </si>
  <si>
    <t>deg</t>
  </si>
  <si>
    <t>START:flight45.txt</t>
  </si>
  <si>
    <t>RAMMPP 2001 Study RF-45 Flight Notes 07/24/2001</t>
  </si>
  <si>
    <t>Mission Sci.:  Bruce Doddridge, 301-405-7628, bruce@atmos.umd.edu</t>
  </si>
  <si>
    <t>Time (hhmmss) below are UTC from GPS-90</t>
  </si>
  <si>
    <t>* Rustrak DAS event marker (usually mid-runway Time/Navigation Fix)</t>
  </si>
  <si>
    <t>hhmmss_--|--------|---------|---------|---------|---------|---------|</t>
  </si>
  <si>
    <t>185025 TEI settings same as RF-43</t>
  </si>
  <si>
    <t>1913   Research power on</t>
  </si>
  <si>
    <t>191355 Rustrak on</t>
  </si>
  <si>
    <t>1915   PNE altimeter 29.90"Hg.  PSAP pump and PSAP DAS started</t>
  </si>
  <si>
    <t>1917   Neph DAS started</t>
  </si>
  <si>
    <t>192225 Takeoff, pumps on</t>
  </si>
  <si>
    <t>192400*Begin MU balloon intercomparison W of balloon @ 1.0Kft</t>
  </si>
  <si>
    <t xml:space="preserve">192527 Status @ 1.0Kft N of balloon: 93.0%; 1016.3mbarind; </t>
  </si>
  <si>
    <t xml:space="preserve">       0.193V(0.9ppbSO2); 5V(BG); 30.0C; 50.9ppbvO3; 2.990V</t>
  </si>
  <si>
    <t xml:space="preserve">192955 End balloon intercomparison NE of balloon.  Head direct N87 </t>
  </si>
  <si>
    <t xml:space="preserve">       @ 1.5Kft</t>
  </si>
  <si>
    <t xml:space="preserve">       current wx: very light pbl haze.  Vis 10-15 mi.  Scattered Cu </t>
  </si>
  <si>
    <t xml:space="preserve">       base 4.5Kft.  High scattered Ci</t>
  </si>
  <si>
    <t xml:space="preserve">1933   Status @ 1.5Kft direct N87: 100; 995.8; 0.132(0.6); 5; 29.0; </t>
  </si>
  <si>
    <t xml:space="preserve">       56.9; 3.090</t>
  </si>
  <si>
    <t>193545 Switch TEIs to run mode</t>
  </si>
  <si>
    <t xml:space="preserve">194245*Low approach to ~30ft AGL rnwy 29 N87.  Nav/time fix mid-field.  </t>
  </si>
  <si>
    <t xml:space="preserve">       Begin spiral up @ 300ft/min over N87 to 7.5Kft.  Low approach </t>
  </si>
  <si>
    <t xml:space="preserve">       alt was high due to crosswinds</t>
  </si>
  <si>
    <t>1950   Move spiral SE to maintain VFR</t>
  </si>
  <si>
    <t>200015 TEIs in ZERO mode direct 19N @ 7.5Kft.  End spiral over N87</t>
  </si>
  <si>
    <t xml:space="preserve">200454 Status @ 7.5Kft direct 19N: 63.2; 800.0; 0.133(0.6); 5; 17.8; </t>
  </si>
  <si>
    <t xml:space="preserve">       42.0; 3.190(1.59)</t>
  </si>
  <si>
    <t>201240 TEIs in run mode direct 19N</t>
  </si>
  <si>
    <t xml:space="preserve">201455 Begin spiral down over 19N a little NE of field to maintain </t>
  </si>
  <si>
    <t xml:space="preserve">       VFR.  Descending @ 300ft/min</t>
  </si>
  <si>
    <t>2022   Transitioning E for traffic</t>
  </si>
  <si>
    <t xml:space="preserve">203540*Low approach to ~35ft AGL rnwy 23.  Nav/time fix mid-field.  </t>
  </si>
  <si>
    <t xml:space="preserve">       High approach due to crosswind</t>
  </si>
  <si>
    <t>203550 TEIs in ZERO mode</t>
  </si>
  <si>
    <t xml:space="preserve">203824 Status @ 1.5Kft direct PNE: 100.0; 997.1; 0.111(0.5); 5; </t>
  </si>
  <si>
    <t xml:space="preserve">       28.4; 33.7; 2.684(1.34)</t>
  </si>
  <si>
    <t>2040   PNE alt 29.88</t>
  </si>
  <si>
    <t>2043   Conclude neph DAS.  Conclude PSAP DAS.  PSAP pump off</t>
  </si>
  <si>
    <t>204500*Just passed MU balloon @ 1.0Kft</t>
  </si>
  <si>
    <t>204811 Land rnwy 24 PNE.  TEI pumps off.  Taxi</t>
  </si>
  <si>
    <t>205005 Rustrak concluded</t>
  </si>
  <si>
    <t>205023 Research power off</t>
  </si>
  <si>
    <t>Raw Data Files:</t>
  </si>
  <si>
    <t>GPS    01072445.trk</t>
  </si>
  <si>
    <t>DAS    1072445x.dta (x: 1=RH,2=Pr,3=SO2,4=Mode,5=T,7=O3,8=CO)</t>
  </si>
  <si>
    <t>PSAP   12051915.psp</t>
  </si>
  <si>
    <t>NEPH   01072445.dat</t>
  </si>
  <si>
    <t>END:flight45.txt</t>
  </si>
  <si>
    <t>Latest Revision: 03/18/2002</t>
  </si>
  <si>
    <t>RF-45 2001 Summer Study. http://www.meto.umd.edu/~umdair/rammpp01.html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</si>
</sst>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"/>
    <numFmt numFmtId="166" formatCode="0.000"/>
    <numFmt numFmtId="167" formatCode="mm/dd/yy"/>
    <numFmt numFmtId="168" formatCode="0.0000000000000"/>
    <numFmt numFmtId="169" formatCode="0.0E+00"/>
    <numFmt numFmtId="170" formatCode="0.E+00"/>
  </numFmts>
  <fonts count="32">
    <font>
      <sz val="10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62"/>
      <name val="Arial"/>
      <family val="2"/>
    </font>
    <font>
      <b/>
      <sz val="10"/>
      <color indexed="20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0"/>
      <color indexed="12"/>
      <name val="Arial"/>
      <family val="2"/>
    </font>
    <font>
      <b/>
      <vertAlign val="superscript"/>
      <sz val="10"/>
      <color indexed="11"/>
      <name val="Arial"/>
      <family val="2"/>
    </font>
    <font>
      <b/>
      <vertAlign val="superscript"/>
      <sz val="10"/>
      <color indexed="10"/>
      <name val="Arial"/>
      <family val="2"/>
    </font>
    <font>
      <b/>
      <vertAlign val="subscript"/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sz val="10"/>
      <color indexed="8"/>
      <name val="Arial"/>
      <family val="2"/>
    </font>
    <font>
      <sz val="10"/>
      <color indexed="18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b/>
      <sz val="8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vertAlign val="subscript"/>
      <sz val="10"/>
      <color indexed="20"/>
      <name val="Arial"/>
      <family val="2"/>
    </font>
    <font>
      <b/>
      <vertAlign val="subscript"/>
      <sz val="10"/>
      <name val="Arial"/>
      <family val="2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1" fontId="3" fillId="0" borderId="0" xfId="0" applyNumberFormat="1" applyFont="1" applyAlignment="1">
      <alignment horizontal="center"/>
    </xf>
    <xf numFmtId="11" fontId="1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6" fontId="2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21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12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13" fillId="0" borderId="0" xfId="0" applyNumberFormat="1" applyFont="1" applyAlignment="1">
      <alignment/>
    </xf>
    <xf numFmtId="166" fontId="13" fillId="0" borderId="0" xfId="0" applyNumberFormat="1" applyFont="1" applyAlignment="1">
      <alignment/>
    </xf>
    <xf numFmtId="166" fontId="14" fillId="0" borderId="0" xfId="0" applyNumberFormat="1" applyFont="1" applyAlignment="1">
      <alignment/>
    </xf>
    <xf numFmtId="0" fontId="14" fillId="0" borderId="0" xfId="0" applyFont="1" applyAlignment="1">
      <alignment/>
    </xf>
    <xf numFmtId="165" fontId="15" fillId="0" borderId="0" xfId="0" applyNumberFormat="1" applyFont="1" applyAlignment="1">
      <alignment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17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18" fillId="0" borderId="0" xfId="0" applyFont="1" applyAlignment="1">
      <alignment/>
    </xf>
    <xf numFmtId="1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164" fontId="20" fillId="0" borderId="0" xfId="0" applyNumberFormat="1" applyFont="1" applyAlignment="1">
      <alignment/>
    </xf>
    <xf numFmtId="164" fontId="15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65" fontId="21" fillId="0" borderId="0" xfId="0" applyNumberFormat="1" applyFont="1" applyAlignment="1">
      <alignment/>
    </xf>
    <xf numFmtId="11" fontId="0" fillId="0" borderId="0" xfId="0" applyNumberFormat="1" applyAlignment="1">
      <alignment/>
    </xf>
    <xf numFmtId="165" fontId="14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166" fontId="15" fillId="0" borderId="0" xfId="0" applyNumberFormat="1" applyFont="1" applyAlignment="1">
      <alignment/>
    </xf>
    <xf numFmtId="0" fontId="22" fillId="0" borderId="0" xfId="0" applyFont="1" applyAlignment="1">
      <alignment/>
    </xf>
    <xf numFmtId="1" fontId="22" fillId="0" borderId="0" xfId="0" applyNumberFormat="1" applyFont="1" applyAlignment="1">
      <alignment/>
    </xf>
    <xf numFmtId="0" fontId="23" fillId="0" borderId="0" xfId="0" applyFont="1" applyAlignment="1">
      <alignment/>
    </xf>
    <xf numFmtId="15" fontId="0" fillId="0" borderId="0" xfId="0" applyNumberFormat="1" applyAlignment="1">
      <alignment/>
    </xf>
    <xf numFmtId="167" fontId="15" fillId="0" borderId="0" xfId="0" applyNumberFormat="1" applyFont="1" applyAlignment="1">
      <alignment/>
    </xf>
    <xf numFmtId="21" fontId="15" fillId="0" borderId="0" xfId="0" applyNumberFormat="1" applyFont="1" applyAlignment="1">
      <alignment/>
    </xf>
    <xf numFmtId="1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1" fontId="6" fillId="0" borderId="0" xfId="0" applyNumberFormat="1" applyFont="1" applyAlignment="1">
      <alignment horizontal="center"/>
    </xf>
    <xf numFmtId="11" fontId="15" fillId="0" borderId="0" xfId="0" applyNumberFormat="1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worksheet" Target="worksheets/sheet1.xml" /><Relationship Id="rId22" Type="http://schemas.openxmlformats.org/officeDocument/2006/relationships/worksheet" Target="worksheets/sheet2.xml" /><Relationship Id="rId23" Type="http://schemas.openxmlformats.org/officeDocument/2006/relationships/worksheet" Target="worksheets/sheet3.xml" /><Relationship Id="rId24" Type="http://schemas.openxmlformats.org/officeDocument/2006/relationships/chartsheet" Target="chartsheets/sheet21.xml" /><Relationship Id="rId25" Type="http://schemas.openxmlformats.org/officeDocument/2006/relationships/chartsheet" Target="chartsheets/sheet22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RF-45 07/24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Data!$D$9:$D$589</c:f>
              <c:strCache>
                <c:ptCount val="581"/>
                <c:pt idx="0">
                  <c:v>0.801168978</c:v>
                </c:pt>
                <c:pt idx="1">
                  <c:v>0.801273167</c:v>
                </c:pt>
                <c:pt idx="2">
                  <c:v>0.80138886</c:v>
                </c:pt>
                <c:pt idx="3">
                  <c:v>0.801504612</c:v>
                </c:pt>
                <c:pt idx="4">
                  <c:v>0.801620364</c:v>
                </c:pt>
                <c:pt idx="5">
                  <c:v>0.801736116</c:v>
                </c:pt>
                <c:pt idx="6">
                  <c:v>0.801851869</c:v>
                </c:pt>
                <c:pt idx="7">
                  <c:v>0.801967621</c:v>
                </c:pt>
                <c:pt idx="8">
                  <c:v>0.802083313</c:v>
                </c:pt>
                <c:pt idx="9">
                  <c:v>0.802199066</c:v>
                </c:pt>
                <c:pt idx="10">
                  <c:v>0.802314818</c:v>
                </c:pt>
                <c:pt idx="11">
                  <c:v>0.80243057</c:v>
                </c:pt>
                <c:pt idx="12">
                  <c:v>0.802546322</c:v>
                </c:pt>
                <c:pt idx="13">
                  <c:v>0.802662015</c:v>
                </c:pt>
                <c:pt idx="14">
                  <c:v>0.802777767</c:v>
                </c:pt>
                <c:pt idx="15">
                  <c:v>0.802893519</c:v>
                </c:pt>
                <c:pt idx="16">
                  <c:v>0.803009272</c:v>
                </c:pt>
                <c:pt idx="17">
                  <c:v>0.803125024</c:v>
                </c:pt>
                <c:pt idx="18">
                  <c:v>0.803240716</c:v>
                </c:pt>
                <c:pt idx="19">
                  <c:v>0.803356469</c:v>
                </c:pt>
                <c:pt idx="20">
                  <c:v>0.803472221</c:v>
                </c:pt>
                <c:pt idx="21">
                  <c:v>0.803587973</c:v>
                </c:pt>
                <c:pt idx="22">
                  <c:v>0.803703725</c:v>
                </c:pt>
                <c:pt idx="23">
                  <c:v>0.803819418</c:v>
                </c:pt>
                <c:pt idx="24">
                  <c:v>0.80393517</c:v>
                </c:pt>
                <c:pt idx="25">
                  <c:v>0.804050922</c:v>
                </c:pt>
                <c:pt idx="26">
                  <c:v>0.804166675</c:v>
                </c:pt>
                <c:pt idx="27">
                  <c:v>0.804282427</c:v>
                </c:pt>
                <c:pt idx="28">
                  <c:v>0.804398119</c:v>
                </c:pt>
                <c:pt idx="29">
                  <c:v>0.804513872</c:v>
                </c:pt>
                <c:pt idx="30">
                  <c:v>0.804629624</c:v>
                </c:pt>
                <c:pt idx="31">
                  <c:v>0.804745376</c:v>
                </c:pt>
                <c:pt idx="32">
                  <c:v>0.804861128</c:v>
                </c:pt>
                <c:pt idx="33">
                  <c:v>0.804976881</c:v>
                </c:pt>
                <c:pt idx="34">
                  <c:v>0.805092573</c:v>
                </c:pt>
                <c:pt idx="35">
                  <c:v>0.805208325</c:v>
                </c:pt>
                <c:pt idx="36">
                  <c:v>0.805324078</c:v>
                </c:pt>
                <c:pt idx="37">
                  <c:v>0.80543983</c:v>
                </c:pt>
                <c:pt idx="38">
                  <c:v>0.805555582</c:v>
                </c:pt>
                <c:pt idx="39">
                  <c:v>0.805671275</c:v>
                </c:pt>
                <c:pt idx="40">
                  <c:v>0.805787027</c:v>
                </c:pt>
                <c:pt idx="41">
                  <c:v>0.805902779</c:v>
                </c:pt>
                <c:pt idx="42">
                  <c:v>0.806018531</c:v>
                </c:pt>
                <c:pt idx="43">
                  <c:v>0.806134284</c:v>
                </c:pt>
                <c:pt idx="44">
                  <c:v>0.806249976</c:v>
                </c:pt>
                <c:pt idx="45">
                  <c:v>0.806365728</c:v>
                </c:pt>
                <c:pt idx="46">
                  <c:v>0.806481481</c:v>
                </c:pt>
                <c:pt idx="47">
                  <c:v>0.806597233</c:v>
                </c:pt>
                <c:pt idx="48">
                  <c:v>0.806712985</c:v>
                </c:pt>
                <c:pt idx="49">
                  <c:v>0.806828678</c:v>
                </c:pt>
                <c:pt idx="50">
                  <c:v>0.80694443</c:v>
                </c:pt>
                <c:pt idx="51">
                  <c:v>0.807060182</c:v>
                </c:pt>
                <c:pt idx="52">
                  <c:v>0.807175934</c:v>
                </c:pt>
                <c:pt idx="53">
                  <c:v>0.807291687</c:v>
                </c:pt>
                <c:pt idx="54">
                  <c:v>0.807407379</c:v>
                </c:pt>
                <c:pt idx="55">
                  <c:v>0.807523131</c:v>
                </c:pt>
                <c:pt idx="56">
                  <c:v>0.807638884</c:v>
                </c:pt>
                <c:pt idx="57">
                  <c:v>0.807754636</c:v>
                </c:pt>
                <c:pt idx="58">
                  <c:v>0.807870388</c:v>
                </c:pt>
                <c:pt idx="59">
                  <c:v>0.80798614</c:v>
                </c:pt>
                <c:pt idx="60">
                  <c:v>0.808101833</c:v>
                </c:pt>
                <c:pt idx="61">
                  <c:v>0.808217585</c:v>
                </c:pt>
                <c:pt idx="62">
                  <c:v>0.808333337</c:v>
                </c:pt>
                <c:pt idx="63">
                  <c:v>0.80844909</c:v>
                </c:pt>
                <c:pt idx="64">
                  <c:v>0.808564842</c:v>
                </c:pt>
                <c:pt idx="65">
                  <c:v>0.808680534</c:v>
                </c:pt>
                <c:pt idx="66">
                  <c:v>0.808796287</c:v>
                </c:pt>
                <c:pt idx="67">
                  <c:v>0.808912039</c:v>
                </c:pt>
                <c:pt idx="68">
                  <c:v>0.809027791</c:v>
                </c:pt>
                <c:pt idx="69">
                  <c:v>0.809143543</c:v>
                </c:pt>
                <c:pt idx="70">
                  <c:v>0.809259236</c:v>
                </c:pt>
                <c:pt idx="71">
                  <c:v>0.809374988</c:v>
                </c:pt>
                <c:pt idx="72">
                  <c:v>0.80949074</c:v>
                </c:pt>
                <c:pt idx="73">
                  <c:v>0.809606493</c:v>
                </c:pt>
                <c:pt idx="74">
                  <c:v>0.809722245</c:v>
                </c:pt>
                <c:pt idx="75">
                  <c:v>0.809837937</c:v>
                </c:pt>
                <c:pt idx="76">
                  <c:v>0.80995369</c:v>
                </c:pt>
                <c:pt idx="77">
                  <c:v>0.810069442</c:v>
                </c:pt>
                <c:pt idx="78">
                  <c:v>0.810185194</c:v>
                </c:pt>
                <c:pt idx="79">
                  <c:v>0.810300946</c:v>
                </c:pt>
                <c:pt idx="80">
                  <c:v>0.810416639</c:v>
                </c:pt>
                <c:pt idx="81">
                  <c:v>0.810532391</c:v>
                </c:pt>
                <c:pt idx="82">
                  <c:v>0.810648143</c:v>
                </c:pt>
                <c:pt idx="83">
                  <c:v>0.810763896</c:v>
                </c:pt>
                <c:pt idx="84">
                  <c:v>0.810879648</c:v>
                </c:pt>
                <c:pt idx="85">
                  <c:v>0.8109954</c:v>
                </c:pt>
                <c:pt idx="86">
                  <c:v>0.811111093</c:v>
                </c:pt>
                <c:pt idx="87">
                  <c:v>0.811226845</c:v>
                </c:pt>
                <c:pt idx="88">
                  <c:v>0.811342597</c:v>
                </c:pt>
                <c:pt idx="89">
                  <c:v>0.811458349</c:v>
                </c:pt>
                <c:pt idx="90">
                  <c:v>0.811574101</c:v>
                </c:pt>
                <c:pt idx="91">
                  <c:v>0.811689794</c:v>
                </c:pt>
                <c:pt idx="92">
                  <c:v>0.811805546</c:v>
                </c:pt>
                <c:pt idx="93">
                  <c:v>0.811921299</c:v>
                </c:pt>
                <c:pt idx="94">
                  <c:v>0.812037051</c:v>
                </c:pt>
                <c:pt idx="95">
                  <c:v>0.812152803</c:v>
                </c:pt>
                <c:pt idx="96">
                  <c:v>0.812268496</c:v>
                </c:pt>
                <c:pt idx="97">
                  <c:v>0.812384248</c:v>
                </c:pt>
                <c:pt idx="98">
                  <c:v>0.8125</c:v>
                </c:pt>
                <c:pt idx="99">
                  <c:v>0.812615752</c:v>
                </c:pt>
                <c:pt idx="100">
                  <c:v>0.812731504</c:v>
                </c:pt>
                <c:pt idx="101">
                  <c:v>0.812847197</c:v>
                </c:pt>
                <c:pt idx="102">
                  <c:v>0.812962949</c:v>
                </c:pt>
                <c:pt idx="103">
                  <c:v>0.813078701</c:v>
                </c:pt>
                <c:pt idx="104">
                  <c:v>0.813194454</c:v>
                </c:pt>
                <c:pt idx="105">
                  <c:v>0.813310206</c:v>
                </c:pt>
                <c:pt idx="106">
                  <c:v>0.813425899</c:v>
                </c:pt>
                <c:pt idx="107">
                  <c:v>0.813541651</c:v>
                </c:pt>
                <c:pt idx="108">
                  <c:v>0.813657403</c:v>
                </c:pt>
                <c:pt idx="109">
                  <c:v>0.813773155</c:v>
                </c:pt>
                <c:pt idx="110">
                  <c:v>0.813888907</c:v>
                </c:pt>
                <c:pt idx="111">
                  <c:v>0.8140046</c:v>
                </c:pt>
                <c:pt idx="112">
                  <c:v>0.814120352</c:v>
                </c:pt>
                <c:pt idx="113">
                  <c:v>0.814236104</c:v>
                </c:pt>
                <c:pt idx="114">
                  <c:v>0.814351857</c:v>
                </c:pt>
                <c:pt idx="115">
                  <c:v>0.814467609</c:v>
                </c:pt>
                <c:pt idx="116">
                  <c:v>0.814583361</c:v>
                </c:pt>
                <c:pt idx="117">
                  <c:v>0.814699054</c:v>
                </c:pt>
                <c:pt idx="118">
                  <c:v>0.814814806</c:v>
                </c:pt>
                <c:pt idx="119">
                  <c:v>0.814930558</c:v>
                </c:pt>
                <c:pt idx="120">
                  <c:v>0.81504631</c:v>
                </c:pt>
                <c:pt idx="121">
                  <c:v>0.815162063</c:v>
                </c:pt>
                <c:pt idx="122">
                  <c:v>0.815277755</c:v>
                </c:pt>
                <c:pt idx="123">
                  <c:v>0.815393507</c:v>
                </c:pt>
                <c:pt idx="124">
                  <c:v>0.81550926</c:v>
                </c:pt>
                <c:pt idx="125">
                  <c:v>0.815625012</c:v>
                </c:pt>
                <c:pt idx="126">
                  <c:v>0.815740764</c:v>
                </c:pt>
                <c:pt idx="127">
                  <c:v>0.815856457</c:v>
                </c:pt>
                <c:pt idx="128">
                  <c:v>0.815972209</c:v>
                </c:pt>
                <c:pt idx="129">
                  <c:v>0.816087961</c:v>
                </c:pt>
                <c:pt idx="130">
                  <c:v>0.816203713</c:v>
                </c:pt>
                <c:pt idx="131">
                  <c:v>0.816319466</c:v>
                </c:pt>
                <c:pt idx="132">
                  <c:v>0.816435158</c:v>
                </c:pt>
                <c:pt idx="133">
                  <c:v>0.81655091</c:v>
                </c:pt>
                <c:pt idx="134">
                  <c:v>0.816666663</c:v>
                </c:pt>
                <c:pt idx="135">
                  <c:v>0.816782415</c:v>
                </c:pt>
                <c:pt idx="136">
                  <c:v>0.816898167</c:v>
                </c:pt>
                <c:pt idx="137">
                  <c:v>0.81701386</c:v>
                </c:pt>
                <c:pt idx="138">
                  <c:v>0.817129612</c:v>
                </c:pt>
                <c:pt idx="139">
                  <c:v>0.817245364</c:v>
                </c:pt>
                <c:pt idx="140">
                  <c:v>0.817361116</c:v>
                </c:pt>
                <c:pt idx="141">
                  <c:v>0.817476869</c:v>
                </c:pt>
                <c:pt idx="142">
                  <c:v>0.817592621</c:v>
                </c:pt>
                <c:pt idx="143">
                  <c:v>0.817708313</c:v>
                </c:pt>
                <c:pt idx="144">
                  <c:v>0.817824066</c:v>
                </c:pt>
                <c:pt idx="145">
                  <c:v>0.817939818</c:v>
                </c:pt>
                <c:pt idx="146">
                  <c:v>0.81805557</c:v>
                </c:pt>
                <c:pt idx="147">
                  <c:v>0.818171322</c:v>
                </c:pt>
                <c:pt idx="148">
                  <c:v>0.818287015</c:v>
                </c:pt>
                <c:pt idx="149">
                  <c:v>0.818402767</c:v>
                </c:pt>
                <c:pt idx="150">
                  <c:v>0.818518519</c:v>
                </c:pt>
                <c:pt idx="151">
                  <c:v>0.818634272</c:v>
                </c:pt>
                <c:pt idx="152">
                  <c:v>0.818750024</c:v>
                </c:pt>
                <c:pt idx="153">
                  <c:v>0.818865716</c:v>
                </c:pt>
                <c:pt idx="154">
                  <c:v>0.818981469</c:v>
                </c:pt>
                <c:pt idx="155">
                  <c:v>0.819097221</c:v>
                </c:pt>
                <c:pt idx="156">
                  <c:v>0.819212973</c:v>
                </c:pt>
                <c:pt idx="157">
                  <c:v>0.819328725</c:v>
                </c:pt>
                <c:pt idx="158">
                  <c:v>0.819444418</c:v>
                </c:pt>
                <c:pt idx="159">
                  <c:v>0.81956017</c:v>
                </c:pt>
                <c:pt idx="160">
                  <c:v>0.819675922</c:v>
                </c:pt>
                <c:pt idx="161">
                  <c:v>0.819791675</c:v>
                </c:pt>
                <c:pt idx="162">
                  <c:v>0.819907427</c:v>
                </c:pt>
                <c:pt idx="163">
                  <c:v>0.820023119</c:v>
                </c:pt>
                <c:pt idx="164">
                  <c:v>0.820138872</c:v>
                </c:pt>
                <c:pt idx="165">
                  <c:v>0.820254624</c:v>
                </c:pt>
                <c:pt idx="166">
                  <c:v>0.820370376</c:v>
                </c:pt>
                <c:pt idx="167">
                  <c:v>0.820486128</c:v>
                </c:pt>
                <c:pt idx="168">
                  <c:v>0.820601881</c:v>
                </c:pt>
                <c:pt idx="169">
                  <c:v>0.820717573</c:v>
                </c:pt>
                <c:pt idx="170">
                  <c:v>0.820833325</c:v>
                </c:pt>
                <c:pt idx="171">
                  <c:v>0.820949078</c:v>
                </c:pt>
                <c:pt idx="172">
                  <c:v>0.82106483</c:v>
                </c:pt>
                <c:pt idx="173">
                  <c:v>0.821180582</c:v>
                </c:pt>
                <c:pt idx="174">
                  <c:v>0.821296275</c:v>
                </c:pt>
                <c:pt idx="175">
                  <c:v>0.821412027</c:v>
                </c:pt>
                <c:pt idx="176">
                  <c:v>0.821527779</c:v>
                </c:pt>
                <c:pt idx="177">
                  <c:v>0.821643531</c:v>
                </c:pt>
                <c:pt idx="178">
                  <c:v>0.821759284</c:v>
                </c:pt>
                <c:pt idx="179">
                  <c:v>0.821874976</c:v>
                </c:pt>
                <c:pt idx="180">
                  <c:v>0.821990728</c:v>
                </c:pt>
                <c:pt idx="181">
                  <c:v>0.822106481</c:v>
                </c:pt>
                <c:pt idx="182">
                  <c:v>0.822222233</c:v>
                </c:pt>
                <c:pt idx="183">
                  <c:v>0.822337985</c:v>
                </c:pt>
                <c:pt idx="184">
                  <c:v>0.822453678</c:v>
                </c:pt>
                <c:pt idx="185">
                  <c:v>0.82256943</c:v>
                </c:pt>
                <c:pt idx="186">
                  <c:v>0.822685182</c:v>
                </c:pt>
                <c:pt idx="187">
                  <c:v>0.822800934</c:v>
                </c:pt>
                <c:pt idx="188">
                  <c:v>0.822916687</c:v>
                </c:pt>
                <c:pt idx="189">
                  <c:v>0.823032379</c:v>
                </c:pt>
                <c:pt idx="190">
                  <c:v>0.823148131</c:v>
                </c:pt>
                <c:pt idx="191">
                  <c:v>0.823263884</c:v>
                </c:pt>
                <c:pt idx="192">
                  <c:v>0.823379636</c:v>
                </c:pt>
                <c:pt idx="193">
                  <c:v>0.823495388</c:v>
                </c:pt>
                <c:pt idx="194">
                  <c:v>0.82361114</c:v>
                </c:pt>
                <c:pt idx="195">
                  <c:v>0.823726833</c:v>
                </c:pt>
                <c:pt idx="196">
                  <c:v>0.823842585</c:v>
                </c:pt>
                <c:pt idx="197">
                  <c:v>0.823958337</c:v>
                </c:pt>
                <c:pt idx="198">
                  <c:v>0.82407409</c:v>
                </c:pt>
                <c:pt idx="199">
                  <c:v>0.824189842</c:v>
                </c:pt>
                <c:pt idx="200">
                  <c:v>0.824305534</c:v>
                </c:pt>
                <c:pt idx="201">
                  <c:v>0.824421287</c:v>
                </c:pt>
                <c:pt idx="202">
                  <c:v>0.824537039</c:v>
                </c:pt>
                <c:pt idx="203">
                  <c:v>0.824652791</c:v>
                </c:pt>
                <c:pt idx="204">
                  <c:v>0.824768543</c:v>
                </c:pt>
                <c:pt idx="205">
                  <c:v>0.824884236</c:v>
                </c:pt>
                <c:pt idx="206">
                  <c:v>0.824999988</c:v>
                </c:pt>
                <c:pt idx="207">
                  <c:v>0.82511574</c:v>
                </c:pt>
                <c:pt idx="208">
                  <c:v>0.825231493</c:v>
                </c:pt>
                <c:pt idx="209">
                  <c:v>0.825347245</c:v>
                </c:pt>
                <c:pt idx="210">
                  <c:v>0.825462937</c:v>
                </c:pt>
                <c:pt idx="211">
                  <c:v>0.82557869</c:v>
                </c:pt>
                <c:pt idx="212">
                  <c:v>0.825694442</c:v>
                </c:pt>
                <c:pt idx="213">
                  <c:v>0.825810194</c:v>
                </c:pt>
                <c:pt idx="214">
                  <c:v>0.825925946</c:v>
                </c:pt>
                <c:pt idx="215">
                  <c:v>0.826041639</c:v>
                </c:pt>
                <c:pt idx="216">
                  <c:v>0.826157391</c:v>
                </c:pt>
                <c:pt idx="217">
                  <c:v>0.826273143</c:v>
                </c:pt>
                <c:pt idx="218">
                  <c:v>0.826388896</c:v>
                </c:pt>
                <c:pt idx="219">
                  <c:v>0.826504648</c:v>
                </c:pt>
                <c:pt idx="220">
                  <c:v>0.8266204</c:v>
                </c:pt>
                <c:pt idx="221">
                  <c:v>0.826736093</c:v>
                </c:pt>
                <c:pt idx="222">
                  <c:v>0.826851845</c:v>
                </c:pt>
                <c:pt idx="223">
                  <c:v>0.826967597</c:v>
                </c:pt>
                <c:pt idx="224">
                  <c:v>0.827083349</c:v>
                </c:pt>
                <c:pt idx="225">
                  <c:v>0.827199101</c:v>
                </c:pt>
                <c:pt idx="226">
                  <c:v>0.827314794</c:v>
                </c:pt>
                <c:pt idx="227">
                  <c:v>0.827430546</c:v>
                </c:pt>
                <c:pt idx="228">
                  <c:v>0.827546299</c:v>
                </c:pt>
                <c:pt idx="229">
                  <c:v>0.827662051</c:v>
                </c:pt>
                <c:pt idx="230">
                  <c:v>0.827777803</c:v>
                </c:pt>
                <c:pt idx="231">
                  <c:v>0.827893496</c:v>
                </c:pt>
                <c:pt idx="232">
                  <c:v>0.828009248</c:v>
                </c:pt>
                <c:pt idx="233">
                  <c:v>0.828125</c:v>
                </c:pt>
                <c:pt idx="234">
                  <c:v>0.828240752</c:v>
                </c:pt>
                <c:pt idx="235">
                  <c:v>0.828356504</c:v>
                </c:pt>
                <c:pt idx="236">
                  <c:v>0.828472197</c:v>
                </c:pt>
                <c:pt idx="237">
                  <c:v>0.828587949</c:v>
                </c:pt>
                <c:pt idx="238">
                  <c:v>0.828703701</c:v>
                </c:pt>
                <c:pt idx="239">
                  <c:v>0.828819454</c:v>
                </c:pt>
                <c:pt idx="240">
                  <c:v>0.828935206</c:v>
                </c:pt>
                <c:pt idx="241">
                  <c:v>0.829050899</c:v>
                </c:pt>
                <c:pt idx="242">
                  <c:v>0.829166651</c:v>
                </c:pt>
                <c:pt idx="243">
                  <c:v>0.829282403</c:v>
                </c:pt>
                <c:pt idx="244">
                  <c:v>0.829398155</c:v>
                </c:pt>
                <c:pt idx="245">
                  <c:v>0.829513907</c:v>
                </c:pt>
                <c:pt idx="246">
                  <c:v>0.8296296</c:v>
                </c:pt>
                <c:pt idx="247">
                  <c:v>0.829745352</c:v>
                </c:pt>
                <c:pt idx="248">
                  <c:v>0.829861104</c:v>
                </c:pt>
                <c:pt idx="249">
                  <c:v>0.829976857</c:v>
                </c:pt>
                <c:pt idx="250">
                  <c:v>0.830092609</c:v>
                </c:pt>
                <c:pt idx="251">
                  <c:v>0.830208361</c:v>
                </c:pt>
                <c:pt idx="252">
                  <c:v>0.830324054</c:v>
                </c:pt>
                <c:pt idx="253">
                  <c:v>0.830439806</c:v>
                </c:pt>
                <c:pt idx="254">
                  <c:v>0.830555558</c:v>
                </c:pt>
                <c:pt idx="255">
                  <c:v>0.83067131</c:v>
                </c:pt>
                <c:pt idx="256">
                  <c:v>0.830787063</c:v>
                </c:pt>
                <c:pt idx="257">
                  <c:v>0.830902755</c:v>
                </c:pt>
                <c:pt idx="258">
                  <c:v>0.831018507</c:v>
                </c:pt>
                <c:pt idx="259">
                  <c:v>0.83113426</c:v>
                </c:pt>
                <c:pt idx="260">
                  <c:v>0.831250012</c:v>
                </c:pt>
                <c:pt idx="261">
                  <c:v>0.831365764</c:v>
                </c:pt>
                <c:pt idx="262">
                  <c:v>0.831481457</c:v>
                </c:pt>
                <c:pt idx="263">
                  <c:v>0.831597209</c:v>
                </c:pt>
                <c:pt idx="264">
                  <c:v>0.831712961</c:v>
                </c:pt>
                <c:pt idx="265">
                  <c:v>0.831828713</c:v>
                </c:pt>
                <c:pt idx="266">
                  <c:v>0.831944466</c:v>
                </c:pt>
                <c:pt idx="267">
                  <c:v>0.832060158</c:v>
                </c:pt>
                <c:pt idx="268">
                  <c:v>0.83217591</c:v>
                </c:pt>
                <c:pt idx="269">
                  <c:v>0.832291663</c:v>
                </c:pt>
                <c:pt idx="270">
                  <c:v>0.832407415</c:v>
                </c:pt>
                <c:pt idx="271">
                  <c:v>0.832523167</c:v>
                </c:pt>
                <c:pt idx="272">
                  <c:v>0.83263886</c:v>
                </c:pt>
                <c:pt idx="273">
                  <c:v>0.832754612</c:v>
                </c:pt>
                <c:pt idx="274">
                  <c:v>0.832870364</c:v>
                </c:pt>
                <c:pt idx="275">
                  <c:v>0.832986116</c:v>
                </c:pt>
                <c:pt idx="276">
                  <c:v>0.833101869</c:v>
                </c:pt>
                <c:pt idx="277">
                  <c:v>0.833217621</c:v>
                </c:pt>
                <c:pt idx="278">
                  <c:v>0.833333313</c:v>
                </c:pt>
                <c:pt idx="279">
                  <c:v>0.833449066</c:v>
                </c:pt>
                <c:pt idx="280">
                  <c:v>0.833564818</c:v>
                </c:pt>
                <c:pt idx="281">
                  <c:v>0.83368057</c:v>
                </c:pt>
                <c:pt idx="282">
                  <c:v>0.833796322</c:v>
                </c:pt>
                <c:pt idx="283">
                  <c:v>0.833912015</c:v>
                </c:pt>
                <c:pt idx="284">
                  <c:v>0.834027767</c:v>
                </c:pt>
                <c:pt idx="285">
                  <c:v>0.834143519</c:v>
                </c:pt>
                <c:pt idx="286">
                  <c:v>0.834259272</c:v>
                </c:pt>
                <c:pt idx="287">
                  <c:v>0.834375024</c:v>
                </c:pt>
                <c:pt idx="288">
                  <c:v>0.834490716</c:v>
                </c:pt>
                <c:pt idx="289">
                  <c:v>0.834606469</c:v>
                </c:pt>
                <c:pt idx="290">
                  <c:v>0.834722221</c:v>
                </c:pt>
                <c:pt idx="291">
                  <c:v>0.834837973</c:v>
                </c:pt>
                <c:pt idx="292">
                  <c:v>0.834953725</c:v>
                </c:pt>
                <c:pt idx="293">
                  <c:v>0.835069418</c:v>
                </c:pt>
                <c:pt idx="294">
                  <c:v>0.83518517</c:v>
                </c:pt>
                <c:pt idx="295">
                  <c:v>0.835300922</c:v>
                </c:pt>
                <c:pt idx="296">
                  <c:v>0.835416675</c:v>
                </c:pt>
                <c:pt idx="297">
                  <c:v>0.835532427</c:v>
                </c:pt>
                <c:pt idx="298">
                  <c:v>0.835648119</c:v>
                </c:pt>
                <c:pt idx="299">
                  <c:v>0.835763872</c:v>
                </c:pt>
                <c:pt idx="300">
                  <c:v>0.835879624</c:v>
                </c:pt>
                <c:pt idx="301">
                  <c:v>0.835995376</c:v>
                </c:pt>
                <c:pt idx="302">
                  <c:v>0.836111128</c:v>
                </c:pt>
                <c:pt idx="303">
                  <c:v>0.836226881</c:v>
                </c:pt>
                <c:pt idx="304">
                  <c:v>0.836342573</c:v>
                </c:pt>
                <c:pt idx="305">
                  <c:v>0.836458325</c:v>
                </c:pt>
                <c:pt idx="306">
                  <c:v>0.836574078</c:v>
                </c:pt>
                <c:pt idx="307">
                  <c:v>0.83668983</c:v>
                </c:pt>
                <c:pt idx="308">
                  <c:v>0.836805582</c:v>
                </c:pt>
                <c:pt idx="309">
                  <c:v>0.836921275</c:v>
                </c:pt>
                <c:pt idx="310">
                  <c:v>0.837037027</c:v>
                </c:pt>
                <c:pt idx="311">
                  <c:v>0.837152779</c:v>
                </c:pt>
                <c:pt idx="312">
                  <c:v>0.837268531</c:v>
                </c:pt>
                <c:pt idx="313">
                  <c:v>0.837384284</c:v>
                </c:pt>
                <c:pt idx="314">
                  <c:v>0.837499976</c:v>
                </c:pt>
                <c:pt idx="315">
                  <c:v>0.837615728</c:v>
                </c:pt>
                <c:pt idx="316">
                  <c:v>0.837731481</c:v>
                </c:pt>
                <c:pt idx="317">
                  <c:v>0.837847233</c:v>
                </c:pt>
                <c:pt idx="318">
                  <c:v>0.837962985</c:v>
                </c:pt>
                <c:pt idx="319">
                  <c:v>0.838078678</c:v>
                </c:pt>
                <c:pt idx="320">
                  <c:v>0.83819443</c:v>
                </c:pt>
                <c:pt idx="321">
                  <c:v>0.838310182</c:v>
                </c:pt>
                <c:pt idx="322">
                  <c:v>0.838425934</c:v>
                </c:pt>
                <c:pt idx="323">
                  <c:v>0.838541687</c:v>
                </c:pt>
                <c:pt idx="324">
                  <c:v>0.838657379</c:v>
                </c:pt>
                <c:pt idx="325">
                  <c:v>0.838773131</c:v>
                </c:pt>
                <c:pt idx="326">
                  <c:v>0.838888884</c:v>
                </c:pt>
                <c:pt idx="327">
                  <c:v>0.839004636</c:v>
                </c:pt>
                <c:pt idx="328">
                  <c:v>0.839120388</c:v>
                </c:pt>
                <c:pt idx="329">
                  <c:v>0.83923614</c:v>
                </c:pt>
                <c:pt idx="330">
                  <c:v>0.839351833</c:v>
                </c:pt>
                <c:pt idx="331">
                  <c:v>0.839467585</c:v>
                </c:pt>
                <c:pt idx="332">
                  <c:v>0.839583337</c:v>
                </c:pt>
                <c:pt idx="333">
                  <c:v>0.83969909</c:v>
                </c:pt>
                <c:pt idx="334">
                  <c:v>0.839814842</c:v>
                </c:pt>
                <c:pt idx="335">
                  <c:v>0.839930534</c:v>
                </c:pt>
                <c:pt idx="336">
                  <c:v>0.840046287</c:v>
                </c:pt>
                <c:pt idx="337">
                  <c:v>0.840162039</c:v>
                </c:pt>
                <c:pt idx="338">
                  <c:v>0.840277791</c:v>
                </c:pt>
                <c:pt idx="339">
                  <c:v>0.840393543</c:v>
                </c:pt>
                <c:pt idx="340">
                  <c:v>0.840509236</c:v>
                </c:pt>
                <c:pt idx="341">
                  <c:v>0.840624988</c:v>
                </c:pt>
                <c:pt idx="342">
                  <c:v>0.84074074</c:v>
                </c:pt>
                <c:pt idx="343">
                  <c:v>0.840856493</c:v>
                </c:pt>
                <c:pt idx="344">
                  <c:v>0.840972245</c:v>
                </c:pt>
                <c:pt idx="345">
                  <c:v>0.841087937</c:v>
                </c:pt>
                <c:pt idx="346">
                  <c:v>0.84120369</c:v>
                </c:pt>
                <c:pt idx="347">
                  <c:v>0.841319442</c:v>
                </c:pt>
                <c:pt idx="348">
                  <c:v>0.841435194</c:v>
                </c:pt>
                <c:pt idx="349">
                  <c:v>0.841550946</c:v>
                </c:pt>
                <c:pt idx="350">
                  <c:v>0.841666639</c:v>
                </c:pt>
                <c:pt idx="351">
                  <c:v>0.841782391</c:v>
                </c:pt>
                <c:pt idx="352">
                  <c:v>0.841898143</c:v>
                </c:pt>
                <c:pt idx="353">
                  <c:v>0.842013896</c:v>
                </c:pt>
                <c:pt idx="354">
                  <c:v>0.842129648</c:v>
                </c:pt>
                <c:pt idx="355">
                  <c:v>0.8422454</c:v>
                </c:pt>
                <c:pt idx="356">
                  <c:v>0.842361093</c:v>
                </c:pt>
                <c:pt idx="357">
                  <c:v>0.842476845</c:v>
                </c:pt>
                <c:pt idx="358">
                  <c:v>0.842592597</c:v>
                </c:pt>
                <c:pt idx="359">
                  <c:v>0.842708349</c:v>
                </c:pt>
                <c:pt idx="360">
                  <c:v>0.842824101</c:v>
                </c:pt>
                <c:pt idx="361">
                  <c:v>0.842939794</c:v>
                </c:pt>
                <c:pt idx="362">
                  <c:v>0.843055546</c:v>
                </c:pt>
                <c:pt idx="363">
                  <c:v>0.843171299</c:v>
                </c:pt>
                <c:pt idx="364">
                  <c:v>0.843287051</c:v>
                </c:pt>
                <c:pt idx="365">
                  <c:v>0.843402803</c:v>
                </c:pt>
                <c:pt idx="366">
                  <c:v>0.843518496</c:v>
                </c:pt>
                <c:pt idx="367">
                  <c:v>0.843634248</c:v>
                </c:pt>
                <c:pt idx="368">
                  <c:v>0.84375</c:v>
                </c:pt>
                <c:pt idx="369">
                  <c:v>0.843865752</c:v>
                </c:pt>
                <c:pt idx="370">
                  <c:v>0.843981504</c:v>
                </c:pt>
                <c:pt idx="371">
                  <c:v>0.844097197</c:v>
                </c:pt>
                <c:pt idx="372">
                  <c:v>0.844212949</c:v>
                </c:pt>
                <c:pt idx="373">
                  <c:v>0.844328701</c:v>
                </c:pt>
                <c:pt idx="374">
                  <c:v>0.844444454</c:v>
                </c:pt>
                <c:pt idx="375">
                  <c:v>0.844560206</c:v>
                </c:pt>
                <c:pt idx="376">
                  <c:v>0.844675899</c:v>
                </c:pt>
                <c:pt idx="377">
                  <c:v>0.844791651</c:v>
                </c:pt>
                <c:pt idx="378">
                  <c:v>0.844907403</c:v>
                </c:pt>
                <c:pt idx="379">
                  <c:v>0.845023155</c:v>
                </c:pt>
                <c:pt idx="380">
                  <c:v>0.845138907</c:v>
                </c:pt>
                <c:pt idx="381">
                  <c:v>0.8452546</c:v>
                </c:pt>
                <c:pt idx="382">
                  <c:v>0.845370352</c:v>
                </c:pt>
                <c:pt idx="383">
                  <c:v>0.845486104</c:v>
                </c:pt>
                <c:pt idx="384">
                  <c:v>0.845601857</c:v>
                </c:pt>
                <c:pt idx="385">
                  <c:v>0.845717609</c:v>
                </c:pt>
                <c:pt idx="386">
                  <c:v>0.845833361</c:v>
                </c:pt>
                <c:pt idx="387">
                  <c:v>0.845949054</c:v>
                </c:pt>
                <c:pt idx="388">
                  <c:v>0.846064806</c:v>
                </c:pt>
                <c:pt idx="389">
                  <c:v>0.846180558</c:v>
                </c:pt>
                <c:pt idx="390">
                  <c:v>0.84629631</c:v>
                </c:pt>
                <c:pt idx="391">
                  <c:v>0.846412063</c:v>
                </c:pt>
                <c:pt idx="392">
                  <c:v>0.846527755</c:v>
                </c:pt>
                <c:pt idx="393">
                  <c:v>0.846643507</c:v>
                </c:pt>
                <c:pt idx="394">
                  <c:v>0.84675926</c:v>
                </c:pt>
                <c:pt idx="395">
                  <c:v>0.846875012</c:v>
                </c:pt>
                <c:pt idx="396">
                  <c:v>0.846990764</c:v>
                </c:pt>
                <c:pt idx="397">
                  <c:v>0.847106457</c:v>
                </c:pt>
                <c:pt idx="398">
                  <c:v>0.847222209</c:v>
                </c:pt>
                <c:pt idx="399">
                  <c:v>0.847337961</c:v>
                </c:pt>
                <c:pt idx="400">
                  <c:v>0.847453713</c:v>
                </c:pt>
                <c:pt idx="401">
                  <c:v>0.847569466</c:v>
                </c:pt>
                <c:pt idx="402">
                  <c:v>0.847685158</c:v>
                </c:pt>
                <c:pt idx="403">
                  <c:v>0.84780091</c:v>
                </c:pt>
                <c:pt idx="404">
                  <c:v>0.847916663</c:v>
                </c:pt>
                <c:pt idx="405">
                  <c:v>0.848032415</c:v>
                </c:pt>
                <c:pt idx="406">
                  <c:v>0.848148167</c:v>
                </c:pt>
                <c:pt idx="407">
                  <c:v>0.84826386</c:v>
                </c:pt>
                <c:pt idx="408">
                  <c:v>0.848379612</c:v>
                </c:pt>
                <c:pt idx="409">
                  <c:v>0.848495364</c:v>
                </c:pt>
                <c:pt idx="410">
                  <c:v>0.848611116</c:v>
                </c:pt>
                <c:pt idx="411">
                  <c:v>0.848726869</c:v>
                </c:pt>
                <c:pt idx="412">
                  <c:v>0.848842621</c:v>
                </c:pt>
                <c:pt idx="413">
                  <c:v>0.848958313</c:v>
                </c:pt>
                <c:pt idx="414">
                  <c:v>0.849074066</c:v>
                </c:pt>
                <c:pt idx="415">
                  <c:v>0.849189818</c:v>
                </c:pt>
                <c:pt idx="416">
                  <c:v>0.84930557</c:v>
                </c:pt>
                <c:pt idx="417">
                  <c:v>0.849421322</c:v>
                </c:pt>
                <c:pt idx="418">
                  <c:v>0.849537015</c:v>
                </c:pt>
                <c:pt idx="419">
                  <c:v>0.849652767</c:v>
                </c:pt>
                <c:pt idx="420">
                  <c:v>0.849768519</c:v>
                </c:pt>
                <c:pt idx="421">
                  <c:v>0.849884272</c:v>
                </c:pt>
                <c:pt idx="422">
                  <c:v>0.850000024</c:v>
                </c:pt>
                <c:pt idx="423">
                  <c:v>0.850115716</c:v>
                </c:pt>
                <c:pt idx="424">
                  <c:v>0.850231469</c:v>
                </c:pt>
                <c:pt idx="425">
                  <c:v>0.850347221</c:v>
                </c:pt>
                <c:pt idx="426">
                  <c:v>0.850462973</c:v>
                </c:pt>
                <c:pt idx="427">
                  <c:v>0.850578725</c:v>
                </c:pt>
                <c:pt idx="428">
                  <c:v>0.850694418</c:v>
                </c:pt>
                <c:pt idx="429">
                  <c:v>0.85081017</c:v>
                </c:pt>
                <c:pt idx="430">
                  <c:v>0.850925922</c:v>
                </c:pt>
                <c:pt idx="431">
                  <c:v>0.851041675</c:v>
                </c:pt>
                <c:pt idx="432">
                  <c:v>0.851157427</c:v>
                </c:pt>
                <c:pt idx="433">
                  <c:v>0.851273119</c:v>
                </c:pt>
                <c:pt idx="434">
                  <c:v>0.851388872</c:v>
                </c:pt>
                <c:pt idx="435">
                  <c:v>0.851504624</c:v>
                </c:pt>
                <c:pt idx="436">
                  <c:v>0.851620376</c:v>
                </c:pt>
                <c:pt idx="437">
                  <c:v>0.851736128</c:v>
                </c:pt>
                <c:pt idx="438">
                  <c:v>0.851851881</c:v>
                </c:pt>
                <c:pt idx="439">
                  <c:v>0.851967573</c:v>
                </c:pt>
                <c:pt idx="440">
                  <c:v>0.852083325</c:v>
                </c:pt>
                <c:pt idx="441">
                  <c:v>0.852199078</c:v>
                </c:pt>
                <c:pt idx="442">
                  <c:v>0.85231483</c:v>
                </c:pt>
                <c:pt idx="443">
                  <c:v>0.852430582</c:v>
                </c:pt>
                <c:pt idx="444">
                  <c:v>0.852546275</c:v>
                </c:pt>
                <c:pt idx="445">
                  <c:v>0.852662027</c:v>
                </c:pt>
                <c:pt idx="446">
                  <c:v>0.852777779</c:v>
                </c:pt>
                <c:pt idx="447">
                  <c:v>0.852893531</c:v>
                </c:pt>
                <c:pt idx="448">
                  <c:v>0.853009284</c:v>
                </c:pt>
                <c:pt idx="449">
                  <c:v>0.853124976</c:v>
                </c:pt>
                <c:pt idx="450">
                  <c:v>0.853240728</c:v>
                </c:pt>
                <c:pt idx="451">
                  <c:v>0.853356481</c:v>
                </c:pt>
                <c:pt idx="452">
                  <c:v>0.853472233</c:v>
                </c:pt>
                <c:pt idx="453">
                  <c:v>0.853587985</c:v>
                </c:pt>
                <c:pt idx="454">
                  <c:v>0.853703678</c:v>
                </c:pt>
                <c:pt idx="455">
                  <c:v>0.85381943</c:v>
                </c:pt>
                <c:pt idx="456">
                  <c:v>0.853935182</c:v>
                </c:pt>
                <c:pt idx="457">
                  <c:v>0.854050934</c:v>
                </c:pt>
                <c:pt idx="458">
                  <c:v>0.854166687</c:v>
                </c:pt>
                <c:pt idx="459">
                  <c:v>0.854282379</c:v>
                </c:pt>
                <c:pt idx="460">
                  <c:v>0.854398131</c:v>
                </c:pt>
                <c:pt idx="461">
                  <c:v>0.854513884</c:v>
                </c:pt>
                <c:pt idx="462">
                  <c:v>0.854629636</c:v>
                </c:pt>
                <c:pt idx="463">
                  <c:v>0.854745388</c:v>
                </c:pt>
                <c:pt idx="464">
                  <c:v>0.85486114</c:v>
                </c:pt>
                <c:pt idx="465">
                  <c:v>0.854976833</c:v>
                </c:pt>
                <c:pt idx="466">
                  <c:v>0.855092585</c:v>
                </c:pt>
                <c:pt idx="467">
                  <c:v>0.855208337</c:v>
                </c:pt>
                <c:pt idx="468">
                  <c:v>0.85532409</c:v>
                </c:pt>
                <c:pt idx="469">
                  <c:v>0.855439842</c:v>
                </c:pt>
                <c:pt idx="470">
                  <c:v>0.855555534</c:v>
                </c:pt>
                <c:pt idx="471">
                  <c:v>0.855671287</c:v>
                </c:pt>
                <c:pt idx="472">
                  <c:v>0.855787039</c:v>
                </c:pt>
                <c:pt idx="473">
                  <c:v>0.855902791</c:v>
                </c:pt>
                <c:pt idx="474">
                  <c:v>0.856018543</c:v>
                </c:pt>
                <c:pt idx="475">
                  <c:v>0.856134236</c:v>
                </c:pt>
                <c:pt idx="476">
                  <c:v>0.856249988</c:v>
                </c:pt>
                <c:pt idx="477">
                  <c:v>0.85636574</c:v>
                </c:pt>
                <c:pt idx="478">
                  <c:v>0.856481493</c:v>
                </c:pt>
                <c:pt idx="479">
                  <c:v>0.856597245</c:v>
                </c:pt>
                <c:pt idx="480">
                  <c:v>0.856712937</c:v>
                </c:pt>
                <c:pt idx="481">
                  <c:v>0.85682869</c:v>
                </c:pt>
                <c:pt idx="482">
                  <c:v>0.856944442</c:v>
                </c:pt>
                <c:pt idx="483">
                  <c:v>0.857060194</c:v>
                </c:pt>
                <c:pt idx="484">
                  <c:v>0.857175946</c:v>
                </c:pt>
                <c:pt idx="485">
                  <c:v>0.857291639</c:v>
                </c:pt>
                <c:pt idx="486">
                  <c:v>0.857407391</c:v>
                </c:pt>
                <c:pt idx="487">
                  <c:v>0.857523143</c:v>
                </c:pt>
                <c:pt idx="488">
                  <c:v>0.857638896</c:v>
                </c:pt>
                <c:pt idx="489">
                  <c:v>0.857754648</c:v>
                </c:pt>
                <c:pt idx="490">
                  <c:v>0.8578704</c:v>
                </c:pt>
                <c:pt idx="491">
                  <c:v>0.857986093</c:v>
                </c:pt>
                <c:pt idx="492">
                  <c:v>0.858101845</c:v>
                </c:pt>
                <c:pt idx="493">
                  <c:v>0.858217597</c:v>
                </c:pt>
                <c:pt idx="494">
                  <c:v>0.858333349</c:v>
                </c:pt>
                <c:pt idx="495">
                  <c:v>0.858449101</c:v>
                </c:pt>
                <c:pt idx="496">
                  <c:v>0.858564794</c:v>
                </c:pt>
                <c:pt idx="497">
                  <c:v>0.858680546</c:v>
                </c:pt>
                <c:pt idx="498">
                  <c:v>0.858796299</c:v>
                </c:pt>
                <c:pt idx="499">
                  <c:v>0.858912051</c:v>
                </c:pt>
                <c:pt idx="500">
                  <c:v>0.859027803</c:v>
                </c:pt>
                <c:pt idx="501">
                  <c:v>0.859143496</c:v>
                </c:pt>
                <c:pt idx="502">
                  <c:v>0.859259248</c:v>
                </c:pt>
                <c:pt idx="503">
                  <c:v>0.859375</c:v>
                </c:pt>
                <c:pt idx="504">
                  <c:v>0.859490752</c:v>
                </c:pt>
                <c:pt idx="505">
                  <c:v>0.859606504</c:v>
                </c:pt>
                <c:pt idx="506">
                  <c:v>0.859722197</c:v>
                </c:pt>
                <c:pt idx="507">
                  <c:v>0.859837949</c:v>
                </c:pt>
                <c:pt idx="508">
                  <c:v>0.859953701</c:v>
                </c:pt>
                <c:pt idx="509">
                  <c:v>0.860069454</c:v>
                </c:pt>
                <c:pt idx="510">
                  <c:v>0.860185206</c:v>
                </c:pt>
                <c:pt idx="511">
                  <c:v>0.860300899</c:v>
                </c:pt>
                <c:pt idx="512">
                  <c:v>0.860416651</c:v>
                </c:pt>
                <c:pt idx="513">
                  <c:v>0.860532403</c:v>
                </c:pt>
                <c:pt idx="514">
                  <c:v>0.860648155</c:v>
                </c:pt>
                <c:pt idx="515">
                  <c:v>0.860763907</c:v>
                </c:pt>
                <c:pt idx="516">
                  <c:v>0.8608796</c:v>
                </c:pt>
                <c:pt idx="517">
                  <c:v>0.860995352</c:v>
                </c:pt>
                <c:pt idx="518">
                  <c:v>0.861111104</c:v>
                </c:pt>
                <c:pt idx="519">
                  <c:v>0.861226857</c:v>
                </c:pt>
                <c:pt idx="520">
                  <c:v>0.861342609</c:v>
                </c:pt>
                <c:pt idx="521">
                  <c:v>0.861458361</c:v>
                </c:pt>
                <c:pt idx="522">
                  <c:v>0.861574054</c:v>
                </c:pt>
                <c:pt idx="523">
                  <c:v>0.861689806</c:v>
                </c:pt>
                <c:pt idx="524">
                  <c:v>0.861805558</c:v>
                </c:pt>
                <c:pt idx="525">
                  <c:v>0.86192131</c:v>
                </c:pt>
                <c:pt idx="526">
                  <c:v>0.862037063</c:v>
                </c:pt>
                <c:pt idx="527">
                  <c:v>0.862152755</c:v>
                </c:pt>
                <c:pt idx="528">
                  <c:v>0.862268507</c:v>
                </c:pt>
                <c:pt idx="529">
                  <c:v>0.86238426</c:v>
                </c:pt>
                <c:pt idx="530">
                  <c:v>0.862500012</c:v>
                </c:pt>
                <c:pt idx="531">
                  <c:v>0.862615764</c:v>
                </c:pt>
                <c:pt idx="532">
                  <c:v>0.862731457</c:v>
                </c:pt>
                <c:pt idx="533">
                  <c:v>0.862847209</c:v>
                </c:pt>
                <c:pt idx="534">
                  <c:v>0.862962961</c:v>
                </c:pt>
                <c:pt idx="535">
                  <c:v>0.863078713</c:v>
                </c:pt>
                <c:pt idx="536">
                  <c:v>0.863194466</c:v>
                </c:pt>
                <c:pt idx="537">
                  <c:v>0.863310158</c:v>
                </c:pt>
                <c:pt idx="538">
                  <c:v>0.86342591</c:v>
                </c:pt>
                <c:pt idx="539">
                  <c:v>0.863541663</c:v>
                </c:pt>
                <c:pt idx="540">
                  <c:v>0.863657415</c:v>
                </c:pt>
                <c:pt idx="541">
                  <c:v>0.863773167</c:v>
                </c:pt>
                <c:pt idx="542">
                  <c:v>0.86388886</c:v>
                </c:pt>
                <c:pt idx="543">
                  <c:v>0.864004612</c:v>
                </c:pt>
                <c:pt idx="544">
                  <c:v>0.864120364</c:v>
                </c:pt>
                <c:pt idx="545">
                  <c:v>0.864236116</c:v>
                </c:pt>
                <c:pt idx="546">
                  <c:v>0.864351869</c:v>
                </c:pt>
                <c:pt idx="547">
                  <c:v>0.864467621</c:v>
                </c:pt>
                <c:pt idx="548">
                  <c:v>0.864583313</c:v>
                </c:pt>
                <c:pt idx="549">
                  <c:v>0.864699066</c:v>
                </c:pt>
                <c:pt idx="550">
                  <c:v>0.864814818</c:v>
                </c:pt>
                <c:pt idx="551">
                  <c:v>0.86493057</c:v>
                </c:pt>
                <c:pt idx="552">
                  <c:v>0.865046322</c:v>
                </c:pt>
                <c:pt idx="553">
                  <c:v>0.865162015</c:v>
                </c:pt>
                <c:pt idx="554">
                  <c:v>0.865277767</c:v>
                </c:pt>
                <c:pt idx="555">
                  <c:v>0.865393519</c:v>
                </c:pt>
                <c:pt idx="556">
                  <c:v>0.865509272</c:v>
                </c:pt>
                <c:pt idx="557">
                  <c:v>0.865625024</c:v>
                </c:pt>
                <c:pt idx="558">
                  <c:v>0.865740716</c:v>
                </c:pt>
                <c:pt idx="559">
                  <c:v>0.865856469</c:v>
                </c:pt>
                <c:pt idx="560">
                  <c:v>0.865972221</c:v>
                </c:pt>
                <c:pt idx="561">
                  <c:v>0.866087973</c:v>
                </c:pt>
                <c:pt idx="562">
                  <c:v>0.866203725</c:v>
                </c:pt>
                <c:pt idx="563">
                  <c:v>0.866319418</c:v>
                </c:pt>
                <c:pt idx="564">
                  <c:v>0.86643517</c:v>
                </c:pt>
                <c:pt idx="565">
                  <c:v>0.866550922</c:v>
                </c:pt>
                <c:pt idx="566">
                  <c:v>0.866666675</c:v>
                </c:pt>
                <c:pt idx="567">
                  <c:v>0.866782427</c:v>
                </c:pt>
                <c:pt idx="568">
                  <c:v>0.866898119</c:v>
                </c:pt>
                <c:pt idx="569">
                  <c:v>0.867013872</c:v>
                </c:pt>
                <c:pt idx="570">
                  <c:v>0.867129624</c:v>
                </c:pt>
                <c:pt idx="571">
                  <c:v>0.867245376</c:v>
                </c:pt>
                <c:pt idx="572">
                  <c:v>0.867361128</c:v>
                </c:pt>
                <c:pt idx="573">
                  <c:v>0.867476881</c:v>
                </c:pt>
                <c:pt idx="574">
                  <c:v>0.867592573</c:v>
                </c:pt>
                <c:pt idx="575">
                  <c:v>0.867708325</c:v>
                </c:pt>
                <c:pt idx="576">
                  <c:v>0.867824078</c:v>
                </c:pt>
                <c:pt idx="577">
                  <c:v>0.86793983</c:v>
                </c:pt>
                <c:pt idx="578">
                  <c:v>0.868055582</c:v>
                </c:pt>
                <c:pt idx="579">
                  <c:v>0.868171275</c:v>
                </c:pt>
                <c:pt idx="580">
                  <c:v>0.868217587</c:v>
                </c:pt>
              </c:strCache>
            </c:strRef>
          </c:xVal>
          <c:yVal>
            <c:numRef>
              <c:f>Data!$N$9:$N$589</c:f>
              <c:numCache>
                <c:ptCount val="581"/>
                <c:pt idx="0">
                  <c:v>47.020760176866794</c:v>
                </c:pt>
                <c:pt idx="1">
                  <c:v>64.28811750407633</c:v>
                </c:pt>
                <c:pt idx="2">
                  <c:v>48.663724295992516</c:v>
                </c:pt>
                <c:pt idx="3">
                  <c:v>44.55692333592647</c:v>
                </c:pt>
                <c:pt idx="4">
                  <c:v>42.91477147968219</c:v>
                </c:pt>
                <c:pt idx="5">
                  <c:v>43.73580681473736</c:v>
                </c:pt>
                <c:pt idx="6">
                  <c:v>49.485328271333</c:v>
                </c:pt>
                <c:pt idx="7">
                  <c:v>42.91477147968219</c:v>
                </c:pt>
                <c:pt idx="8">
                  <c:v>45.37812105930091</c:v>
                </c:pt>
                <c:pt idx="9">
                  <c:v>46.199400000927206</c:v>
                </c:pt>
                <c:pt idx="10">
                  <c:v>48.663724295992516</c:v>
                </c:pt>
                <c:pt idx="11">
                  <c:v>47.020760176866794</c:v>
                </c:pt>
                <c:pt idx="12">
                  <c:v>46.199400000927206</c:v>
                </c:pt>
                <c:pt idx="13">
                  <c:v>46.199400000927206</c:v>
                </c:pt>
                <c:pt idx="14">
                  <c:v>46.199400000927206</c:v>
                </c:pt>
                <c:pt idx="15">
                  <c:v>45.37812105930091</c:v>
                </c:pt>
                <c:pt idx="16">
                  <c:v>47.020760176866794</c:v>
                </c:pt>
                <c:pt idx="17">
                  <c:v>47.020760176866794</c:v>
                </c:pt>
                <c:pt idx="18">
                  <c:v>47.020760176866794</c:v>
                </c:pt>
                <c:pt idx="19">
                  <c:v>47.020760176866794</c:v>
                </c:pt>
                <c:pt idx="20">
                  <c:v>50.30701354530833</c:v>
                </c:pt>
                <c:pt idx="21">
                  <c:v>43.73580681473736</c:v>
                </c:pt>
                <c:pt idx="22">
                  <c:v>42.91477147968219</c:v>
                </c:pt>
                <c:pt idx="23">
                  <c:v>44.55692333592647</c:v>
                </c:pt>
                <c:pt idx="24">
                  <c:v>45.37812105930091</c:v>
                </c:pt>
                <c:pt idx="25">
                  <c:v>43.73580681473736</c:v>
                </c:pt>
                <c:pt idx="26">
                  <c:v>47.84220160319624</c:v>
                </c:pt>
                <c:pt idx="27">
                  <c:v>47.020760176866794</c:v>
                </c:pt>
                <c:pt idx="28">
                  <c:v>47.020760176866794</c:v>
                </c:pt>
                <c:pt idx="29">
                  <c:v>47.020760176866794</c:v>
                </c:pt>
                <c:pt idx="30">
                  <c:v>50.30701354530833</c:v>
                </c:pt>
                <c:pt idx="31">
                  <c:v>45.37812105930091</c:v>
                </c:pt>
                <c:pt idx="32">
                  <c:v>46.199400000927206</c:v>
                </c:pt>
                <c:pt idx="33">
                  <c:v>46.199400000927206</c:v>
                </c:pt>
                <c:pt idx="34">
                  <c:v>44.55692333592647</c:v>
                </c:pt>
                <c:pt idx="35">
                  <c:v>44.55692333592647</c:v>
                </c:pt>
                <c:pt idx="36">
                  <c:v>43.73580681473736</c:v>
                </c:pt>
                <c:pt idx="37">
                  <c:v>47.020760176866794</c:v>
                </c:pt>
                <c:pt idx="38">
                  <c:v>47.020760176866794</c:v>
                </c:pt>
                <c:pt idx="39">
                  <c:v>46.199400000927206</c:v>
                </c:pt>
                <c:pt idx="40">
                  <c:v>54.41665995800238</c:v>
                </c:pt>
                <c:pt idx="41">
                  <c:v>47.020760176866794</c:v>
                </c:pt>
                <c:pt idx="42">
                  <c:v>50.30701354530833</c:v>
                </c:pt>
                <c:pt idx="43">
                  <c:v>56.06108817704949</c:v>
                </c:pt>
                <c:pt idx="44">
                  <c:v>47.84220160319624</c:v>
                </c:pt>
                <c:pt idx="45">
                  <c:v>42.91477147968219</c:v>
                </c:pt>
                <c:pt idx="46">
                  <c:v>42.91477147968219</c:v>
                </c:pt>
                <c:pt idx="47">
                  <c:v>43.73580681473736</c:v>
                </c:pt>
                <c:pt idx="48">
                  <c:v>42.91477147968219</c:v>
                </c:pt>
                <c:pt idx="49">
                  <c:v>42.91477147968219</c:v>
                </c:pt>
                <c:pt idx="50">
                  <c:v>43.73580681473736</c:v>
                </c:pt>
                <c:pt idx="51">
                  <c:v>42.093817314704495</c:v>
                </c:pt>
                <c:pt idx="52">
                  <c:v>41.272944303753775</c:v>
                </c:pt>
                <c:pt idx="53">
                  <c:v>36.34940957460566</c:v>
                </c:pt>
                <c:pt idx="54">
                  <c:v>52.77255731995373</c:v>
                </c:pt>
                <c:pt idx="55">
                  <c:v>98.9309249000998</c:v>
                </c:pt>
                <c:pt idx="56">
                  <c:v>155.3275155356318</c:v>
                </c:pt>
                <c:pt idx="57">
                  <c:v>192.8605054823169</c:v>
                </c:pt>
                <c:pt idx="58">
                  <c:v>216.3002749060486</c:v>
                </c:pt>
                <c:pt idx="59">
                  <c:v>254.1105002770889</c:v>
                </c:pt>
                <c:pt idx="60">
                  <c:v>271.8143626998793</c:v>
                </c:pt>
                <c:pt idx="61">
                  <c:v>303.0990143825127</c:v>
                </c:pt>
                <c:pt idx="62">
                  <c:v>333.65168305526606</c:v>
                </c:pt>
                <c:pt idx="63">
                  <c:v>335.35235407078517</c:v>
                </c:pt>
                <c:pt idx="64">
                  <c:v>340.4564579278399</c:v>
                </c:pt>
                <c:pt idx="65">
                  <c:v>365.17061715851696</c:v>
                </c:pt>
                <c:pt idx="66">
                  <c:v>368.5852464009778</c:v>
                </c:pt>
                <c:pt idx="67">
                  <c:v>369.4391231494941</c:v>
                </c:pt>
                <c:pt idx="68">
                  <c:v>360.90430419373206</c:v>
                </c:pt>
                <c:pt idx="69">
                  <c:v>332.80147814288284</c:v>
                </c:pt>
                <c:pt idx="70">
                  <c:v>345.5637010012423</c:v>
                </c:pt>
                <c:pt idx="71">
                  <c:v>357.4928312871248</c:v>
                </c:pt>
                <c:pt idx="72">
                  <c:v>348.9702756337059</c:v>
                </c:pt>
                <c:pt idx="73">
                  <c:v>334.50197502529033</c:v>
                </c:pt>
                <c:pt idx="74">
                  <c:v>320.05883926591036</c:v>
                </c:pt>
                <c:pt idx="75">
                  <c:v>330.2513855733479</c:v>
                </c:pt>
                <c:pt idx="76">
                  <c:v>334.50197502529033</c:v>
                </c:pt>
                <c:pt idx="77">
                  <c:v>341.3074470013469</c:v>
                </c:pt>
                <c:pt idx="78">
                  <c:v>338.7547413642749</c:v>
                </c:pt>
                <c:pt idx="79">
                  <c:v>351.52612402938314</c:v>
                </c:pt>
                <c:pt idx="80">
                  <c:v>332.80147814288284</c:v>
                </c:pt>
                <c:pt idx="81">
                  <c:v>326.00297078099754</c:v>
                </c:pt>
                <c:pt idx="82">
                  <c:v>343.8609376032632</c:v>
                </c:pt>
                <c:pt idx="83">
                  <c:v>334.50197502529033</c:v>
                </c:pt>
                <c:pt idx="84">
                  <c:v>348.9702756337059</c:v>
                </c:pt>
                <c:pt idx="85">
                  <c:v>340.4564579278399</c:v>
                </c:pt>
                <c:pt idx="86">
                  <c:v>338.7547413642749</c:v>
                </c:pt>
                <c:pt idx="87">
                  <c:v>326.85247987350215</c:v>
                </c:pt>
                <c:pt idx="88">
                  <c:v>324.3042132704445</c:v>
                </c:pt>
                <c:pt idx="89">
                  <c:v>304.7934389911553</c:v>
                </c:pt>
                <c:pt idx="90">
                  <c:v>342.1585232931641</c:v>
                </c:pt>
                <c:pt idx="91">
                  <c:v>357.4928312871248</c:v>
                </c:pt>
                <c:pt idx="92">
                  <c:v>330.2513855733479</c:v>
                </c:pt>
                <c:pt idx="93">
                  <c:v>354.93514603938945</c:v>
                </c:pt>
                <c:pt idx="94">
                  <c:v>352.3782483371598</c:v>
                </c:pt>
                <c:pt idx="95">
                  <c:v>343.009686821175</c:v>
                </c:pt>
                <c:pt idx="96">
                  <c:v>350.67408715483964</c:v>
                </c:pt>
                <c:pt idx="97">
                  <c:v>341.3074470013469</c:v>
                </c:pt>
                <c:pt idx="98">
                  <c:v>348.1185009512469</c:v>
                </c:pt>
                <c:pt idx="99">
                  <c:v>362.6105663607261</c:v>
                </c:pt>
                <c:pt idx="100">
                  <c:v>357.4928312871248</c:v>
                </c:pt>
                <c:pt idx="101">
                  <c:v>371.1471400983861</c:v>
                </c:pt>
                <c:pt idx="102">
                  <c:v>385.6794861302134</c:v>
                </c:pt>
                <c:pt idx="103">
                  <c:v>391.67079329632384</c:v>
                </c:pt>
                <c:pt idx="104">
                  <c:v>369.4391231494941</c:v>
                </c:pt>
                <c:pt idx="105">
                  <c:v>377.9827232364464</c:v>
                </c:pt>
                <c:pt idx="106">
                  <c:v>396.8096422285164</c:v>
                </c:pt>
                <c:pt idx="107">
                  <c:v>433.7314183895595</c:v>
                </c:pt>
                <c:pt idx="108">
                  <c:v>431.15014657144764</c:v>
                </c:pt>
                <c:pt idx="109">
                  <c:v>456.9990433101103</c:v>
                </c:pt>
                <c:pt idx="110">
                  <c:v>462.1784923300487</c:v>
                </c:pt>
                <c:pt idx="111">
                  <c:v>469.95372826514483</c:v>
                </c:pt>
                <c:pt idx="112">
                  <c:v>471.6825475858103</c:v>
                </c:pt>
                <c:pt idx="113">
                  <c:v>469.08945355870264</c:v>
                </c:pt>
                <c:pt idx="114">
                  <c:v>455.27327796446843</c:v>
                </c:pt>
                <c:pt idx="115">
                  <c:v>483.7943712893209</c:v>
                </c:pt>
                <c:pt idx="116">
                  <c:v>542.875833524596</c:v>
                </c:pt>
                <c:pt idx="117">
                  <c:v>553.345749959043</c:v>
                </c:pt>
                <c:pt idx="118">
                  <c:v>527.1956689183813</c:v>
                </c:pt>
                <c:pt idx="119">
                  <c:v>522.8453170942375</c:v>
                </c:pt>
                <c:pt idx="120">
                  <c:v>515.0204225409855</c:v>
                </c:pt>
                <c:pt idx="121">
                  <c:v>501.9952948490335</c:v>
                </c:pt>
                <c:pt idx="122">
                  <c:v>490.7233532794595</c:v>
                </c:pt>
                <c:pt idx="123">
                  <c:v>501.9952948490335</c:v>
                </c:pt>
                <c:pt idx="124">
                  <c:v>518.497243179835</c:v>
                </c:pt>
                <c:pt idx="125">
                  <c:v>498.5253751863213</c:v>
                </c:pt>
                <c:pt idx="126">
                  <c:v>506.3347344189407</c:v>
                </c:pt>
                <c:pt idx="127">
                  <c:v>496.7909589360596</c:v>
                </c:pt>
                <c:pt idx="128">
                  <c:v>495.92388663998236</c:v>
                </c:pt>
                <c:pt idx="129">
                  <c:v>516.7586508946038</c:v>
                </c:pt>
                <c:pt idx="130">
                  <c:v>521.1058143129098</c:v>
                </c:pt>
                <c:pt idx="131">
                  <c:v>510.67644285832773</c:v>
                </c:pt>
                <c:pt idx="132">
                  <c:v>504.5986864594488</c:v>
                </c:pt>
                <c:pt idx="133">
                  <c:v>487.25813957438413</c:v>
                </c:pt>
                <c:pt idx="134">
                  <c:v>485.5260748297196</c:v>
                </c:pt>
                <c:pt idx="135">
                  <c:v>491.58988269400004</c:v>
                </c:pt>
                <c:pt idx="136">
                  <c:v>491.58988269400004</c:v>
                </c:pt>
                <c:pt idx="137">
                  <c:v>495.92388663998236</c:v>
                </c:pt>
                <c:pt idx="138">
                  <c:v>503.73079856442644</c:v>
                </c:pt>
                <c:pt idx="139">
                  <c:v>503.73079856442644</c:v>
                </c:pt>
                <c:pt idx="140">
                  <c:v>481.19749290726975</c:v>
                </c:pt>
                <c:pt idx="141">
                  <c:v>457.86206049774955</c:v>
                </c:pt>
                <c:pt idx="142">
                  <c:v>427.70969849406015</c:v>
                </c:pt>
                <c:pt idx="143">
                  <c:v>413.9621427696835</c:v>
                </c:pt>
                <c:pt idx="144">
                  <c:v>403.66639144155295</c:v>
                </c:pt>
                <c:pt idx="145">
                  <c:v>380.54751828576536</c:v>
                </c:pt>
                <c:pt idx="146">
                  <c:v>361.7573914527526</c:v>
                </c:pt>
                <c:pt idx="147">
                  <c:v>330.2513855733479</c:v>
                </c:pt>
                <c:pt idx="148">
                  <c:v>293.78585424113635</c:v>
                </c:pt>
                <c:pt idx="149">
                  <c:v>281.947827776409</c:v>
                </c:pt>
                <c:pt idx="150">
                  <c:v>287.86473148806954</c:v>
                </c:pt>
                <c:pt idx="151">
                  <c:v>257.47975583763713</c:v>
                </c:pt>
                <c:pt idx="152">
                  <c:v>244.01092811396265</c:v>
                </c:pt>
                <c:pt idx="153">
                  <c:v>249.05917876156403</c:v>
                </c:pt>
                <c:pt idx="154">
                  <c:v>252.42638500041366</c:v>
                </c:pt>
                <c:pt idx="155">
                  <c:v>248.21759049977172</c:v>
                </c:pt>
                <c:pt idx="156">
                  <c:v>266.752263662548</c:v>
                </c:pt>
                <c:pt idx="157">
                  <c:v>263.37924452624964</c:v>
                </c:pt>
                <c:pt idx="158">
                  <c:v>265.0655828316855</c:v>
                </c:pt>
                <c:pt idx="159">
                  <c:v>281.10289987865076</c:v>
                </c:pt>
                <c:pt idx="160">
                  <c:v>271.8143626998793</c:v>
                </c:pt>
                <c:pt idx="161">
                  <c:v>303.9461834683309</c:v>
                </c:pt>
                <c:pt idx="162">
                  <c:v>310.72664936953004</c:v>
                </c:pt>
                <c:pt idx="163">
                  <c:v>322.60580320735744</c:v>
                </c:pt>
                <c:pt idx="164">
                  <c:v>322.60580320735744</c:v>
                </c:pt>
                <c:pt idx="165">
                  <c:v>327.7020758812016</c:v>
                </c:pt>
                <c:pt idx="166">
                  <c:v>330.2513855733479</c:v>
                </c:pt>
                <c:pt idx="167">
                  <c:v>336.20282020958666</c:v>
                </c:pt>
                <c:pt idx="168">
                  <c:v>348.1185009512469</c:v>
                </c:pt>
                <c:pt idx="169">
                  <c:v>285.3283993449544</c:v>
                </c:pt>
                <c:pt idx="170">
                  <c:v>228.04501790627842</c:v>
                </c:pt>
                <c:pt idx="171">
                  <c:v>158.65692022995918</c:v>
                </c:pt>
                <c:pt idx="172">
                  <c:v>111.3384648695955</c:v>
                </c:pt>
                <c:pt idx="173">
                  <c:v>84.89142147385868</c:v>
                </c:pt>
                <c:pt idx="174">
                  <c:v>55.238833361841934</c:v>
                </c:pt>
                <c:pt idx="175">
                  <c:v>56.883424419749836</c:v>
                </c:pt>
                <c:pt idx="176">
                  <c:v>50.30701354530833</c:v>
                </c:pt>
                <c:pt idx="177">
                  <c:v>93.97309518598445</c:v>
                </c:pt>
                <c:pt idx="178">
                  <c:v>137.87000797341287</c:v>
                </c:pt>
                <c:pt idx="179">
                  <c:v>160.3221232980557</c:v>
                </c:pt>
                <c:pt idx="180">
                  <c:v>190.35302140528822</c:v>
                </c:pt>
                <c:pt idx="181">
                  <c:v>202.89802032462362</c:v>
                </c:pt>
                <c:pt idx="182">
                  <c:v>237.28469770762675</c:v>
                </c:pt>
                <c:pt idx="183">
                  <c:v>284.48312742117946</c:v>
                </c:pt>
                <c:pt idx="184">
                  <c:v>326.85247987350215</c:v>
                </c:pt>
                <c:pt idx="185">
                  <c:v>339.6055560547727</c:v>
                </c:pt>
                <c:pt idx="186">
                  <c:v>362.6105663607261</c:v>
                </c:pt>
                <c:pt idx="187">
                  <c:v>380.54751828576536</c:v>
                </c:pt>
                <c:pt idx="188">
                  <c:v>395.09633921072816</c:v>
                </c:pt>
                <c:pt idx="189">
                  <c:v>442.341457392048</c:v>
                </c:pt>
                <c:pt idx="190">
                  <c:v>487.25813957438413</c:v>
                </c:pt>
                <c:pt idx="191">
                  <c:v>547.2366945490924</c:v>
                </c:pt>
                <c:pt idx="192">
                  <c:v>558.5856626566534</c:v>
                </c:pt>
                <c:pt idx="193">
                  <c:v>586.5878435630096</c:v>
                </c:pt>
                <c:pt idx="194">
                  <c:v>593.6031680180606</c:v>
                </c:pt>
                <c:pt idx="195">
                  <c:v>598.8685534765915</c:v>
                </c:pt>
                <c:pt idx="196">
                  <c:v>612.0466424230018</c:v>
                </c:pt>
                <c:pt idx="197">
                  <c:v>633.1751810338388</c:v>
                </c:pt>
                <c:pt idx="198">
                  <c:v>663.1996032416159</c:v>
                </c:pt>
                <c:pt idx="199">
                  <c:v>664.0843199878187</c:v>
                </c:pt>
                <c:pt idx="200">
                  <c:v>688.894735757088</c:v>
                </c:pt>
                <c:pt idx="201">
                  <c:v>728.0329219006786</c:v>
                </c:pt>
                <c:pt idx="202">
                  <c:v>740.5247653575915</c:v>
                </c:pt>
                <c:pt idx="203">
                  <c:v>753.9297694072563</c:v>
                </c:pt>
                <c:pt idx="204">
                  <c:v>787.9862795186149</c:v>
                </c:pt>
                <c:pt idx="205">
                  <c:v>824.8887905270109</c:v>
                </c:pt>
                <c:pt idx="206">
                  <c:v>852.8999697029313</c:v>
                </c:pt>
                <c:pt idx="207">
                  <c:v>860.1440256637786</c:v>
                </c:pt>
                <c:pt idx="208">
                  <c:v>891.0019601460549</c:v>
                </c:pt>
                <c:pt idx="209">
                  <c:v>923.8005380198807</c:v>
                </c:pt>
                <c:pt idx="210">
                  <c:v>932.0204641583068</c:v>
                </c:pt>
                <c:pt idx="211">
                  <c:v>940.2485351109285</c:v>
                </c:pt>
                <c:pt idx="212">
                  <c:v>967.7344697504022</c:v>
                </c:pt>
                <c:pt idx="213">
                  <c:v>988.8688046681087</c:v>
                </c:pt>
                <c:pt idx="214">
                  <c:v>1010.0570657262515</c:v>
                </c:pt>
                <c:pt idx="215">
                  <c:v>1023.9046810064335</c:v>
                </c:pt>
                <c:pt idx="216">
                  <c:v>1035.9246550276816</c:v>
                </c:pt>
                <c:pt idx="217">
                  <c:v>1045.1826429112157</c:v>
                </c:pt>
                <c:pt idx="218">
                  <c:v>1060.9449492656158</c:v>
                </c:pt>
                <c:pt idx="219">
                  <c:v>1086.971795267536</c:v>
                </c:pt>
                <c:pt idx="220">
                  <c:v>1117.7513874295723</c:v>
                </c:pt>
                <c:pt idx="221">
                  <c:v>1162.7263538848397</c:v>
                </c:pt>
                <c:pt idx="222">
                  <c:v>1201.336313015397</c:v>
                </c:pt>
                <c:pt idx="223">
                  <c:v>1210.7806715790766</c:v>
                </c:pt>
                <c:pt idx="224">
                  <c:v>1239.1783670985637</c:v>
                </c:pt>
                <c:pt idx="225">
                  <c:v>1263.8685031531704</c:v>
                </c:pt>
                <c:pt idx="226">
                  <c:v>1272.4322213807086</c:v>
                </c:pt>
                <c:pt idx="227">
                  <c:v>1291.4943849813217</c:v>
                </c:pt>
                <c:pt idx="228">
                  <c:v>1305.8197790550948</c:v>
                </c:pt>
                <c:pt idx="229">
                  <c:v>1334.544920545548</c:v>
                </c:pt>
                <c:pt idx="230">
                  <c:v>1369.1467704142492</c:v>
                </c:pt>
                <c:pt idx="231">
                  <c:v>1373.9640065233566</c:v>
                </c:pt>
                <c:pt idx="232">
                  <c:v>1384.5717730444944</c:v>
                </c:pt>
                <c:pt idx="233">
                  <c:v>1402.926256560434</c:v>
                </c:pt>
                <c:pt idx="234">
                  <c:v>1406.795533290468</c:v>
                </c:pt>
                <c:pt idx="235">
                  <c:v>1434.9018381093533</c:v>
                </c:pt>
                <c:pt idx="236">
                  <c:v>1461.155570404696</c:v>
                </c:pt>
                <c:pt idx="237">
                  <c:v>1467.9756646052688</c:v>
                </c:pt>
                <c:pt idx="238">
                  <c:v>1495.3121937212936</c:v>
                </c:pt>
                <c:pt idx="239">
                  <c:v>1520.7769463150862</c:v>
                </c:pt>
                <c:pt idx="240">
                  <c:v>1541.4017917862584</c:v>
                </c:pt>
                <c:pt idx="241">
                  <c:v>1546.3200289425886</c:v>
                </c:pt>
                <c:pt idx="242">
                  <c:v>1542.3852062085352</c:v>
                </c:pt>
                <c:pt idx="243">
                  <c:v>1552.225761216881</c:v>
                </c:pt>
                <c:pt idx="244">
                  <c:v>1573.9161184806335</c:v>
                </c:pt>
                <c:pt idx="245">
                  <c:v>1602.5947929056847</c:v>
                </c:pt>
                <c:pt idx="246">
                  <c:v>1625.410585727152</c:v>
                </c:pt>
                <c:pt idx="247">
                  <c:v>1649.2853949770574</c:v>
                </c:pt>
                <c:pt idx="248">
                  <c:v>1669.233639203601</c:v>
                </c:pt>
                <c:pt idx="249">
                  <c:v>1691.2321986625402</c:v>
                </c:pt>
                <c:pt idx="250">
                  <c:v>1715.2972801587089</c:v>
                </c:pt>
                <c:pt idx="251">
                  <c:v>1743.4616386235548</c:v>
                </c:pt>
                <c:pt idx="252">
                  <c:v>1766.6683222032393</c:v>
                </c:pt>
                <c:pt idx="253">
                  <c:v>1800.0785593331802</c:v>
                </c:pt>
                <c:pt idx="254">
                  <c:v>1801.0930921838003</c:v>
                </c:pt>
                <c:pt idx="255">
                  <c:v>1817.342497717756</c:v>
                </c:pt>
                <c:pt idx="256">
                  <c:v>1848.9164953468248</c:v>
                </c:pt>
                <c:pt idx="257">
                  <c:v>1873.443598641115</c:v>
                </c:pt>
                <c:pt idx="258">
                  <c:v>1891.8865853939687</c:v>
                </c:pt>
                <c:pt idx="259">
                  <c:v>1903.177497528076</c:v>
                </c:pt>
                <c:pt idx="260">
                  <c:v>1918.5989790657177</c:v>
                </c:pt>
                <c:pt idx="261">
                  <c:v>1937.1426409739288</c:v>
                </c:pt>
                <c:pt idx="262">
                  <c:v>1951.5941728963617</c:v>
                </c:pt>
                <c:pt idx="263">
                  <c:v>1953.6607320738276</c:v>
                </c:pt>
                <c:pt idx="264">
                  <c:v>1964.001249407801</c:v>
                </c:pt>
                <c:pt idx="265">
                  <c:v>1978.499640471041</c:v>
                </c:pt>
                <c:pt idx="266">
                  <c:v>2009.6531242892133</c:v>
                </c:pt>
                <c:pt idx="267">
                  <c:v>2034.6603372317572</c:v>
                </c:pt>
                <c:pt idx="268">
                  <c:v>2070.2166344440093</c:v>
                </c:pt>
                <c:pt idx="269">
                  <c:v>2108.031164327152</c:v>
                </c:pt>
                <c:pt idx="270">
                  <c:v>2141.78925489045</c:v>
                </c:pt>
                <c:pt idx="271">
                  <c:v>2169.319115702875</c:v>
                </c:pt>
                <c:pt idx="272">
                  <c:v>2191.621594745681</c:v>
                </c:pt>
                <c:pt idx="273">
                  <c:v>2210.7857964301343</c:v>
                </c:pt>
                <c:pt idx="274">
                  <c:v>2267.4719288102174</c:v>
                </c:pt>
                <c:pt idx="275">
                  <c:v>2297.5762717984762</c:v>
                </c:pt>
                <c:pt idx="276">
                  <c:v>2284.6610444572534</c:v>
                </c:pt>
                <c:pt idx="277">
                  <c:v>2325.628365736641</c:v>
                </c:pt>
                <c:pt idx="278">
                  <c:v>2354.8600369977557</c:v>
                </c:pt>
                <c:pt idx="279">
                  <c:v>2346.1880681949974</c:v>
                </c:pt>
                <c:pt idx="280">
                  <c:v>2347.271569158435</c:v>
                </c:pt>
                <c:pt idx="281">
                  <c:v>2351.606987319695</c:v>
                </c:pt>
                <c:pt idx="282">
                  <c:v>2348.355211515708</c:v>
                </c:pt>
                <c:pt idx="283">
                  <c:v>2350.522920559407</c:v>
                </c:pt>
                <c:pt idx="284">
                  <c:v>2358.114361548356</c:v>
                </c:pt>
                <c:pt idx="285">
                  <c:v>2357.0294449839703</c:v>
                </c:pt>
                <c:pt idx="286">
                  <c:v>2355.944670146111</c:v>
                </c:pt>
                <c:pt idx="287">
                  <c:v>2355.944670146111</c:v>
                </c:pt>
                <c:pt idx="288">
                  <c:v>2358.114361548356</c:v>
                </c:pt>
                <c:pt idx="289">
                  <c:v>2364.6268392669035</c:v>
                </c:pt>
                <c:pt idx="290">
                  <c:v>2362.4554458121556</c:v>
                </c:pt>
                <c:pt idx="291">
                  <c:v>2370.057808310722</c:v>
                </c:pt>
                <c:pt idx="292">
                  <c:v>2366.798800666063</c:v>
                </c:pt>
                <c:pt idx="293">
                  <c:v>2362.4554458121556</c:v>
                </c:pt>
                <c:pt idx="294">
                  <c:v>2363.541071565043</c:v>
                </c:pt>
                <c:pt idx="295">
                  <c:v>2366.798800666063</c:v>
                </c:pt>
                <c:pt idx="296">
                  <c:v>2370.057808310722</c:v>
                </c:pt>
                <c:pt idx="297">
                  <c:v>2376.579663247969</c:v>
                </c:pt>
                <c:pt idx="298">
                  <c:v>2363.541071565043</c:v>
                </c:pt>
                <c:pt idx="299">
                  <c:v>2349.438995303724</c:v>
                </c:pt>
                <c:pt idx="300">
                  <c:v>2370.057808310722</c:v>
                </c:pt>
                <c:pt idx="301">
                  <c:v>2365.712748954863</c:v>
                </c:pt>
                <c:pt idx="302">
                  <c:v>2361.3699619711333</c:v>
                </c:pt>
                <c:pt idx="303">
                  <c:v>2382.018457896156</c:v>
                </c:pt>
                <c:pt idx="304">
                  <c:v>2367.884994437658</c:v>
                </c:pt>
                <c:pt idx="305">
                  <c:v>2362.4554458121556</c:v>
                </c:pt>
                <c:pt idx="306">
                  <c:v>2398.3562478699455</c:v>
                </c:pt>
                <c:pt idx="307">
                  <c:v>2402.71842611564</c:v>
                </c:pt>
                <c:pt idx="308">
                  <c:v>2397.266061263155</c:v>
                </c:pt>
                <c:pt idx="309">
                  <c:v>2399.4465776209863</c:v>
                </c:pt>
                <c:pt idx="310">
                  <c:v>2395.0861173320163</c:v>
                </c:pt>
                <c:pt idx="311">
                  <c:v>2387.4608170973875</c:v>
                </c:pt>
                <c:pt idx="312">
                  <c:v>2395.0861173320163</c:v>
                </c:pt>
                <c:pt idx="313">
                  <c:v>2382.018457896156</c:v>
                </c:pt>
                <c:pt idx="314">
                  <c:v>2374.4051424179984</c:v>
                </c:pt>
                <c:pt idx="315">
                  <c:v>2384.1949735686653</c:v>
                </c:pt>
                <c:pt idx="316">
                  <c:v>2379.8425125520316</c:v>
                </c:pt>
                <c:pt idx="317">
                  <c:v>2372.23119087158</c:v>
                </c:pt>
                <c:pt idx="318">
                  <c:v>2367.884994437658</c:v>
                </c:pt>
                <c:pt idx="319">
                  <c:v>2373.3180955029748</c:v>
                </c:pt>
                <c:pt idx="320">
                  <c:v>2375.4923316539057</c:v>
                </c:pt>
                <c:pt idx="321">
                  <c:v>2372.23119087158</c:v>
                </c:pt>
                <c:pt idx="322">
                  <c:v>2366.798800666063</c:v>
                </c:pt>
                <c:pt idx="323">
                  <c:v>2340.772682994592</c:v>
                </c:pt>
                <c:pt idx="324">
                  <c:v>2326.7091872105084</c:v>
                </c:pt>
                <c:pt idx="325">
                  <c:v>2370.057808310722</c:v>
                </c:pt>
                <c:pt idx="326">
                  <c:v>2358.114361548356</c:v>
                </c:pt>
                <c:pt idx="327">
                  <c:v>2337.525146241429</c:v>
                </c:pt>
                <c:pt idx="328">
                  <c:v>2380.930413951727</c:v>
                </c:pt>
                <c:pt idx="329">
                  <c:v>2398.3562478699455</c:v>
                </c:pt>
                <c:pt idx="330">
                  <c:v>2370.057808310722</c:v>
                </c:pt>
                <c:pt idx="331">
                  <c:v>2376.579663247969</c:v>
                </c:pt>
                <c:pt idx="332">
                  <c:v>2399.4465776209863</c:v>
                </c:pt>
                <c:pt idx="333">
                  <c:v>2384.1949735686653</c:v>
                </c:pt>
                <c:pt idx="334">
                  <c:v>2387.4608170973875</c:v>
                </c:pt>
                <c:pt idx="335">
                  <c:v>2392.9067455271042</c:v>
                </c:pt>
                <c:pt idx="336">
                  <c:v>2393.996359932551</c:v>
                </c:pt>
                <c:pt idx="337">
                  <c:v>2393.996359932551</c:v>
                </c:pt>
                <c:pt idx="338">
                  <c:v>2403.8093288197833</c:v>
                </c:pt>
                <c:pt idx="339">
                  <c:v>2402.71842611564</c:v>
                </c:pt>
                <c:pt idx="340">
                  <c:v>2399.4465776209863</c:v>
                </c:pt>
                <c:pt idx="341">
                  <c:v>2408.1743733368803</c:v>
                </c:pt>
                <c:pt idx="342">
                  <c:v>2397.266061263155</c:v>
                </c:pt>
                <c:pt idx="343">
                  <c:v>2397.266061263155</c:v>
                </c:pt>
                <c:pt idx="344">
                  <c:v>2386.3720598686104</c:v>
                </c:pt>
                <c:pt idx="345">
                  <c:v>2391.8172740781533</c:v>
                </c:pt>
                <c:pt idx="346">
                  <c:v>2386.3720598686104</c:v>
                </c:pt>
                <c:pt idx="347">
                  <c:v>2364.6268392669035</c:v>
                </c:pt>
                <c:pt idx="348">
                  <c:v>2365.712748954863</c:v>
                </c:pt>
                <c:pt idx="349">
                  <c:v>2370.057808310722</c:v>
                </c:pt>
                <c:pt idx="350">
                  <c:v>2345.104708588504</c:v>
                </c:pt>
                <c:pt idx="351">
                  <c:v>2340.772682994592</c:v>
                </c:pt>
                <c:pt idx="352">
                  <c:v>2342.938413298843</c:v>
                </c:pt>
                <c:pt idx="353">
                  <c:v>2335.3608271122166</c:v>
                </c:pt>
                <c:pt idx="354">
                  <c:v>2335.3608271122166</c:v>
                </c:pt>
                <c:pt idx="355">
                  <c:v>2335.3608271122166</c:v>
                </c:pt>
                <c:pt idx="356">
                  <c:v>2320.2263675159493</c:v>
                </c:pt>
                <c:pt idx="357">
                  <c:v>2332.11540574261</c:v>
                </c:pt>
                <c:pt idx="358">
                  <c:v>2336.442916164048</c:v>
                </c:pt>
                <c:pt idx="359">
                  <c:v>2322.3867451208494</c:v>
                </c:pt>
                <c:pt idx="360">
                  <c:v>2322.3867451208494</c:v>
                </c:pt>
                <c:pt idx="361">
                  <c:v>2331.033880425633</c:v>
                </c:pt>
                <c:pt idx="362">
                  <c:v>2331.033880425633</c:v>
                </c:pt>
                <c:pt idx="363">
                  <c:v>2326.7091872105084</c:v>
                </c:pt>
                <c:pt idx="364">
                  <c:v>2322.3867451208494</c:v>
                </c:pt>
                <c:pt idx="365">
                  <c:v>2329.952495950606</c:v>
                </c:pt>
                <c:pt idx="366">
                  <c:v>2325.628365736641</c:v>
                </c:pt>
                <c:pt idx="367">
                  <c:v>2315.9072977237624</c:v>
                </c:pt>
                <c:pt idx="368">
                  <c:v>2342.938413298843</c:v>
                </c:pt>
                <c:pt idx="369">
                  <c:v>2363.541071565043</c:v>
                </c:pt>
                <c:pt idx="370">
                  <c:v>2346.1880681949974</c:v>
                </c:pt>
                <c:pt idx="371">
                  <c:v>2301.8858152604953</c:v>
                </c:pt>
                <c:pt idx="372">
                  <c:v>2259.9628649211854</c:v>
                </c:pt>
                <c:pt idx="373">
                  <c:v>2223.5865461503063</c:v>
                </c:pt>
                <c:pt idx="374">
                  <c:v>2200.133557945474</c:v>
                </c:pt>
                <c:pt idx="375">
                  <c:v>2183.118347797727</c:v>
                </c:pt>
                <c:pt idx="376">
                  <c:v>2157.6607264117597</c:v>
                </c:pt>
                <c:pt idx="377">
                  <c:v>2124.89305500609</c:v>
                </c:pt>
                <c:pt idx="378">
                  <c:v>2132.2809125859267</c:v>
                </c:pt>
                <c:pt idx="379">
                  <c:v>2096.4584442110763</c:v>
                </c:pt>
                <c:pt idx="380">
                  <c:v>2072.312930162809</c:v>
                </c:pt>
                <c:pt idx="381">
                  <c:v>2062.883764079269</c:v>
                </c:pt>
                <c:pt idx="382">
                  <c:v>2033.616865080095</c:v>
                </c:pt>
                <c:pt idx="383">
                  <c:v>2017.9804970931305</c:v>
                </c:pt>
                <c:pt idx="384">
                  <c:v>1985.7583396849845</c:v>
                </c:pt>
                <c:pt idx="385">
                  <c:v>1970.2117462048595</c:v>
                </c:pt>
                <c:pt idx="386">
                  <c:v>1944.365263149446</c:v>
                </c:pt>
                <c:pt idx="387">
                  <c:v>1881.6354250624063</c:v>
                </c:pt>
                <c:pt idx="388">
                  <c:v>1897.0169150839065</c:v>
                </c:pt>
                <c:pt idx="389">
                  <c:v>1868.3278078361373</c:v>
                </c:pt>
                <c:pt idx="390">
                  <c:v>1850.9576558983667</c:v>
                </c:pt>
                <c:pt idx="391">
                  <c:v>1842.7960223430082</c:v>
                </c:pt>
                <c:pt idx="392">
                  <c:v>1817.342497717756</c:v>
                </c:pt>
                <c:pt idx="393">
                  <c:v>1786.9008993611992</c:v>
                </c:pt>
                <c:pt idx="394">
                  <c:v>1776.778448699572</c:v>
                </c:pt>
                <c:pt idx="395">
                  <c:v>1768.6893630095647</c:v>
                </c:pt>
                <c:pt idx="396">
                  <c:v>1761.617871146207</c:v>
                </c:pt>
                <c:pt idx="397">
                  <c:v>1750.5176793010828</c:v>
                </c:pt>
                <c:pt idx="398">
                  <c:v>1741.4467277560411</c:v>
                </c:pt>
                <c:pt idx="399">
                  <c:v>1690.2309988334991</c:v>
                </c:pt>
                <c:pt idx="400">
                  <c:v>1679.2257604646056</c:v>
                </c:pt>
                <c:pt idx="401">
                  <c:v>1660.2509986224</c:v>
                </c:pt>
                <c:pt idx="402">
                  <c:v>1645.3014901944375</c:v>
                </c:pt>
                <c:pt idx="403">
                  <c:v>1637.339410004406</c:v>
                </c:pt>
                <c:pt idx="404">
                  <c:v>1640.324295504553</c:v>
                </c:pt>
                <c:pt idx="405">
                  <c:v>1615.4829721685865</c:v>
                </c:pt>
                <c:pt idx="406">
                  <c:v>1609.5320960426634</c:v>
                </c:pt>
                <c:pt idx="407">
                  <c:v>1596.6531423949577</c:v>
                </c:pt>
                <c:pt idx="408">
                  <c:v>1572.9289630619724</c:v>
                </c:pt>
                <c:pt idx="409">
                  <c:v>1572.9289630619724</c:v>
                </c:pt>
                <c:pt idx="410">
                  <c:v>1525.6829794082814</c:v>
                </c:pt>
                <c:pt idx="411">
                  <c:v>1513.9133658553765</c:v>
                </c:pt>
                <c:pt idx="412">
                  <c:v>1502.1604103681452</c:v>
                </c:pt>
                <c:pt idx="413">
                  <c:v>1473.8259212004436</c:v>
                </c:pt>
                <c:pt idx="414">
                  <c:v>1449.4769963773192</c:v>
                </c:pt>
                <c:pt idx="415">
                  <c:v>1424.229624338479</c:v>
                </c:pt>
                <c:pt idx="416">
                  <c:v>1380.712835363894</c:v>
                </c:pt>
                <c:pt idx="417">
                  <c:v>1336.463467627841</c:v>
                </c:pt>
                <c:pt idx="418">
                  <c:v>1312.5134297634604</c:v>
                </c:pt>
                <c:pt idx="419">
                  <c:v>1284.8176490824521</c:v>
                </c:pt>
                <c:pt idx="420">
                  <c:v>1239.1783670985637</c:v>
                </c:pt>
                <c:pt idx="421">
                  <c:v>1230.648856836192</c:v>
                </c:pt>
                <c:pt idx="422">
                  <c:v>1204.1684929105186</c:v>
                </c:pt>
                <c:pt idx="423">
                  <c:v>1188.1322305912895</c:v>
                </c:pt>
                <c:pt idx="424">
                  <c:v>1185.3055138822738</c:v>
                </c:pt>
                <c:pt idx="425">
                  <c:v>1165.5453936444014</c:v>
                </c:pt>
                <c:pt idx="426">
                  <c:v>1143.9571728772426</c:v>
                </c:pt>
                <c:pt idx="427">
                  <c:v>1133.6521777492458</c:v>
                </c:pt>
                <c:pt idx="428">
                  <c:v>1124.2950846728486</c:v>
                </c:pt>
                <c:pt idx="429">
                  <c:v>1114.0144457579117</c:v>
                </c:pt>
                <c:pt idx="430">
                  <c:v>1089.7652303820155</c:v>
                </c:pt>
                <c:pt idx="431">
                  <c:v>1057.2334786760898</c:v>
                </c:pt>
                <c:pt idx="432">
                  <c:v>1071.1600551268248</c:v>
                </c:pt>
                <c:pt idx="433">
                  <c:v>1025.752775683176</c:v>
                </c:pt>
                <c:pt idx="434">
                  <c:v>997.1534259459053</c:v>
                </c:pt>
                <c:pt idx="435">
                  <c:v>989.7889100842303</c:v>
                </c:pt>
                <c:pt idx="436">
                  <c:v>949.400408382027</c:v>
                </c:pt>
                <c:pt idx="437">
                  <c:v>923.8005380198807</c:v>
                </c:pt>
                <c:pt idx="438">
                  <c:v>890.0927352056962</c:v>
                </c:pt>
                <c:pt idx="439">
                  <c:v>894.6398557727177</c:v>
                </c:pt>
                <c:pt idx="440">
                  <c:v>839.3343741593153</c:v>
                </c:pt>
                <c:pt idx="441">
                  <c:v>834.8174292198298</c:v>
                </c:pt>
                <c:pt idx="442">
                  <c:v>796.0727941533352</c:v>
                </c:pt>
                <c:pt idx="443">
                  <c:v>796.9717820693364</c:v>
                </c:pt>
                <c:pt idx="444">
                  <c:v>772.7332040982459</c:v>
                </c:pt>
                <c:pt idx="445">
                  <c:v>740.5247653575915</c:v>
                </c:pt>
                <c:pt idx="446">
                  <c:v>734.276494654965</c:v>
                </c:pt>
                <c:pt idx="447">
                  <c:v>712.8894749529181</c:v>
                </c:pt>
                <c:pt idx="448">
                  <c:v>711.1097071977264</c:v>
                </c:pt>
                <c:pt idx="449">
                  <c:v>705.7726915106102</c:v>
                </c:pt>
                <c:pt idx="450">
                  <c:v>695.1089395540408</c:v>
                </c:pt>
                <c:pt idx="451">
                  <c:v>666.7390359221939</c:v>
                </c:pt>
                <c:pt idx="452">
                  <c:v>666.7390359221939</c:v>
                </c:pt>
                <c:pt idx="453">
                  <c:v>641.1122634507682</c:v>
                </c:pt>
                <c:pt idx="454">
                  <c:v>622.6041918097426</c:v>
                </c:pt>
                <c:pt idx="455">
                  <c:v>589.2178957509586</c:v>
                </c:pt>
                <c:pt idx="456">
                  <c:v>581.3302368626016</c:v>
                </c:pt>
                <c:pt idx="457">
                  <c:v>572.5749496663725</c:v>
                </c:pt>
                <c:pt idx="458">
                  <c:v>546.3643391147364</c:v>
                </c:pt>
                <c:pt idx="459">
                  <c:v>538.5172614257922</c:v>
                </c:pt>
                <c:pt idx="460">
                  <c:v>510.67644285832773</c:v>
                </c:pt>
                <c:pt idx="461">
                  <c:v>501.12767899075834</c:v>
                </c:pt>
                <c:pt idx="462">
                  <c:v>495.92388663998236</c:v>
                </c:pt>
                <c:pt idx="463">
                  <c:v>520.236199549102</c:v>
                </c:pt>
                <c:pt idx="464">
                  <c:v>523.715205149925</c:v>
                </c:pt>
                <c:pt idx="465">
                  <c:v>512.4137620491413</c:v>
                </c:pt>
                <c:pt idx="466">
                  <c:v>491.58988269400004</c:v>
                </c:pt>
                <c:pt idx="467">
                  <c:v>473.4117269084219</c:v>
                </c:pt>
                <c:pt idx="468">
                  <c:v>452.68530224063375</c:v>
                </c:pt>
                <c:pt idx="469">
                  <c:v>431.15014657144764</c:v>
                </c:pt>
                <c:pt idx="470">
                  <c:v>382.2578218543472</c:v>
                </c:pt>
                <c:pt idx="471">
                  <c:v>353.2304600961173</c:v>
                </c:pt>
                <c:pt idx="472">
                  <c:v>326.00297078099754</c:v>
                </c:pt>
                <c:pt idx="473">
                  <c:v>297.1712495372742</c:v>
                </c:pt>
                <c:pt idx="474">
                  <c:v>301.4049354513543</c:v>
                </c:pt>
                <c:pt idx="475">
                  <c:v>304.7934389911553</c:v>
                </c:pt>
                <c:pt idx="476">
                  <c:v>271.8143626998793</c:v>
                </c:pt>
                <c:pt idx="477">
                  <c:v>300.5580255707631</c:v>
                </c:pt>
                <c:pt idx="478">
                  <c:v>290.4018385569958</c:v>
                </c:pt>
                <c:pt idx="479">
                  <c:v>330.2513855733479</c:v>
                </c:pt>
                <c:pt idx="480">
                  <c:v>331.95136027031435</c:v>
                </c:pt>
                <c:pt idx="481">
                  <c:v>324.3042132704445</c:v>
                </c:pt>
                <c:pt idx="482">
                  <c:v>320.90774044963814</c:v>
                </c:pt>
                <c:pt idx="483">
                  <c:v>346.4152136529309</c:v>
                </c:pt>
                <c:pt idx="484">
                  <c:v>351.52612402938314</c:v>
                </c:pt>
                <c:pt idx="485">
                  <c:v>314.9672537778963</c:v>
                </c:pt>
                <c:pt idx="486">
                  <c:v>274.34656988721883</c:v>
                </c:pt>
                <c:pt idx="487">
                  <c:v>249.05917876156403</c:v>
                </c:pt>
                <c:pt idx="488">
                  <c:v>222.17057000044943</c:v>
                </c:pt>
                <c:pt idx="489">
                  <c:v>182.00020535925566</c:v>
                </c:pt>
                <c:pt idx="490">
                  <c:v>118.7918973384821</c:v>
                </c:pt>
                <c:pt idx="491">
                  <c:v>68.40469074523284</c:v>
                </c:pt>
                <c:pt idx="492">
                  <c:v>40.45215243079102</c:v>
                </c:pt>
                <c:pt idx="493">
                  <c:v>44.55692333592647</c:v>
                </c:pt>
                <c:pt idx="494">
                  <c:v>73.34727392096178</c:v>
                </c:pt>
                <c:pt idx="495">
                  <c:v>125.42279163462804</c:v>
                </c:pt>
                <c:pt idx="496">
                  <c:v>154.49537289819853</c:v>
                </c:pt>
                <c:pt idx="497">
                  <c:v>178.66143007298382</c:v>
                </c:pt>
                <c:pt idx="498">
                  <c:v>218.81560752988457</c:v>
                </c:pt>
                <c:pt idx="499">
                  <c:v>255.79495717662</c:v>
                </c:pt>
                <c:pt idx="500">
                  <c:v>290.4018385569958</c:v>
                </c:pt>
                <c:pt idx="501">
                  <c:v>321.75672842420397</c:v>
                </c:pt>
                <c:pt idx="502">
                  <c:v>330.2513855733479</c:v>
                </c:pt>
                <c:pt idx="503">
                  <c:v>339.6055560547727</c:v>
                </c:pt>
                <c:pt idx="504">
                  <c:v>354.93514603938945</c:v>
                </c:pt>
                <c:pt idx="505">
                  <c:v>395.9529465327179</c:v>
                </c:pt>
                <c:pt idx="506">
                  <c:v>387.39084712797523</c:v>
                </c:pt>
                <c:pt idx="507">
                  <c:v>415.67934308020233</c:v>
                </c:pt>
                <c:pt idx="508">
                  <c:v>456.9990433101103</c:v>
                </c:pt>
                <c:pt idx="509">
                  <c:v>442.341457392048</c:v>
                </c:pt>
                <c:pt idx="510">
                  <c:v>461.31502644885086</c:v>
                </c:pt>
                <c:pt idx="511">
                  <c:v>479.46669171878125</c:v>
                </c:pt>
                <c:pt idx="512">
                  <c:v>504.5986864594488</c:v>
                </c:pt>
                <c:pt idx="513">
                  <c:v>510.67644285832773</c:v>
                </c:pt>
                <c:pt idx="514">
                  <c:v>504.5986864594488</c:v>
                </c:pt>
                <c:pt idx="515">
                  <c:v>497.6581217785358</c:v>
                </c:pt>
                <c:pt idx="516">
                  <c:v>503.73079856442644</c:v>
                </c:pt>
                <c:pt idx="517">
                  <c:v>550.7270330114493</c:v>
                </c:pt>
                <c:pt idx="518">
                  <c:v>548.1091416366785</c:v>
                </c:pt>
                <c:pt idx="519">
                  <c:v>548.1091416366785</c:v>
                </c:pt>
                <c:pt idx="520">
                  <c:v>560.3330352491395</c:v>
                </c:pt>
                <c:pt idx="521">
                  <c:v>562.9547837571308</c:v>
                </c:pt>
                <c:pt idx="522">
                  <c:v>556.8386576805576</c:v>
                </c:pt>
                <c:pt idx="523">
                  <c:v>569.0754178769203</c:v>
                </c:pt>
                <c:pt idx="524">
                  <c:v>544.6199031286963</c:v>
                </c:pt>
                <c:pt idx="525">
                  <c:v>542.0039360676851</c:v>
                </c:pt>
                <c:pt idx="526">
                  <c:v>551.5998469046223</c:v>
                </c:pt>
                <c:pt idx="527">
                  <c:v>509.8079195470029</c:v>
                </c:pt>
                <c:pt idx="528">
                  <c:v>500.2601537735055</c:v>
                </c:pt>
                <c:pt idx="529">
                  <c:v>471.6825475858103</c:v>
                </c:pt>
                <c:pt idx="530">
                  <c:v>456.9990433101103</c:v>
                </c:pt>
                <c:pt idx="531">
                  <c:v>458.7251673867934</c:v>
                </c:pt>
                <c:pt idx="532">
                  <c:v>442.341457392048</c:v>
                </c:pt>
                <c:pt idx="533">
                  <c:v>430.28990090901925</c:v>
                </c:pt>
                <c:pt idx="534">
                  <c:v>440.6187352507113</c:v>
                </c:pt>
                <c:pt idx="535">
                  <c:v>425.99000884318116</c:v>
                </c:pt>
                <c:pt idx="536">
                  <c:v>419.9738980849004</c:v>
                </c:pt>
                <c:pt idx="537">
                  <c:v>416.5380764182993</c:v>
                </c:pt>
                <c:pt idx="538">
                  <c:v>379.69249858031617</c:v>
                </c:pt>
                <c:pt idx="539">
                  <c:v>389.9585501082373</c:v>
                </c:pt>
                <c:pt idx="540">
                  <c:v>407.9547365957301</c:v>
                </c:pt>
                <c:pt idx="541">
                  <c:v>392.5270473053308</c:v>
                </c:pt>
                <c:pt idx="542">
                  <c:v>382.2578218543472</c:v>
                </c:pt>
                <c:pt idx="543">
                  <c:v>378.83756690325004</c:v>
                </c:pt>
                <c:pt idx="544">
                  <c:v>363.46382893566374</c:v>
                </c:pt>
                <c:pt idx="545">
                  <c:v>372.855508436871</c:v>
                </c:pt>
                <c:pt idx="546">
                  <c:v>365.17061715851696</c:v>
                </c:pt>
                <c:pt idx="547">
                  <c:v>350.67408715483964</c:v>
                </c:pt>
                <c:pt idx="548">
                  <c:v>351.52612402938314</c:v>
                </c:pt>
                <c:pt idx="549">
                  <c:v>325.1535485859026</c:v>
                </c:pt>
                <c:pt idx="550">
                  <c:v>318.3612971999985</c:v>
                </c:pt>
                <c:pt idx="551">
                  <c:v>320.05883926591036</c:v>
                </c:pt>
                <c:pt idx="552">
                  <c:v>320.05883926591036</c:v>
                </c:pt>
                <c:pt idx="553">
                  <c:v>275.1908105723701</c:v>
                </c:pt>
                <c:pt idx="554">
                  <c:v>294.6320736826111</c:v>
                </c:pt>
                <c:pt idx="555">
                  <c:v>290.4018385569958</c:v>
                </c:pt>
                <c:pt idx="556">
                  <c:v>278.568631891941</c:v>
                </c:pt>
                <c:pt idx="557">
                  <c:v>280.25805794364567</c:v>
                </c:pt>
                <c:pt idx="558">
                  <c:v>281.10289987865076</c:v>
                </c:pt>
                <c:pt idx="559">
                  <c:v>269.28292744849034</c:v>
                </c:pt>
                <c:pt idx="560">
                  <c:v>254.1105002770889</c:v>
                </c:pt>
                <c:pt idx="561">
                  <c:v>228.04501790627842</c:v>
                </c:pt>
                <c:pt idx="562">
                  <c:v>183.67009654622166</c:v>
                </c:pt>
                <c:pt idx="563">
                  <c:v>138.70048615912233</c:v>
                </c:pt>
                <c:pt idx="564">
                  <c:v>93.14707793950384</c:v>
                </c:pt>
                <c:pt idx="565">
                  <c:v>56.06108817704949</c:v>
                </c:pt>
                <c:pt idx="566">
                  <c:v>31.42879235176232</c:v>
                </c:pt>
                <c:pt idx="567">
                  <c:v>18.32138352840915</c:v>
                </c:pt>
                <c:pt idx="568">
                  <c:v>19.139990722683315</c:v>
                </c:pt>
                <c:pt idx="569">
                  <c:v>21.596296608865273</c:v>
                </c:pt>
                <c:pt idx="570">
                  <c:v>25.69175505250364</c:v>
                </c:pt>
                <c:pt idx="571">
                  <c:v>24.872501759415552</c:v>
                </c:pt>
                <c:pt idx="572">
                  <c:v>22.415226725110053</c:v>
                </c:pt>
                <c:pt idx="573">
                  <c:v>33.068674138776124</c:v>
                </c:pt>
                <c:pt idx="574">
                  <c:v>25.69175505250364</c:v>
                </c:pt>
                <c:pt idx="575">
                  <c:v>25.69175505250364</c:v>
                </c:pt>
                <c:pt idx="576">
                  <c:v>29.789234348115627</c:v>
                </c:pt>
                <c:pt idx="577">
                  <c:v>27.33050415683878</c:v>
                </c:pt>
                <c:pt idx="578">
                  <c:v>33.068674138776124</c:v>
                </c:pt>
                <c:pt idx="579">
                  <c:v>31.42879235176232</c:v>
                </c:pt>
                <c:pt idx="580">
                  <c:v>29.789234348115627</c:v>
                </c:pt>
              </c:numCache>
            </c:numRef>
          </c:yVal>
          <c:smooth val="0"/>
        </c:ser>
        <c:axId val="37554552"/>
        <c:axId val="2446649"/>
      </c:scatterChart>
      <c:valAx>
        <c:axId val="37554552"/>
        <c:scaling>
          <c:orientation val="minMax"/>
          <c:max val="0.87"/>
          <c:min val="0.8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46649"/>
        <c:crosses val="autoZero"/>
        <c:crossBetween val="midCat"/>
        <c:dispUnits/>
      </c:valAx>
      <c:valAx>
        <c:axId val="2446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5545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N87 Profile 1943-2001 UT 07/24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N87_CO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Data!$AB$185:$AB$290</c:f>
              <c:numCache>
                <c:ptCount val="106"/>
                <c:pt idx="0">
                  <c:v>380.42366666666663</c:v>
                </c:pt>
                <c:pt idx="1">
                  <c:v>380.06850000000003</c:v>
                </c:pt>
                <c:pt idx="2">
                  <c:v>396.0583333333334</c:v>
                </c:pt>
                <c:pt idx="3">
                  <c:v>412.04833333333335</c:v>
                </c:pt>
                <c:pt idx="4">
                  <c:v>428.02666666666664</c:v>
                </c:pt>
                <c:pt idx="5">
                  <c:v>435.844</c:v>
                </c:pt>
                <c:pt idx="6">
                  <c:v>419.1671666666666</c:v>
                </c:pt>
                <c:pt idx="7">
                  <c:v>402.49049999999994</c:v>
                </c:pt>
                <c:pt idx="8">
                  <c:v>361.30216666666666</c:v>
                </c:pt>
                <c:pt idx="9">
                  <c:v>303.7863333333333</c:v>
                </c:pt>
                <c:pt idx="10">
                  <c:v>246.27616666666665</c:v>
                </c:pt>
                <c:pt idx="11">
                  <c:v>196.92116666666666</c:v>
                </c:pt>
                <c:pt idx="12">
                  <c:v>172.06616666666665</c:v>
                </c:pt>
                <c:pt idx="13">
                  <c:v>163.55033333333333</c:v>
                </c:pt>
                <c:pt idx="14">
                  <c:v>138.70683333333332</c:v>
                </c:pt>
                <c:pt idx="15">
                  <c:v>146.51833333333335</c:v>
                </c:pt>
                <c:pt idx="16">
                  <c:v>137.99666666666664</c:v>
                </c:pt>
                <c:pt idx="17">
                  <c:v>137.65333333333334</c:v>
                </c:pt>
                <c:pt idx="18">
                  <c:v>137.30983333333333</c:v>
                </c:pt>
                <c:pt idx="19">
                  <c:v>128.78799999999998</c:v>
                </c:pt>
                <c:pt idx="20">
                  <c:v>136.59966666666665</c:v>
                </c:pt>
                <c:pt idx="21">
                  <c:v>128.08966666666666</c:v>
                </c:pt>
                <c:pt idx="22">
                  <c:v>135.91299999999998</c:v>
                </c:pt>
                <c:pt idx="23">
                  <c:v>143.7245</c:v>
                </c:pt>
                <c:pt idx="24">
                  <c:v>143.3695</c:v>
                </c:pt>
                <c:pt idx="25">
                  <c:v>151.19283333333334</c:v>
                </c:pt>
                <c:pt idx="26">
                  <c:v>159.01616666666666</c:v>
                </c:pt>
                <c:pt idx="27">
                  <c:v>158.661</c:v>
                </c:pt>
                <c:pt idx="28">
                  <c:v>158.30583333333334</c:v>
                </c:pt>
                <c:pt idx="29">
                  <c:v>157.96249999999998</c:v>
                </c:pt>
                <c:pt idx="30">
                  <c:v>157.61916666666664</c:v>
                </c:pt>
                <c:pt idx="31">
                  <c:v>157.264</c:v>
                </c:pt>
                <c:pt idx="32">
                  <c:v>156.91466666666668</c:v>
                </c:pt>
                <c:pt idx="33">
                  <c:v>156.57133333333334</c:v>
                </c:pt>
                <c:pt idx="34">
                  <c:v>156.22216666666668</c:v>
                </c:pt>
                <c:pt idx="35">
                  <c:v>155.86716666666666</c:v>
                </c:pt>
                <c:pt idx="36">
                  <c:v>180.01783333333333</c:v>
                </c:pt>
                <c:pt idx="37">
                  <c:v>179.6745</c:v>
                </c:pt>
                <c:pt idx="38">
                  <c:v>179.31949999999998</c:v>
                </c:pt>
                <c:pt idx="39">
                  <c:v>195.2978333333333</c:v>
                </c:pt>
                <c:pt idx="40">
                  <c:v>203.121</c:v>
                </c:pt>
                <c:pt idx="41">
                  <c:v>194.61083333333332</c:v>
                </c:pt>
                <c:pt idx="42">
                  <c:v>177.92249999999999</c:v>
                </c:pt>
                <c:pt idx="43">
                  <c:v>185.7341666666667</c:v>
                </c:pt>
                <c:pt idx="44">
                  <c:v>193.55733333333333</c:v>
                </c:pt>
                <c:pt idx="45">
                  <c:v>193.21383333333333</c:v>
                </c:pt>
                <c:pt idx="46">
                  <c:v>192.85883333333334</c:v>
                </c:pt>
                <c:pt idx="47">
                  <c:v>217.00383333333335</c:v>
                </c:pt>
                <c:pt idx="48">
                  <c:v>224.827</c:v>
                </c:pt>
                <c:pt idx="49">
                  <c:v>224.48350000000002</c:v>
                </c:pt>
                <c:pt idx="50">
                  <c:v>215.96183333333337</c:v>
                </c:pt>
                <c:pt idx="51">
                  <c:v>215.60683333333336</c:v>
                </c:pt>
                <c:pt idx="52">
                  <c:v>223.42999999999998</c:v>
                </c:pt>
                <c:pt idx="53">
                  <c:v>206.75316666666666</c:v>
                </c:pt>
                <c:pt idx="54">
                  <c:v>198.2315</c:v>
                </c:pt>
                <c:pt idx="55">
                  <c:v>197.88233333333335</c:v>
                </c:pt>
                <c:pt idx="56">
                  <c:v>197.539</c:v>
                </c:pt>
                <c:pt idx="57">
                  <c:v>205.3563333333333</c:v>
                </c:pt>
                <c:pt idx="58">
                  <c:v>196.83466666666666</c:v>
                </c:pt>
                <c:pt idx="59">
                  <c:v>212.81300000000002</c:v>
                </c:pt>
                <c:pt idx="60">
                  <c:v>212.46966666666665</c:v>
                </c:pt>
                <c:pt idx="61">
                  <c:v>203.9478333333333</c:v>
                </c:pt>
                <c:pt idx="62">
                  <c:v>211.75933333333333</c:v>
                </c:pt>
                <c:pt idx="63">
                  <c:v>195.08266666666665</c:v>
                </c:pt>
                <c:pt idx="64">
                  <c:v>194.73933333333335</c:v>
                </c:pt>
                <c:pt idx="65">
                  <c:v>186.22333333333336</c:v>
                </c:pt>
                <c:pt idx="66">
                  <c:v>194.03483333333335</c:v>
                </c:pt>
                <c:pt idx="67">
                  <c:v>193.6915</c:v>
                </c:pt>
                <c:pt idx="68">
                  <c:v>193.34816666666666</c:v>
                </c:pt>
                <c:pt idx="69">
                  <c:v>192.99316666666667</c:v>
                </c:pt>
                <c:pt idx="70">
                  <c:v>192.638</c:v>
                </c:pt>
                <c:pt idx="71">
                  <c:v>175.96133333333333</c:v>
                </c:pt>
                <c:pt idx="72">
                  <c:v>167.4513333333333</c:v>
                </c:pt>
                <c:pt idx="73">
                  <c:v>175.263</c:v>
                </c:pt>
                <c:pt idx="74">
                  <c:v>174.90783333333334</c:v>
                </c:pt>
                <c:pt idx="75">
                  <c:v>182.731</c:v>
                </c:pt>
                <c:pt idx="76">
                  <c:v>182.38766666666666</c:v>
                </c:pt>
                <c:pt idx="77">
                  <c:v>198.366</c:v>
                </c:pt>
                <c:pt idx="78">
                  <c:v>206.1775</c:v>
                </c:pt>
                <c:pt idx="79">
                  <c:v>205.83399999999997</c:v>
                </c:pt>
                <c:pt idx="80">
                  <c:v>205.49066666666667</c:v>
                </c:pt>
                <c:pt idx="81">
                  <c:v>205.13566666666668</c:v>
                </c:pt>
                <c:pt idx="82">
                  <c:v>204.7806666666667</c:v>
                </c:pt>
                <c:pt idx="83">
                  <c:v>204.43716666666668</c:v>
                </c:pt>
                <c:pt idx="84">
                  <c:v>204.088</c:v>
                </c:pt>
                <c:pt idx="85">
                  <c:v>203.73300000000003</c:v>
                </c:pt>
                <c:pt idx="86">
                  <c:v>195.21716666666666</c:v>
                </c:pt>
                <c:pt idx="87">
                  <c:v>194.87366666666665</c:v>
                </c:pt>
                <c:pt idx="88">
                  <c:v>202.691</c:v>
                </c:pt>
                <c:pt idx="89">
                  <c:v>194.16933333333336</c:v>
                </c:pt>
                <c:pt idx="90">
                  <c:v>193.82600000000002</c:v>
                </c:pt>
                <c:pt idx="91">
                  <c:v>193.4825</c:v>
                </c:pt>
                <c:pt idx="92">
                  <c:v>201.29399999999998</c:v>
                </c:pt>
                <c:pt idx="93">
                  <c:v>200.939</c:v>
                </c:pt>
                <c:pt idx="94">
                  <c:v>200.59566666666663</c:v>
                </c:pt>
                <c:pt idx="95">
                  <c:v>208.4188333333333</c:v>
                </c:pt>
                <c:pt idx="96">
                  <c:v>208.06366666666668</c:v>
                </c:pt>
                <c:pt idx="97">
                  <c:v>207.70866666666666</c:v>
                </c:pt>
                <c:pt idx="98">
                  <c:v>207.36533333333333</c:v>
                </c:pt>
                <c:pt idx="99">
                  <c:v>207.02183333333335</c:v>
                </c:pt>
                <c:pt idx="100">
                  <c:v>206.6666666666667</c:v>
                </c:pt>
                <c:pt idx="101">
                  <c:v>198.14499999999998</c:v>
                </c:pt>
                <c:pt idx="102">
                  <c:v>205.96833333333333</c:v>
                </c:pt>
                <c:pt idx="103">
                  <c:v>205.625</c:v>
                </c:pt>
                <c:pt idx="104">
                  <c:v>213.43650000000002</c:v>
                </c:pt>
                <c:pt idx="105">
                  <c:v>214.89180000000002</c:v>
                </c:pt>
              </c:numCache>
            </c:numRef>
          </c:xVal>
          <c:yVal>
            <c:numRef>
              <c:f>Data!$AG$185:$AG$290</c:f>
              <c:numCache>
                <c:ptCount val="106"/>
                <c:pt idx="0">
                  <c:v>50.30701354530833</c:v>
                </c:pt>
                <c:pt idx="1">
                  <c:v>93.97309518598445</c:v>
                </c:pt>
                <c:pt idx="2">
                  <c:v>137.87000797341287</c:v>
                </c:pt>
                <c:pt idx="3">
                  <c:v>160.3221232980557</c:v>
                </c:pt>
                <c:pt idx="4">
                  <c:v>190.35302140528822</c:v>
                </c:pt>
                <c:pt idx="5">
                  <c:v>202.89802032462362</c:v>
                </c:pt>
                <c:pt idx="6">
                  <c:v>237.28469770762675</c:v>
                </c:pt>
                <c:pt idx="7">
                  <c:v>284.48312742117946</c:v>
                </c:pt>
                <c:pt idx="8">
                  <c:v>326.85247987350215</c:v>
                </c:pt>
                <c:pt idx="9">
                  <c:v>339.6055560547727</c:v>
                </c:pt>
                <c:pt idx="10">
                  <c:v>362.6105663607261</c:v>
                </c:pt>
                <c:pt idx="11">
                  <c:v>380.54751828576536</c:v>
                </c:pt>
                <c:pt idx="12">
                  <c:v>395.09633921072816</c:v>
                </c:pt>
                <c:pt idx="13">
                  <c:v>442.341457392048</c:v>
                </c:pt>
                <c:pt idx="14">
                  <c:v>487.25813957438413</c:v>
                </c:pt>
                <c:pt idx="15">
                  <c:v>547.2366945490924</c:v>
                </c:pt>
                <c:pt idx="16">
                  <c:v>558.5856626566534</c:v>
                </c:pt>
                <c:pt idx="17">
                  <c:v>586.5878435630096</c:v>
                </c:pt>
                <c:pt idx="18">
                  <c:v>593.6031680180606</c:v>
                </c:pt>
                <c:pt idx="19">
                  <c:v>598.8685534765915</c:v>
                </c:pt>
                <c:pt idx="20">
                  <c:v>612.0466424230018</c:v>
                </c:pt>
                <c:pt idx="21">
                  <c:v>633.1751810338388</c:v>
                </c:pt>
                <c:pt idx="22">
                  <c:v>663.1996032416159</c:v>
                </c:pt>
                <c:pt idx="23">
                  <c:v>664.0843199878187</c:v>
                </c:pt>
                <c:pt idx="24">
                  <c:v>688.894735757088</c:v>
                </c:pt>
                <c:pt idx="25">
                  <c:v>728.0329219006786</c:v>
                </c:pt>
                <c:pt idx="26">
                  <c:v>740.5247653575915</c:v>
                </c:pt>
                <c:pt idx="27">
                  <c:v>753.9297694072563</c:v>
                </c:pt>
                <c:pt idx="28">
                  <c:v>787.9862795186149</c:v>
                </c:pt>
                <c:pt idx="29">
                  <c:v>824.8887905270109</c:v>
                </c:pt>
                <c:pt idx="30">
                  <c:v>852.8999697029313</c:v>
                </c:pt>
                <c:pt idx="31">
                  <c:v>860.1440256637786</c:v>
                </c:pt>
                <c:pt idx="32">
                  <c:v>891.0019601460549</c:v>
                </c:pt>
                <c:pt idx="33">
                  <c:v>923.8005380198807</c:v>
                </c:pt>
                <c:pt idx="34">
                  <c:v>932.0204641583068</c:v>
                </c:pt>
                <c:pt idx="35">
                  <c:v>940.2485351109285</c:v>
                </c:pt>
                <c:pt idx="36">
                  <c:v>967.7344697504022</c:v>
                </c:pt>
                <c:pt idx="37">
                  <c:v>988.8688046681087</c:v>
                </c:pt>
                <c:pt idx="38">
                  <c:v>1010.0570657262515</c:v>
                </c:pt>
                <c:pt idx="39">
                  <c:v>1023.9046810064335</c:v>
                </c:pt>
                <c:pt idx="40">
                  <c:v>1035.9246550276816</c:v>
                </c:pt>
                <c:pt idx="41">
                  <c:v>1045.1826429112157</c:v>
                </c:pt>
                <c:pt idx="42">
                  <c:v>1060.9449492656158</c:v>
                </c:pt>
                <c:pt idx="43">
                  <c:v>1086.971795267536</c:v>
                </c:pt>
                <c:pt idx="44">
                  <c:v>1117.7513874295723</c:v>
                </c:pt>
                <c:pt idx="45">
                  <c:v>1162.7263538848397</c:v>
                </c:pt>
                <c:pt idx="46">
                  <c:v>1201.336313015397</c:v>
                </c:pt>
                <c:pt idx="47">
                  <c:v>1210.7806715790766</c:v>
                </c:pt>
                <c:pt idx="48">
                  <c:v>1239.1783670985637</c:v>
                </c:pt>
                <c:pt idx="49">
                  <c:v>1263.8685031531704</c:v>
                </c:pt>
                <c:pt idx="50">
                  <c:v>1272.4322213807086</c:v>
                </c:pt>
                <c:pt idx="51">
                  <c:v>1291.4943849813217</c:v>
                </c:pt>
                <c:pt idx="52">
                  <c:v>1305.8197790550948</c:v>
                </c:pt>
                <c:pt idx="53">
                  <c:v>1334.544920545548</c:v>
                </c:pt>
                <c:pt idx="54">
                  <c:v>1369.1467704142492</c:v>
                </c:pt>
                <c:pt idx="55">
                  <c:v>1373.9640065233566</c:v>
                </c:pt>
                <c:pt idx="56">
                  <c:v>1384.5717730444944</c:v>
                </c:pt>
                <c:pt idx="57">
                  <c:v>1402.926256560434</c:v>
                </c:pt>
                <c:pt idx="58">
                  <c:v>1406.795533290468</c:v>
                </c:pt>
                <c:pt idx="59">
                  <c:v>1434.9018381093533</c:v>
                </c:pt>
                <c:pt idx="60">
                  <c:v>1461.155570404696</c:v>
                </c:pt>
                <c:pt idx="61">
                  <c:v>1467.9756646052688</c:v>
                </c:pt>
                <c:pt idx="62">
                  <c:v>1495.3121937212936</c:v>
                </c:pt>
                <c:pt idx="63">
                  <c:v>1520.7769463150862</c:v>
                </c:pt>
                <c:pt idx="64">
                  <c:v>1541.4017917862584</c:v>
                </c:pt>
                <c:pt idx="65">
                  <c:v>1546.3200289425886</c:v>
                </c:pt>
                <c:pt idx="66">
                  <c:v>1542.3852062085352</c:v>
                </c:pt>
                <c:pt idx="67">
                  <c:v>1552.225761216881</c:v>
                </c:pt>
                <c:pt idx="68">
                  <c:v>1573.9161184806335</c:v>
                </c:pt>
                <c:pt idx="69">
                  <c:v>1602.5947929056847</c:v>
                </c:pt>
                <c:pt idx="70">
                  <c:v>1625.410585727152</c:v>
                </c:pt>
                <c:pt idx="71">
                  <c:v>1649.2853949770574</c:v>
                </c:pt>
                <c:pt idx="72">
                  <c:v>1669.233639203601</c:v>
                </c:pt>
                <c:pt idx="73">
                  <c:v>1691.2321986625402</c:v>
                </c:pt>
                <c:pt idx="74">
                  <c:v>1715.2972801587089</c:v>
                </c:pt>
                <c:pt idx="75">
                  <c:v>1743.4616386235548</c:v>
                </c:pt>
                <c:pt idx="76">
                  <c:v>1766.6683222032393</c:v>
                </c:pt>
                <c:pt idx="77">
                  <c:v>1800.0785593331802</c:v>
                </c:pt>
                <c:pt idx="78">
                  <c:v>1801.0930921838003</c:v>
                </c:pt>
                <c:pt idx="79">
                  <c:v>1817.342497717756</c:v>
                </c:pt>
                <c:pt idx="80">
                  <c:v>1848.9164953468248</c:v>
                </c:pt>
                <c:pt idx="81">
                  <c:v>1873.443598641115</c:v>
                </c:pt>
                <c:pt idx="82">
                  <c:v>1891.8865853939687</c:v>
                </c:pt>
                <c:pt idx="83">
                  <c:v>1903.177497528076</c:v>
                </c:pt>
                <c:pt idx="84">
                  <c:v>1918.5989790657177</c:v>
                </c:pt>
                <c:pt idx="85">
                  <c:v>1937.1426409739288</c:v>
                </c:pt>
                <c:pt idx="86">
                  <c:v>1951.5941728963617</c:v>
                </c:pt>
                <c:pt idx="87">
                  <c:v>1953.6607320738276</c:v>
                </c:pt>
                <c:pt idx="88">
                  <c:v>1964.001249407801</c:v>
                </c:pt>
                <c:pt idx="89">
                  <c:v>1978.499640471041</c:v>
                </c:pt>
                <c:pt idx="90">
                  <c:v>2009.6531242892133</c:v>
                </c:pt>
                <c:pt idx="91">
                  <c:v>2034.6603372317572</c:v>
                </c:pt>
                <c:pt idx="92">
                  <c:v>2070.2166344440093</c:v>
                </c:pt>
                <c:pt idx="93">
                  <c:v>2108.031164327152</c:v>
                </c:pt>
                <c:pt idx="94">
                  <c:v>2141.78925489045</c:v>
                </c:pt>
                <c:pt idx="95">
                  <c:v>2169.319115702875</c:v>
                </c:pt>
                <c:pt idx="96">
                  <c:v>2191.621594745681</c:v>
                </c:pt>
                <c:pt idx="97">
                  <c:v>2210.7857964301343</c:v>
                </c:pt>
                <c:pt idx="98">
                  <c:v>2267.4719288102174</c:v>
                </c:pt>
                <c:pt idx="99">
                  <c:v>2297.5762717984762</c:v>
                </c:pt>
                <c:pt idx="100">
                  <c:v>2284.6610444572534</c:v>
                </c:pt>
                <c:pt idx="101">
                  <c:v>2325.628365736641</c:v>
                </c:pt>
                <c:pt idx="102">
                  <c:v>2354.8600369977557</c:v>
                </c:pt>
                <c:pt idx="103">
                  <c:v>2346.1880681949974</c:v>
                </c:pt>
                <c:pt idx="104">
                  <c:v>2347.271569158435</c:v>
                </c:pt>
                <c:pt idx="105">
                  <c:v>2351.606987319695</c:v>
                </c:pt>
              </c:numCache>
            </c:numRef>
          </c:yVal>
          <c:smooth val="0"/>
        </c:ser>
        <c:axId val="59884498"/>
        <c:axId val="2089571"/>
      </c:scatterChart>
      <c:valAx>
        <c:axId val="59884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089571"/>
        <c:crosses val="autoZero"/>
        <c:crossBetween val="midCat"/>
        <c:dispUnits/>
      </c:valAx>
      <c:valAx>
        <c:axId val="20895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8844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N87 Profile 1943-2001 UT 07/24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N87_SO2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Data!$AE$185:$AE$290</c:f>
              <c:numCache>
                <c:ptCount val="106"/>
                <c:pt idx="0">
                  <c:v>2.766833333333334</c:v>
                </c:pt>
                <c:pt idx="1">
                  <c:v>2.9516666666666667</c:v>
                </c:pt>
                <c:pt idx="2">
                  <c:v>3.1365000000000003</c:v>
                </c:pt>
                <c:pt idx="3">
                  <c:v>3.3213333333333335</c:v>
                </c:pt>
                <c:pt idx="4">
                  <c:v>3.321166666666667</c:v>
                </c:pt>
                <c:pt idx="5">
                  <c:v>3.5060000000000002</c:v>
                </c:pt>
                <c:pt idx="6">
                  <c:v>3.5058333333333334</c:v>
                </c:pt>
                <c:pt idx="7">
                  <c:v>3.505666666666667</c:v>
                </c:pt>
                <c:pt idx="8">
                  <c:v>3.5055</c:v>
                </c:pt>
                <c:pt idx="9">
                  <c:v>3.505333333333333</c:v>
                </c:pt>
                <c:pt idx="10">
                  <c:v>3.5051666666666663</c:v>
                </c:pt>
                <c:pt idx="11">
                  <c:v>3.32</c:v>
                </c:pt>
                <c:pt idx="12">
                  <c:v>3.319833333333333</c:v>
                </c:pt>
                <c:pt idx="13">
                  <c:v>3.3196666666666665</c:v>
                </c:pt>
                <c:pt idx="14">
                  <c:v>3.3194999999999997</c:v>
                </c:pt>
                <c:pt idx="15">
                  <c:v>3.319333333333333</c:v>
                </c:pt>
                <c:pt idx="16">
                  <c:v>3.319166666666666</c:v>
                </c:pt>
                <c:pt idx="17">
                  <c:v>3.134</c:v>
                </c:pt>
                <c:pt idx="18">
                  <c:v>2.948833333333333</c:v>
                </c:pt>
                <c:pt idx="19">
                  <c:v>2.9486666666666665</c:v>
                </c:pt>
                <c:pt idx="20">
                  <c:v>2.7635</c:v>
                </c:pt>
                <c:pt idx="21">
                  <c:v>2.5783333333333336</c:v>
                </c:pt>
                <c:pt idx="22">
                  <c:v>2.5781666666666667</c:v>
                </c:pt>
                <c:pt idx="23">
                  <c:v>2.763</c:v>
                </c:pt>
                <c:pt idx="24">
                  <c:v>2.947833333333333</c:v>
                </c:pt>
                <c:pt idx="25">
                  <c:v>2.9476666666666667</c:v>
                </c:pt>
                <c:pt idx="26">
                  <c:v>2.9475</c:v>
                </c:pt>
                <c:pt idx="27">
                  <c:v>3.1323333333333334</c:v>
                </c:pt>
                <c:pt idx="28">
                  <c:v>3.1321666666666665</c:v>
                </c:pt>
                <c:pt idx="29">
                  <c:v>3.132</c:v>
                </c:pt>
                <c:pt idx="30">
                  <c:v>3.1318333333333332</c:v>
                </c:pt>
                <c:pt idx="31">
                  <c:v>2.9466666666666668</c:v>
                </c:pt>
                <c:pt idx="32">
                  <c:v>2.9465</c:v>
                </c:pt>
                <c:pt idx="33">
                  <c:v>2.761333333333333</c:v>
                </c:pt>
                <c:pt idx="34">
                  <c:v>2.7611666666666665</c:v>
                </c:pt>
                <c:pt idx="35">
                  <c:v>2.576</c:v>
                </c:pt>
                <c:pt idx="36">
                  <c:v>2.7608333333333337</c:v>
                </c:pt>
                <c:pt idx="37">
                  <c:v>2.9456666666666664</c:v>
                </c:pt>
                <c:pt idx="38">
                  <c:v>3.3154999999999997</c:v>
                </c:pt>
                <c:pt idx="39">
                  <c:v>3.5003333333333333</c:v>
                </c:pt>
                <c:pt idx="40">
                  <c:v>3.500166666666667</c:v>
                </c:pt>
                <c:pt idx="41">
                  <c:v>3.685</c:v>
                </c:pt>
                <c:pt idx="42">
                  <c:v>3.499833333333333</c:v>
                </c:pt>
                <c:pt idx="43">
                  <c:v>3.6846666666666663</c:v>
                </c:pt>
                <c:pt idx="44">
                  <c:v>3.4995</c:v>
                </c:pt>
                <c:pt idx="45">
                  <c:v>3.499333333333333</c:v>
                </c:pt>
                <c:pt idx="46">
                  <c:v>3.499166666666667</c:v>
                </c:pt>
                <c:pt idx="47">
                  <c:v>3.314</c:v>
                </c:pt>
                <c:pt idx="48">
                  <c:v>3.128833333333333</c:v>
                </c:pt>
                <c:pt idx="49">
                  <c:v>2.7586666666666666</c:v>
                </c:pt>
                <c:pt idx="50">
                  <c:v>2.5734999999999997</c:v>
                </c:pt>
                <c:pt idx="51">
                  <c:v>2.388333333333333</c:v>
                </c:pt>
                <c:pt idx="52">
                  <c:v>2.2031666666666663</c:v>
                </c:pt>
                <c:pt idx="53">
                  <c:v>2.203</c:v>
                </c:pt>
                <c:pt idx="54">
                  <c:v>2.202833333333333</c:v>
                </c:pt>
                <c:pt idx="55">
                  <c:v>2.2026666666666666</c:v>
                </c:pt>
                <c:pt idx="56">
                  <c:v>2.0175</c:v>
                </c:pt>
                <c:pt idx="57">
                  <c:v>2.017333333333333</c:v>
                </c:pt>
                <c:pt idx="58">
                  <c:v>1.8321666666666667</c:v>
                </c:pt>
                <c:pt idx="59">
                  <c:v>1.832</c:v>
                </c:pt>
                <c:pt idx="60">
                  <c:v>1.6468333333333334</c:v>
                </c:pt>
                <c:pt idx="61">
                  <c:v>1.6466666666666667</c:v>
                </c:pt>
                <c:pt idx="62">
                  <c:v>1.6464999999999999</c:v>
                </c:pt>
                <c:pt idx="63">
                  <c:v>1.4613333333333334</c:v>
                </c:pt>
                <c:pt idx="64">
                  <c:v>1.4611666666666665</c:v>
                </c:pt>
                <c:pt idx="65">
                  <c:v>1.276</c:v>
                </c:pt>
                <c:pt idx="66">
                  <c:v>1.2758333333333334</c:v>
                </c:pt>
                <c:pt idx="67">
                  <c:v>1.0906666666666667</c:v>
                </c:pt>
                <c:pt idx="68">
                  <c:v>1.0904999999999998</c:v>
                </c:pt>
                <c:pt idx="69">
                  <c:v>1.2753333333333334</c:v>
                </c:pt>
                <c:pt idx="70">
                  <c:v>1.2751666666666666</c:v>
                </c:pt>
                <c:pt idx="71">
                  <c:v>1.4600000000000002</c:v>
                </c:pt>
                <c:pt idx="72">
                  <c:v>1.4598333333333333</c:v>
                </c:pt>
                <c:pt idx="73">
                  <c:v>1.459666666666667</c:v>
                </c:pt>
                <c:pt idx="74">
                  <c:v>1.4595000000000002</c:v>
                </c:pt>
                <c:pt idx="75">
                  <c:v>1.2743333333333335</c:v>
                </c:pt>
                <c:pt idx="76">
                  <c:v>1.274166666666667</c:v>
                </c:pt>
                <c:pt idx="77">
                  <c:v>1.0890000000000002</c:v>
                </c:pt>
                <c:pt idx="78">
                  <c:v>1.0888333333333333</c:v>
                </c:pt>
                <c:pt idx="79">
                  <c:v>1.0886666666666667</c:v>
                </c:pt>
                <c:pt idx="80">
                  <c:v>1.0885</c:v>
                </c:pt>
                <c:pt idx="81">
                  <c:v>1.0883333333333334</c:v>
                </c:pt>
                <c:pt idx="82">
                  <c:v>1.0881666666666667</c:v>
                </c:pt>
                <c:pt idx="83">
                  <c:v>1.088</c:v>
                </c:pt>
                <c:pt idx="84">
                  <c:v>1.0878333333333334</c:v>
                </c:pt>
                <c:pt idx="85">
                  <c:v>1.0876666666666666</c:v>
                </c:pt>
                <c:pt idx="86">
                  <c:v>1.0875</c:v>
                </c:pt>
                <c:pt idx="87">
                  <c:v>1.0873333333333333</c:v>
                </c:pt>
                <c:pt idx="88">
                  <c:v>1.0871666666666664</c:v>
                </c:pt>
                <c:pt idx="89">
                  <c:v>1.087</c:v>
                </c:pt>
                <c:pt idx="90">
                  <c:v>1.0868333333333333</c:v>
                </c:pt>
                <c:pt idx="91">
                  <c:v>1.0866666666666667</c:v>
                </c:pt>
                <c:pt idx="92">
                  <c:v>1.0865000000000002</c:v>
                </c:pt>
                <c:pt idx="93">
                  <c:v>1.0863333333333334</c:v>
                </c:pt>
                <c:pt idx="94">
                  <c:v>1.086166666666667</c:v>
                </c:pt>
                <c:pt idx="95">
                  <c:v>1.086</c:v>
                </c:pt>
                <c:pt idx="96">
                  <c:v>1.0858333333333334</c:v>
                </c:pt>
                <c:pt idx="97">
                  <c:v>1.0856666666666668</c:v>
                </c:pt>
                <c:pt idx="98">
                  <c:v>0.9005</c:v>
                </c:pt>
                <c:pt idx="99">
                  <c:v>0.7153333333333333</c:v>
                </c:pt>
                <c:pt idx="100">
                  <c:v>0.7151666666666667</c:v>
                </c:pt>
                <c:pt idx="101">
                  <c:v>0.715</c:v>
                </c:pt>
                <c:pt idx="102">
                  <c:v>0.7148333333333333</c:v>
                </c:pt>
                <c:pt idx="103">
                  <c:v>0.7146666666666667</c:v>
                </c:pt>
                <c:pt idx="104">
                  <c:v>0.8995000000000001</c:v>
                </c:pt>
                <c:pt idx="105">
                  <c:v>1.0844</c:v>
                </c:pt>
              </c:numCache>
            </c:numRef>
          </c:xVal>
          <c:yVal>
            <c:numRef>
              <c:f>Data!$AG$185:$AG$290</c:f>
              <c:numCache>
                <c:ptCount val="106"/>
                <c:pt idx="0">
                  <c:v>50.30701354530833</c:v>
                </c:pt>
                <c:pt idx="1">
                  <c:v>93.97309518598445</c:v>
                </c:pt>
                <c:pt idx="2">
                  <c:v>137.87000797341287</c:v>
                </c:pt>
                <c:pt idx="3">
                  <c:v>160.3221232980557</c:v>
                </c:pt>
                <c:pt idx="4">
                  <c:v>190.35302140528822</c:v>
                </c:pt>
                <c:pt idx="5">
                  <c:v>202.89802032462362</c:v>
                </c:pt>
                <c:pt idx="6">
                  <c:v>237.28469770762675</c:v>
                </c:pt>
                <c:pt idx="7">
                  <c:v>284.48312742117946</c:v>
                </c:pt>
                <c:pt idx="8">
                  <c:v>326.85247987350215</c:v>
                </c:pt>
                <c:pt idx="9">
                  <c:v>339.6055560547727</c:v>
                </c:pt>
                <c:pt idx="10">
                  <c:v>362.6105663607261</c:v>
                </c:pt>
                <c:pt idx="11">
                  <c:v>380.54751828576536</c:v>
                </c:pt>
                <c:pt idx="12">
                  <c:v>395.09633921072816</c:v>
                </c:pt>
                <c:pt idx="13">
                  <c:v>442.341457392048</c:v>
                </c:pt>
                <c:pt idx="14">
                  <c:v>487.25813957438413</c:v>
                </c:pt>
                <c:pt idx="15">
                  <c:v>547.2366945490924</c:v>
                </c:pt>
                <c:pt idx="16">
                  <c:v>558.5856626566534</c:v>
                </c:pt>
                <c:pt idx="17">
                  <c:v>586.5878435630096</c:v>
                </c:pt>
                <c:pt idx="18">
                  <c:v>593.6031680180606</c:v>
                </c:pt>
                <c:pt idx="19">
                  <c:v>598.8685534765915</c:v>
                </c:pt>
                <c:pt idx="20">
                  <c:v>612.0466424230018</c:v>
                </c:pt>
                <c:pt idx="21">
                  <c:v>633.1751810338388</c:v>
                </c:pt>
                <c:pt idx="22">
                  <c:v>663.1996032416159</c:v>
                </c:pt>
                <c:pt idx="23">
                  <c:v>664.0843199878187</c:v>
                </c:pt>
                <c:pt idx="24">
                  <c:v>688.894735757088</c:v>
                </c:pt>
                <c:pt idx="25">
                  <c:v>728.0329219006786</c:v>
                </c:pt>
                <c:pt idx="26">
                  <c:v>740.5247653575915</c:v>
                </c:pt>
                <c:pt idx="27">
                  <c:v>753.9297694072563</c:v>
                </c:pt>
                <c:pt idx="28">
                  <c:v>787.9862795186149</c:v>
                </c:pt>
                <c:pt idx="29">
                  <c:v>824.8887905270109</c:v>
                </c:pt>
                <c:pt idx="30">
                  <c:v>852.8999697029313</c:v>
                </c:pt>
                <c:pt idx="31">
                  <c:v>860.1440256637786</c:v>
                </c:pt>
                <c:pt idx="32">
                  <c:v>891.0019601460549</c:v>
                </c:pt>
                <c:pt idx="33">
                  <c:v>923.8005380198807</c:v>
                </c:pt>
                <c:pt idx="34">
                  <c:v>932.0204641583068</c:v>
                </c:pt>
                <c:pt idx="35">
                  <c:v>940.2485351109285</c:v>
                </c:pt>
                <c:pt idx="36">
                  <c:v>967.7344697504022</c:v>
                </c:pt>
                <c:pt idx="37">
                  <c:v>988.8688046681087</c:v>
                </c:pt>
                <c:pt idx="38">
                  <c:v>1010.0570657262515</c:v>
                </c:pt>
                <c:pt idx="39">
                  <c:v>1023.9046810064335</c:v>
                </c:pt>
                <c:pt idx="40">
                  <c:v>1035.9246550276816</c:v>
                </c:pt>
                <c:pt idx="41">
                  <c:v>1045.1826429112157</c:v>
                </c:pt>
                <c:pt idx="42">
                  <c:v>1060.9449492656158</c:v>
                </c:pt>
                <c:pt idx="43">
                  <c:v>1086.971795267536</c:v>
                </c:pt>
                <c:pt idx="44">
                  <c:v>1117.7513874295723</c:v>
                </c:pt>
                <c:pt idx="45">
                  <c:v>1162.7263538848397</c:v>
                </c:pt>
                <c:pt idx="46">
                  <c:v>1201.336313015397</c:v>
                </c:pt>
                <c:pt idx="47">
                  <c:v>1210.7806715790766</c:v>
                </c:pt>
                <c:pt idx="48">
                  <c:v>1239.1783670985637</c:v>
                </c:pt>
                <c:pt idx="49">
                  <c:v>1263.8685031531704</c:v>
                </c:pt>
                <c:pt idx="50">
                  <c:v>1272.4322213807086</c:v>
                </c:pt>
                <c:pt idx="51">
                  <c:v>1291.4943849813217</c:v>
                </c:pt>
                <c:pt idx="52">
                  <c:v>1305.8197790550948</c:v>
                </c:pt>
                <c:pt idx="53">
                  <c:v>1334.544920545548</c:v>
                </c:pt>
                <c:pt idx="54">
                  <c:v>1369.1467704142492</c:v>
                </c:pt>
                <c:pt idx="55">
                  <c:v>1373.9640065233566</c:v>
                </c:pt>
                <c:pt idx="56">
                  <c:v>1384.5717730444944</c:v>
                </c:pt>
                <c:pt idx="57">
                  <c:v>1402.926256560434</c:v>
                </c:pt>
                <c:pt idx="58">
                  <c:v>1406.795533290468</c:v>
                </c:pt>
                <c:pt idx="59">
                  <c:v>1434.9018381093533</c:v>
                </c:pt>
                <c:pt idx="60">
                  <c:v>1461.155570404696</c:v>
                </c:pt>
                <c:pt idx="61">
                  <c:v>1467.9756646052688</c:v>
                </c:pt>
                <c:pt idx="62">
                  <c:v>1495.3121937212936</c:v>
                </c:pt>
                <c:pt idx="63">
                  <c:v>1520.7769463150862</c:v>
                </c:pt>
                <c:pt idx="64">
                  <c:v>1541.4017917862584</c:v>
                </c:pt>
                <c:pt idx="65">
                  <c:v>1546.3200289425886</c:v>
                </c:pt>
                <c:pt idx="66">
                  <c:v>1542.3852062085352</c:v>
                </c:pt>
                <c:pt idx="67">
                  <c:v>1552.225761216881</c:v>
                </c:pt>
                <c:pt idx="68">
                  <c:v>1573.9161184806335</c:v>
                </c:pt>
                <c:pt idx="69">
                  <c:v>1602.5947929056847</c:v>
                </c:pt>
                <c:pt idx="70">
                  <c:v>1625.410585727152</c:v>
                </c:pt>
                <c:pt idx="71">
                  <c:v>1649.2853949770574</c:v>
                </c:pt>
                <c:pt idx="72">
                  <c:v>1669.233639203601</c:v>
                </c:pt>
                <c:pt idx="73">
                  <c:v>1691.2321986625402</c:v>
                </c:pt>
                <c:pt idx="74">
                  <c:v>1715.2972801587089</c:v>
                </c:pt>
                <c:pt idx="75">
                  <c:v>1743.4616386235548</c:v>
                </c:pt>
                <c:pt idx="76">
                  <c:v>1766.6683222032393</c:v>
                </c:pt>
                <c:pt idx="77">
                  <c:v>1800.0785593331802</c:v>
                </c:pt>
                <c:pt idx="78">
                  <c:v>1801.0930921838003</c:v>
                </c:pt>
                <c:pt idx="79">
                  <c:v>1817.342497717756</c:v>
                </c:pt>
                <c:pt idx="80">
                  <c:v>1848.9164953468248</c:v>
                </c:pt>
                <c:pt idx="81">
                  <c:v>1873.443598641115</c:v>
                </c:pt>
                <c:pt idx="82">
                  <c:v>1891.8865853939687</c:v>
                </c:pt>
                <c:pt idx="83">
                  <c:v>1903.177497528076</c:v>
                </c:pt>
                <c:pt idx="84">
                  <c:v>1918.5989790657177</c:v>
                </c:pt>
                <c:pt idx="85">
                  <c:v>1937.1426409739288</c:v>
                </c:pt>
                <c:pt idx="86">
                  <c:v>1951.5941728963617</c:v>
                </c:pt>
                <c:pt idx="87">
                  <c:v>1953.6607320738276</c:v>
                </c:pt>
                <c:pt idx="88">
                  <c:v>1964.001249407801</c:v>
                </c:pt>
                <c:pt idx="89">
                  <c:v>1978.499640471041</c:v>
                </c:pt>
                <c:pt idx="90">
                  <c:v>2009.6531242892133</c:v>
                </c:pt>
                <c:pt idx="91">
                  <c:v>2034.6603372317572</c:v>
                </c:pt>
                <c:pt idx="92">
                  <c:v>2070.2166344440093</c:v>
                </c:pt>
                <c:pt idx="93">
                  <c:v>2108.031164327152</c:v>
                </c:pt>
                <c:pt idx="94">
                  <c:v>2141.78925489045</c:v>
                </c:pt>
                <c:pt idx="95">
                  <c:v>2169.319115702875</c:v>
                </c:pt>
                <c:pt idx="96">
                  <c:v>2191.621594745681</c:v>
                </c:pt>
                <c:pt idx="97">
                  <c:v>2210.7857964301343</c:v>
                </c:pt>
                <c:pt idx="98">
                  <c:v>2267.4719288102174</c:v>
                </c:pt>
                <c:pt idx="99">
                  <c:v>2297.5762717984762</c:v>
                </c:pt>
                <c:pt idx="100">
                  <c:v>2284.6610444572534</c:v>
                </c:pt>
                <c:pt idx="101">
                  <c:v>2325.628365736641</c:v>
                </c:pt>
                <c:pt idx="102">
                  <c:v>2354.8600369977557</c:v>
                </c:pt>
                <c:pt idx="103">
                  <c:v>2346.1880681949974</c:v>
                </c:pt>
                <c:pt idx="104">
                  <c:v>2347.271569158435</c:v>
                </c:pt>
                <c:pt idx="105">
                  <c:v>2351.606987319695</c:v>
                </c:pt>
              </c:numCache>
            </c:numRef>
          </c:yVal>
          <c:smooth val="0"/>
        </c:ser>
        <c:axId val="18806140"/>
        <c:axId val="35037533"/>
      </c:scatterChart>
      <c:valAx>
        <c:axId val="18806140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5037533"/>
        <c:crosses val="autoZero"/>
        <c:crossBetween val="midCat"/>
        <c:dispUnits/>
        <c:majorUnit val="1"/>
      </c:valAx>
      <c:valAx>
        <c:axId val="35037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88061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N87 Profile 1943-2001 UT 07/24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N87_Bap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Data!$R$185:$R$290</c:f>
              <c:numCache>
                <c:ptCount val="106"/>
                <c:pt idx="3">
                  <c:v>8.41E-06</c:v>
                </c:pt>
                <c:pt idx="9">
                  <c:v>9.89E-06</c:v>
                </c:pt>
                <c:pt idx="15">
                  <c:v>1.12E-05</c:v>
                </c:pt>
                <c:pt idx="21">
                  <c:v>5.28E-05</c:v>
                </c:pt>
                <c:pt idx="57">
                  <c:v>-4.38E-06</c:v>
                </c:pt>
                <c:pt idx="69">
                  <c:v>1.9E-07</c:v>
                </c:pt>
                <c:pt idx="81">
                  <c:v>-9.95E-06</c:v>
                </c:pt>
                <c:pt idx="93">
                  <c:v>-3.44E-05</c:v>
                </c:pt>
              </c:numCache>
            </c:numRef>
          </c:xVal>
          <c:yVal>
            <c:numRef>
              <c:f>Data!$AG$185:$AG$290</c:f>
              <c:numCache>
                <c:ptCount val="106"/>
                <c:pt idx="0">
                  <c:v>50.30701354530833</c:v>
                </c:pt>
                <c:pt idx="1">
                  <c:v>93.97309518598445</c:v>
                </c:pt>
                <c:pt idx="2">
                  <c:v>137.87000797341287</c:v>
                </c:pt>
                <c:pt idx="3">
                  <c:v>160.3221232980557</c:v>
                </c:pt>
                <c:pt idx="4">
                  <c:v>190.35302140528822</c:v>
                </c:pt>
                <c:pt idx="5">
                  <c:v>202.89802032462362</c:v>
                </c:pt>
                <c:pt idx="6">
                  <c:v>237.28469770762675</c:v>
                </c:pt>
                <c:pt idx="7">
                  <c:v>284.48312742117946</c:v>
                </c:pt>
                <c:pt idx="8">
                  <c:v>326.85247987350215</c:v>
                </c:pt>
                <c:pt idx="9">
                  <c:v>339.6055560547727</c:v>
                </c:pt>
                <c:pt idx="10">
                  <c:v>362.6105663607261</c:v>
                </c:pt>
                <c:pt idx="11">
                  <c:v>380.54751828576536</c:v>
                </c:pt>
                <c:pt idx="12">
                  <c:v>395.09633921072816</c:v>
                </c:pt>
                <c:pt idx="13">
                  <c:v>442.341457392048</c:v>
                </c:pt>
                <c:pt idx="14">
                  <c:v>487.25813957438413</c:v>
                </c:pt>
                <c:pt idx="15">
                  <c:v>547.2366945490924</c:v>
                </c:pt>
                <c:pt idx="16">
                  <c:v>558.5856626566534</c:v>
                </c:pt>
                <c:pt idx="17">
                  <c:v>586.5878435630096</c:v>
                </c:pt>
                <c:pt idx="18">
                  <c:v>593.6031680180606</c:v>
                </c:pt>
                <c:pt idx="19">
                  <c:v>598.8685534765915</c:v>
                </c:pt>
                <c:pt idx="20">
                  <c:v>612.0466424230018</c:v>
                </c:pt>
                <c:pt idx="21">
                  <c:v>633.1751810338388</c:v>
                </c:pt>
                <c:pt idx="22">
                  <c:v>663.1996032416159</c:v>
                </c:pt>
                <c:pt idx="23">
                  <c:v>664.0843199878187</c:v>
                </c:pt>
                <c:pt idx="24">
                  <c:v>688.894735757088</c:v>
                </c:pt>
                <c:pt idx="25">
                  <c:v>728.0329219006786</c:v>
                </c:pt>
                <c:pt idx="26">
                  <c:v>740.5247653575915</c:v>
                </c:pt>
                <c:pt idx="27">
                  <c:v>753.9297694072563</c:v>
                </c:pt>
                <c:pt idx="28">
                  <c:v>787.9862795186149</c:v>
                </c:pt>
                <c:pt idx="29">
                  <c:v>824.8887905270109</c:v>
                </c:pt>
                <c:pt idx="30">
                  <c:v>852.8999697029313</c:v>
                </c:pt>
                <c:pt idx="31">
                  <c:v>860.1440256637786</c:v>
                </c:pt>
                <c:pt idx="32">
                  <c:v>891.0019601460549</c:v>
                </c:pt>
                <c:pt idx="33">
                  <c:v>923.8005380198807</c:v>
                </c:pt>
                <c:pt idx="34">
                  <c:v>932.0204641583068</c:v>
                </c:pt>
                <c:pt idx="35">
                  <c:v>940.2485351109285</c:v>
                </c:pt>
                <c:pt idx="36">
                  <c:v>967.7344697504022</c:v>
                </c:pt>
                <c:pt idx="37">
                  <c:v>988.8688046681087</c:v>
                </c:pt>
                <c:pt idx="38">
                  <c:v>1010.0570657262515</c:v>
                </c:pt>
                <c:pt idx="39">
                  <c:v>1023.9046810064335</c:v>
                </c:pt>
                <c:pt idx="40">
                  <c:v>1035.9246550276816</c:v>
                </c:pt>
                <c:pt idx="41">
                  <c:v>1045.1826429112157</c:v>
                </c:pt>
                <c:pt idx="42">
                  <c:v>1060.9449492656158</c:v>
                </c:pt>
                <c:pt idx="43">
                  <c:v>1086.971795267536</c:v>
                </c:pt>
                <c:pt idx="44">
                  <c:v>1117.7513874295723</c:v>
                </c:pt>
                <c:pt idx="45">
                  <c:v>1162.7263538848397</c:v>
                </c:pt>
                <c:pt idx="46">
                  <c:v>1201.336313015397</c:v>
                </c:pt>
                <c:pt idx="47">
                  <c:v>1210.7806715790766</c:v>
                </c:pt>
                <c:pt idx="48">
                  <c:v>1239.1783670985637</c:v>
                </c:pt>
                <c:pt idx="49">
                  <c:v>1263.8685031531704</c:v>
                </c:pt>
                <c:pt idx="50">
                  <c:v>1272.4322213807086</c:v>
                </c:pt>
                <c:pt idx="51">
                  <c:v>1291.4943849813217</c:v>
                </c:pt>
                <c:pt idx="52">
                  <c:v>1305.8197790550948</c:v>
                </c:pt>
                <c:pt idx="53">
                  <c:v>1334.544920545548</c:v>
                </c:pt>
                <c:pt idx="54">
                  <c:v>1369.1467704142492</c:v>
                </c:pt>
                <c:pt idx="55">
                  <c:v>1373.9640065233566</c:v>
                </c:pt>
                <c:pt idx="56">
                  <c:v>1384.5717730444944</c:v>
                </c:pt>
                <c:pt idx="57">
                  <c:v>1402.926256560434</c:v>
                </c:pt>
                <c:pt idx="58">
                  <c:v>1406.795533290468</c:v>
                </c:pt>
                <c:pt idx="59">
                  <c:v>1434.9018381093533</c:v>
                </c:pt>
                <c:pt idx="60">
                  <c:v>1461.155570404696</c:v>
                </c:pt>
                <c:pt idx="61">
                  <c:v>1467.9756646052688</c:v>
                </c:pt>
                <c:pt idx="62">
                  <c:v>1495.3121937212936</c:v>
                </c:pt>
                <c:pt idx="63">
                  <c:v>1520.7769463150862</c:v>
                </c:pt>
                <c:pt idx="64">
                  <c:v>1541.4017917862584</c:v>
                </c:pt>
                <c:pt idx="65">
                  <c:v>1546.3200289425886</c:v>
                </c:pt>
                <c:pt idx="66">
                  <c:v>1542.3852062085352</c:v>
                </c:pt>
                <c:pt idx="67">
                  <c:v>1552.225761216881</c:v>
                </c:pt>
                <c:pt idx="68">
                  <c:v>1573.9161184806335</c:v>
                </c:pt>
                <c:pt idx="69">
                  <c:v>1602.5947929056847</c:v>
                </c:pt>
                <c:pt idx="70">
                  <c:v>1625.410585727152</c:v>
                </c:pt>
                <c:pt idx="71">
                  <c:v>1649.2853949770574</c:v>
                </c:pt>
                <c:pt idx="72">
                  <c:v>1669.233639203601</c:v>
                </c:pt>
                <c:pt idx="73">
                  <c:v>1691.2321986625402</c:v>
                </c:pt>
                <c:pt idx="74">
                  <c:v>1715.2972801587089</c:v>
                </c:pt>
                <c:pt idx="75">
                  <c:v>1743.4616386235548</c:v>
                </c:pt>
                <c:pt idx="76">
                  <c:v>1766.6683222032393</c:v>
                </c:pt>
                <c:pt idx="77">
                  <c:v>1800.0785593331802</c:v>
                </c:pt>
                <c:pt idx="78">
                  <c:v>1801.0930921838003</c:v>
                </c:pt>
                <c:pt idx="79">
                  <c:v>1817.342497717756</c:v>
                </c:pt>
                <c:pt idx="80">
                  <c:v>1848.9164953468248</c:v>
                </c:pt>
                <c:pt idx="81">
                  <c:v>1873.443598641115</c:v>
                </c:pt>
                <c:pt idx="82">
                  <c:v>1891.8865853939687</c:v>
                </c:pt>
                <c:pt idx="83">
                  <c:v>1903.177497528076</c:v>
                </c:pt>
                <c:pt idx="84">
                  <c:v>1918.5989790657177</c:v>
                </c:pt>
                <c:pt idx="85">
                  <c:v>1937.1426409739288</c:v>
                </c:pt>
                <c:pt idx="86">
                  <c:v>1951.5941728963617</c:v>
                </c:pt>
                <c:pt idx="87">
                  <c:v>1953.6607320738276</c:v>
                </c:pt>
                <c:pt idx="88">
                  <c:v>1964.001249407801</c:v>
                </c:pt>
                <c:pt idx="89">
                  <c:v>1978.499640471041</c:v>
                </c:pt>
                <c:pt idx="90">
                  <c:v>2009.6531242892133</c:v>
                </c:pt>
                <c:pt idx="91">
                  <c:v>2034.6603372317572</c:v>
                </c:pt>
                <c:pt idx="92">
                  <c:v>2070.2166344440093</c:v>
                </c:pt>
                <c:pt idx="93">
                  <c:v>2108.031164327152</c:v>
                </c:pt>
                <c:pt idx="94">
                  <c:v>2141.78925489045</c:v>
                </c:pt>
                <c:pt idx="95">
                  <c:v>2169.319115702875</c:v>
                </c:pt>
                <c:pt idx="96">
                  <c:v>2191.621594745681</c:v>
                </c:pt>
                <c:pt idx="97">
                  <c:v>2210.7857964301343</c:v>
                </c:pt>
                <c:pt idx="98">
                  <c:v>2267.4719288102174</c:v>
                </c:pt>
                <c:pt idx="99">
                  <c:v>2297.5762717984762</c:v>
                </c:pt>
                <c:pt idx="100">
                  <c:v>2284.6610444572534</c:v>
                </c:pt>
                <c:pt idx="101">
                  <c:v>2325.628365736641</c:v>
                </c:pt>
                <c:pt idx="102">
                  <c:v>2354.8600369977557</c:v>
                </c:pt>
                <c:pt idx="103">
                  <c:v>2346.1880681949974</c:v>
                </c:pt>
                <c:pt idx="104">
                  <c:v>2347.271569158435</c:v>
                </c:pt>
                <c:pt idx="105">
                  <c:v>2351.606987319695</c:v>
                </c:pt>
              </c:numCache>
            </c:numRef>
          </c:yVal>
          <c:smooth val="0"/>
        </c:ser>
        <c:axId val="46902342"/>
        <c:axId val="19467895"/>
      </c:scatterChart>
      <c:valAx>
        <c:axId val="46902342"/>
        <c:scaling>
          <c:orientation val="minMax"/>
          <c:max val="0.000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crossAx val="19467895"/>
        <c:crosses val="autoZero"/>
        <c:crossBetween val="midCat"/>
        <c:dispUnits/>
        <c:majorUnit val="1E-05"/>
      </c:valAx>
      <c:valAx>
        <c:axId val="19467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690234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N87 Profile 1943-2001 UT 07/24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Data!$S$185:$S$290</c:f>
              <c:numCache>
                <c:ptCount val="106"/>
                <c:pt idx="0">
                  <c:v>7.663E-05</c:v>
                </c:pt>
                <c:pt idx="3">
                  <c:v>7.522E-05</c:v>
                </c:pt>
                <c:pt idx="6">
                  <c:v>7.488E-05</c:v>
                </c:pt>
                <c:pt idx="9">
                  <c:v>7.363E-05</c:v>
                </c:pt>
                <c:pt idx="12">
                  <c:v>7.347E-05</c:v>
                </c:pt>
                <c:pt idx="16">
                  <c:v>7.15E-05</c:v>
                </c:pt>
                <c:pt idx="19">
                  <c:v>6.959E-05</c:v>
                </c:pt>
                <c:pt idx="22">
                  <c:v>7.245E-05</c:v>
                </c:pt>
                <c:pt idx="25">
                  <c:v>7.46E-05</c:v>
                </c:pt>
                <c:pt idx="28">
                  <c:v>7.17E-05</c:v>
                </c:pt>
                <c:pt idx="31">
                  <c:v>7.055E-05</c:v>
                </c:pt>
                <c:pt idx="35">
                  <c:v>6.564E-05</c:v>
                </c:pt>
                <c:pt idx="38">
                  <c:v>7.281E-05</c:v>
                </c:pt>
                <c:pt idx="41">
                  <c:v>7.108E-05</c:v>
                </c:pt>
                <c:pt idx="44">
                  <c:v>7.49E-05</c:v>
                </c:pt>
                <c:pt idx="47">
                  <c:v>6.795E-05</c:v>
                </c:pt>
                <c:pt idx="50">
                  <c:v>6.739E-05</c:v>
                </c:pt>
                <c:pt idx="53">
                  <c:v>6.33E-05</c:v>
                </c:pt>
                <c:pt idx="57">
                  <c:v>5.877E-05</c:v>
                </c:pt>
                <c:pt idx="60">
                  <c:v>5.703E-05</c:v>
                </c:pt>
                <c:pt idx="63">
                  <c:v>4.852E-05</c:v>
                </c:pt>
                <c:pt idx="66">
                  <c:v>3.699E-05</c:v>
                </c:pt>
                <c:pt idx="69">
                  <c:v>4.319E-05</c:v>
                </c:pt>
                <c:pt idx="72">
                  <c:v>2.844E-05</c:v>
                </c:pt>
                <c:pt idx="76">
                  <c:v>3.226E-05</c:v>
                </c:pt>
                <c:pt idx="79">
                  <c:v>2.394E-05</c:v>
                </c:pt>
                <c:pt idx="82">
                  <c:v>2.072E-05</c:v>
                </c:pt>
                <c:pt idx="85">
                  <c:v>2.404E-05</c:v>
                </c:pt>
                <c:pt idx="88">
                  <c:v>2.006E-05</c:v>
                </c:pt>
                <c:pt idx="91">
                  <c:v>2.301E-05</c:v>
                </c:pt>
                <c:pt idx="95">
                  <c:v>1.956E-05</c:v>
                </c:pt>
                <c:pt idx="98">
                  <c:v>2.062E-05</c:v>
                </c:pt>
                <c:pt idx="101">
                  <c:v>2.225E-05</c:v>
                </c:pt>
                <c:pt idx="104">
                  <c:v>2.257E-05</c:v>
                </c:pt>
              </c:numCache>
            </c:numRef>
          </c:xVal>
          <c:yVal>
            <c:numRef>
              <c:f>Data!$AG$185:$AG$290</c:f>
              <c:numCache>
                <c:ptCount val="106"/>
                <c:pt idx="0">
                  <c:v>50.30701354530833</c:v>
                </c:pt>
                <c:pt idx="1">
                  <c:v>93.97309518598445</c:v>
                </c:pt>
                <c:pt idx="2">
                  <c:v>137.87000797341287</c:v>
                </c:pt>
                <c:pt idx="3">
                  <c:v>160.3221232980557</c:v>
                </c:pt>
                <c:pt idx="4">
                  <c:v>190.35302140528822</c:v>
                </c:pt>
                <c:pt idx="5">
                  <c:v>202.89802032462362</c:v>
                </c:pt>
                <c:pt idx="6">
                  <c:v>237.28469770762675</c:v>
                </c:pt>
                <c:pt idx="7">
                  <c:v>284.48312742117946</c:v>
                </c:pt>
                <c:pt idx="8">
                  <c:v>326.85247987350215</c:v>
                </c:pt>
                <c:pt idx="9">
                  <c:v>339.6055560547727</c:v>
                </c:pt>
                <c:pt idx="10">
                  <c:v>362.6105663607261</c:v>
                </c:pt>
                <c:pt idx="11">
                  <c:v>380.54751828576536</c:v>
                </c:pt>
                <c:pt idx="12">
                  <c:v>395.09633921072816</c:v>
                </c:pt>
                <c:pt idx="13">
                  <c:v>442.341457392048</c:v>
                </c:pt>
                <c:pt idx="14">
                  <c:v>487.25813957438413</c:v>
                </c:pt>
                <c:pt idx="15">
                  <c:v>547.2366945490924</c:v>
                </c:pt>
                <c:pt idx="16">
                  <c:v>558.5856626566534</c:v>
                </c:pt>
                <c:pt idx="17">
                  <c:v>586.5878435630096</c:v>
                </c:pt>
                <c:pt idx="18">
                  <c:v>593.6031680180606</c:v>
                </c:pt>
                <c:pt idx="19">
                  <c:v>598.8685534765915</c:v>
                </c:pt>
                <c:pt idx="20">
                  <c:v>612.0466424230018</c:v>
                </c:pt>
                <c:pt idx="21">
                  <c:v>633.1751810338388</c:v>
                </c:pt>
                <c:pt idx="22">
                  <c:v>663.1996032416159</c:v>
                </c:pt>
                <c:pt idx="23">
                  <c:v>664.0843199878187</c:v>
                </c:pt>
                <c:pt idx="24">
                  <c:v>688.894735757088</c:v>
                </c:pt>
                <c:pt idx="25">
                  <c:v>728.0329219006786</c:v>
                </c:pt>
                <c:pt idx="26">
                  <c:v>740.5247653575915</c:v>
                </c:pt>
                <c:pt idx="27">
                  <c:v>753.9297694072563</c:v>
                </c:pt>
                <c:pt idx="28">
                  <c:v>787.9862795186149</c:v>
                </c:pt>
                <c:pt idx="29">
                  <c:v>824.8887905270109</c:v>
                </c:pt>
                <c:pt idx="30">
                  <c:v>852.8999697029313</c:v>
                </c:pt>
                <c:pt idx="31">
                  <c:v>860.1440256637786</c:v>
                </c:pt>
                <c:pt idx="32">
                  <c:v>891.0019601460549</c:v>
                </c:pt>
                <c:pt idx="33">
                  <c:v>923.8005380198807</c:v>
                </c:pt>
                <c:pt idx="34">
                  <c:v>932.0204641583068</c:v>
                </c:pt>
                <c:pt idx="35">
                  <c:v>940.2485351109285</c:v>
                </c:pt>
                <c:pt idx="36">
                  <c:v>967.7344697504022</c:v>
                </c:pt>
                <c:pt idx="37">
                  <c:v>988.8688046681087</c:v>
                </c:pt>
                <c:pt idx="38">
                  <c:v>1010.0570657262515</c:v>
                </c:pt>
                <c:pt idx="39">
                  <c:v>1023.9046810064335</c:v>
                </c:pt>
                <c:pt idx="40">
                  <c:v>1035.9246550276816</c:v>
                </c:pt>
                <c:pt idx="41">
                  <c:v>1045.1826429112157</c:v>
                </c:pt>
                <c:pt idx="42">
                  <c:v>1060.9449492656158</c:v>
                </c:pt>
                <c:pt idx="43">
                  <c:v>1086.971795267536</c:v>
                </c:pt>
                <c:pt idx="44">
                  <c:v>1117.7513874295723</c:v>
                </c:pt>
                <c:pt idx="45">
                  <c:v>1162.7263538848397</c:v>
                </c:pt>
                <c:pt idx="46">
                  <c:v>1201.336313015397</c:v>
                </c:pt>
                <c:pt idx="47">
                  <c:v>1210.7806715790766</c:v>
                </c:pt>
                <c:pt idx="48">
                  <c:v>1239.1783670985637</c:v>
                </c:pt>
                <c:pt idx="49">
                  <c:v>1263.8685031531704</c:v>
                </c:pt>
                <c:pt idx="50">
                  <c:v>1272.4322213807086</c:v>
                </c:pt>
                <c:pt idx="51">
                  <c:v>1291.4943849813217</c:v>
                </c:pt>
                <c:pt idx="52">
                  <c:v>1305.8197790550948</c:v>
                </c:pt>
                <c:pt idx="53">
                  <c:v>1334.544920545548</c:v>
                </c:pt>
                <c:pt idx="54">
                  <c:v>1369.1467704142492</c:v>
                </c:pt>
                <c:pt idx="55">
                  <c:v>1373.9640065233566</c:v>
                </c:pt>
                <c:pt idx="56">
                  <c:v>1384.5717730444944</c:v>
                </c:pt>
                <c:pt idx="57">
                  <c:v>1402.926256560434</c:v>
                </c:pt>
                <c:pt idx="58">
                  <c:v>1406.795533290468</c:v>
                </c:pt>
                <c:pt idx="59">
                  <c:v>1434.9018381093533</c:v>
                </c:pt>
                <c:pt idx="60">
                  <c:v>1461.155570404696</c:v>
                </c:pt>
                <c:pt idx="61">
                  <c:v>1467.9756646052688</c:v>
                </c:pt>
                <c:pt idx="62">
                  <c:v>1495.3121937212936</c:v>
                </c:pt>
                <c:pt idx="63">
                  <c:v>1520.7769463150862</c:v>
                </c:pt>
                <c:pt idx="64">
                  <c:v>1541.4017917862584</c:v>
                </c:pt>
                <c:pt idx="65">
                  <c:v>1546.3200289425886</c:v>
                </c:pt>
                <c:pt idx="66">
                  <c:v>1542.3852062085352</c:v>
                </c:pt>
                <c:pt idx="67">
                  <c:v>1552.225761216881</c:v>
                </c:pt>
                <c:pt idx="68">
                  <c:v>1573.9161184806335</c:v>
                </c:pt>
                <c:pt idx="69">
                  <c:v>1602.5947929056847</c:v>
                </c:pt>
                <c:pt idx="70">
                  <c:v>1625.410585727152</c:v>
                </c:pt>
                <c:pt idx="71">
                  <c:v>1649.2853949770574</c:v>
                </c:pt>
                <c:pt idx="72">
                  <c:v>1669.233639203601</c:v>
                </c:pt>
                <c:pt idx="73">
                  <c:v>1691.2321986625402</c:v>
                </c:pt>
                <c:pt idx="74">
                  <c:v>1715.2972801587089</c:v>
                </c:pt>
                <c:pt idx="75">
                  <c:v>1743.4616386235548</c:v>
                </c:pt>
                <c:pt idx="76">
                  <c:v>1766.6683222032393</c:v>
                </c:pt>
                <c:pt idx="77">
                  <c:v>1800.0785593331802</c:v>
                </c:pt>
                <c:pt idx="78">
                  <c:v>1801.0930921838003</c:v>
                </c:pt>
                <c:pt idx="79">
                  <c:v>1817.342497717756</c:v>
                </c:pt>
                <c:pt idx="80">
                  <c:v>1848.9164953468248</c:v>
                </c:pt>
                <c:pt idx="81">
                  <c:v>1873.443598641115</c:v>
                </c:pt>
                <c:pt idx="82">
                  <c:v>1891.8865853939687</c:v>
                </c:pt>
                <c:pt idx="83">
                  <c:v>1903.177497528076</c:v>
                </c:pt>
                <c:pt idx="84">
                  <c:v>1918.5989790657177</c:v>
                </c:pt>
                <c:pt idx="85">
                  <c:v>1937.1426409739288</c:v>
                </c:pt>
                <c:pt idx="86">
                  <c:v>1951.5941728963617</c:v>
                </c:pt>
                <c:pt idx="87">
                  <c:v>1953.6607320738276</c:v>
                </c:pt>
                <c:pt idx="88">
                  <c:v>1964.001249407801</c:v>
                </c:pt>
                <c:pt idx="89">
                  <c:v>1978.499640471041</c:v>
                </c:pt>
                <c:pt idx="90">
                  <c:v>2009.6531242892133</c:v>
                </c:pt>
                <c:pt idx="91">
                  <c:v>2034.6603372317572</c:v>
                </c:pt>
                <c:pt idx="92">
                  <c:v>2070.2166344440093</c:v>
                </c:pt>
                <c:pt idx="93">
                  <c:v>2108.031164327152</c:v>
                </c:pt>
                <c:pt idx="94">
                  <c:v>2141.78925489045</c:v>
                </c:pt>
                <c:pt idx="95">
                  <c:v>2169.319115702875</c:v>
                </c:pt>
                <c:pt idx="96">
                  <c:v>2191.621594745681</c:v>
                </c:pt>
                <c:pt idx="97">
                  <c:v>2210.7857964301343</c:v>
                </c:pt>
                <c:pt idx="98">
                  <c:v>2267.4719288102174</c:v>
                </c:pt>
                <c:pt idx="99">
                  <c:v>2297.5762717984762</c:v>
                </c:pt>
                <c:pt idx="100">
                  <c:v>2284.6610444572534</c:v>
                </c:pt>
                <c:pt idx="101">
                  <c:v>2325.628365736641</c:v>
                </c:pt>
                <c:pt idx="102">
                  <c:v>2354.8600369977557</c:v>
                </c:pt>
                <c:pt idx="103">
                  <c:v>2346.1880681949974</c:v>
                </c:pt>
                <c:pt idx="104">
                  <c:v>2347.271569158435</c:v>
                </c:pt>
                <c:pt idx="105">
                  <c:v>2351.606987319695</c:v>
                </c:pt>
              </c:numCache>
            </c:numRef>
          </c:yVal>
          <c:smooth val="0"/>
        </c:ser>
        <c:ser>
          <c:idx val="1"/>
          <c:order val="1"/>
          <c:tx>
            <c:v>550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Data!$T$185:$T$290</c:f>
              <c:numCache>
                <c:ptCount val="106"/>
                <c:pt idx="0">
                  <c:v>5.306E-05</c:v>
                </c:pt>
                <c:pt idx="3">
                  <c:v>5.346E-05</c:v>
                </c:pt>
                <c:pt idx="6">
                  <c:v>5.27E-05</c:v>
                </c:pt>
                <c:pt idx="9">
                  <c:v>5.085E-05</c:v>
                </c:pt>
                <c:pt idx="12">
                  <c:v>5.132E-05</c:v>
                </c:pt>
                <c:pt idx="16">
                  <c:v>5.067E-05</c:v>
                </c:pt>
                <c:pt idx="19">
                  <c:v>5.057E-05</c:v>
                </c:pt>
                <c:pt idx="22">
                  <c:v>4.928E-05</c:v>
                </c:pt>
                <c:pt idx="25">
                  <c:v>5.428E-05</c:v>
                </c:pt>
                <c:pt idx="28">
                  <c:v>5.076E-05</c:v>
                </c:pt>
                <c:pt idx="31">
                  <c:v>4.95E-05</c:v>
                </c:pt>
                <c:pt idx="35">
                  <c:v>4.551E-05</c:v>
                </c:pt>
                <c:pt idx="38">
                  <c:v>5.093E-05</c:v>
                </c:pt>
                <c:pt idx="41">
                  <c:v>5.061E-05</c:v>
                </c:pt>
                <c:pt idx="44">
                  <c:v>5.214E-05</c:v>
                </c:pt>
                <c:pt idx="47">
                  <c:v>4.737E-05</c:v>
                </c:pt>
                <c:pt idx="50">
                  <c:v>4.696E-05</c:v>
                </c:pt>
                <c:pt idx="53">
                  <c:v>4.404E-05</c:v>
                </c:pt>
                <c:pt idx="57">
                  <c:v>4.078E-05</c:v>
                </c:pt>
                <c:pt idx="60">
                  <c:v>3.966E-05</c:v>
                </c:pt>
                <c:pt idx="63">
                  <c:v>3.351E-05</c:v>
                </c:pt>
                <c:pt idx="66">
                  <c:v>2.457E-05</c:v>
                </c:pt>
                <c:pt idx="69">
                  <c:v>3.057E-05</c:v>
                </c:pt>
                <c:pt idx="72">
                  <c:v>1.905E-05</c:v>
                </c:pt>
                <c:pt idx="76">
                  <c:v>2.223E-05</c:v>
                </c:pt>
                <c:pt idx="79">
                  <c:v>1.603E-05</c:v>
                </c:pt>
                <c:pt idx="82">
                  <c:v>1.475E-05</c:v>
                </c:pt>
                <c:pt idx="85">
                  <c:v>1.674E-05</c:v>
                </c:pt>
                <c:pt idx="88">
                  <c:v>1.417E-05</c:v>
                </c:pt>
                <c:pt idx="91">
                  <c:v>1.612E-05</c:v>
                </c:pt>
                <c:pt idx="95">
                  <c:v>1.393E-05</c:v>
                </c:pt>
                <c:pt idx="98">
                  <c:v>1.337E-05</c:v>
                </c:pt>
                <c:pt idx="101">
                  <c:v>1.477E-05</c:v>
                </c:pt>
                <c:pt idx="104">
                  <c:v>1.485E-05</c:v>
                </c:pt>
              </c:numCache>
            </c:numRef>
          </c:xVal>
          <c:yVal>
            <c:numRef>
              <c:f>Data!$AG$185:$AG$290</c:f>
              <c:numCache>
                <c:ptCount val="106"/>
                <c:pt idx="0">
                  <c:v>50.30701354530833</c:v>
                </c:pt>
                <c:pt idx="1">
                  <c:v>93.97309518598445</c:v>
                </c:pt>
                <c:pt idx="2">
                  <c:v>137.87000797341287</c:v>
                </c:pt>
                <c:pt idx="3">
                  <c:v>160.3221232980557</c:v>
                </c:pt>
                <c:pt idx="4">
                  <c:v>190.35302140528822</c:v>
                </c:pt>
                <c:pt idx="5">
                  <c:v>202.89802032462362</c:v>
                </c:pt>
                <c:pt idx="6">
                  <c:v>237.28469770762675</c:v>
                </c:pt>
                <c:pt idx="7">
                  <c:v>284.48312742117946</c:v>
                </c:pt>
                <c:pt idx="8">
                  <c:v>326.85247987350215</c:v>
                </c:pt>
                <c:pt idx="9">
                  <c:v>339.6055560547727</c:v>
                </c:pt>
                <c:pt idx="10">
                  <c:v>362.6105663607261</c:v>
                </c:pt>
                <c:pt idx="11">
                  <c:v>380.54751828576536</c:v>
                </c:pt>
                <c:pt idx="12">
                  <c:v>395.09633921072816</c:v>
                </c:pt>
                <c:pt idx="13">
                  <c:v>442.341457392048</c:v>
                </c:pt>
                <c:pt idx="14">
                  <c:v>487.25813957438413</c:v>
                </c:pt>
                <c:pt idx="15">
                  <c:v>547.2366945490924</c:v>
                </c:pt>
                <c:pt idx="16">
                  <c:v>558.5856626566534</c:v>
                </c:pt>
                <c:pt idx="17">
                  <c:v>586.5878435630096</c:v>
                </c:pt>
                <c:pt idx="18">
                  <c:v>593.6031680180606</c:v>
                </c:pt>
                <c:pt idx="19">
                  <c:v>598.8685534765915</c:v>
                </c:pt>
                <c:pt idx="20">
                  <c:v>612.0466424230018</c:v>
                </c:pt>
                <c:pt idx="21">
                  <c:v>633.1751810338388</c:v>
                </c:pt>
                <c:pt idx="22">
                  <c:v>663.1996032416159</c:v>
                </c:pt>
                <c:pt idx="23">
                  <c:v>664.0843199878187</c:v>
                </c:pt>
                <c:pt idx="24">
                  <c:v>688.894735757088</c:v>
                </c:pt>
                <c:pt idx="25">
                  <c:v>728.0329219006786</c:v>
                </c:pt>
                <c:pt idx="26">
                  <c:v>740.5247653575915</c:v>
                </c:pt>
                <c:pt idx="27">
                  <c:v>753.9297694072563</c:v>
                </c:pt>
                <c:pt idx="28">
                  <c:v>787.9862795186149</c:v>
                </c:pt>
                <c:pt idx="29">
                  <c:v>824.8887905270109</c:v>
                </c:pt>
                <c:pt idx="30">
                  <c:v>852.8999697029313</c:v>
                </c:pt>
                <c:pt idx="31">
                  <c:v>860.1440256637786</c:v>
                </c:pt>
                <c:pt idx="32">
                  <c:v>891.0019601460549</c:v>
                </c:pt>
                <c:pt idx="33">
                  <c:v>923.8005380198807</c:v>
                </c:pt>
                <c:pt idx="34">
                  <c:v>932.0204641583068</c:v>
                </c:pt>
                <c:pt idx="35">
                  <c:v>940.2485351109285</c:v>
                </c:pt>
                <c:pt idx="36">
                  <c:v>967.7344697504022</c:v>
                </c:pt>
                <c:pt idx="37">
                  <c:v>988.8688046681087</c:v>
                </c:pt>
                <c:pt idx="38">
                  <c:v>1010.0570657262515</c:v>
                </c:pt>
                <c:pt idx="39">
                  <c:v>1023.9046810064335</c:v>
                </c:pt>
                <c:pt idx="40">
                  <c:v>1035.9246550276816</c:v>
                </c:pt>
                <c:pt idx="41">
                  <c:v>1045.1826429112157</c:v>
                </c:pt>
                <c:pt idx="42">
                  <c:v>1060.9449492656158</c:v>
                </c:pt>
                <c:pt idx="43">
                  <c:v>1086.971795267536</c:v>
                </c:pt>
                <c:pt idx="44">
                  <c:v>1117.7513874295723</c:v>
                </c:pt>
                <c:pt idx="45">
                  <c:v>1162.7263538848397</c:v>
                </c:pt>
                <c:pt idx="46">
                  <c:v>1201.336313015397</c:v>
                </c:pt>
                <c:pt idx="47">
                  <c:v>1210.7806715790766</c:v>
                </c:pt>
                <c:pt idx="48">
                  <c:v>1239.1783670985637</c:v>
                </c:pt>
                <c:pt idx="49">
                  <c:v>1263.8685031531704</c:v>
                </c:pt>
                <c:pt idx="50">
                  <c:v>1272.4322213807086</c:v>
                </c:pt>
                <c:pt idx="51">
                  <c:v>1291.4943849813217</c:v>
                </c:pt>
                <c:pt idx="52">
                  <c:v>1305.8197790550948</c:v>
                </c:pt>
                <c:pt idx="53">
                  <c:v>1334.544920545548</c:v>
                </c:pt>
                <c:pt idx="54">
                  <c:v>1369.1467704142492</c:v>
                </c:pt>
                <c:pt idx="55">
                  <c:v>1373.9640065233566</c:v>
                </c:pt>
                <c:pt idx="56">
                  <c:v>1384.5717730444944</c:v>
                </c:pt>
                <c:pt idx="57">
                  <c:v>1402.926256560434</c:v>
                </c:pt>
                <c:pt idx="58">
                  <c:v>1406.795533290468</c:v>
                </c:pt>
                <c:pt idx="59">
                  <c:v>1434.9018381093533</c:v>
                </c:pt>
                <c:pt idx="60">
                  <c:v>1461.155570404696</c:v>
                </c:pt>
                <c:pt idx="61">
                  <c:v>1467.9756646052688</c:v>
                </c:pt>
                <c:pt idx="62">
                  <c:v>1495.3121937212936</c:v>
                </c:pt>
                <c:pt idx="63">
                  <c:v>1520.7769463150862</c:v>
                </c:pt>
                <c:pt idx="64">
                  <c:v>1541.4017917862584</c:v>
                </c:pt>
                <c:pt idx="65">
                  <c:v>1546.3200289425886</c:v>
                </c:pt>
                <c:pt idx="66">
                  <c:v>1542.3852062085352</c:v>
                </c:pt>
                <c:pt idx="67">
                  <c:v>1552.225761216881</c:v>
                </c:pt>
                <c:pt idx="68">
                  <c:v>1573.9161184806335</c:v>
                </c:pt>
                <c:pt idx="69">
                  <c:v>1602.5947929056847</c:v>
                </c:pt>
                <c:pt idx="70">
                  <c:v>1625.410585727152</c:v>
                </c:pt>
                <c:pt idx="71">
                  <c:v>1649.2853949770574</c:v>
                </c:pt>
                <c:pt idx="72">
                  <c:v>1669.233639203601</c:v>
                </c:pt>
                <c:pt idx="73">
                  <c:v>1691.2321986625402</c:v>
                </c:pt>
                <c:pt idx="74">
                  <c:v>1715.2972801587089</c:v>
                </c:pt>
                <c:pt idx="75">
                  <c:v>1743.4616386235548</c:v>
                </c:pt>
                <c:pt idx="76">
                  <c:v>1766.6683222032393</c:v>
                </c:pt>
                <c:pt idx="77">
                  <c:v>1800.0785593331802</c:v>
                </c:pt>
                <c:pt idx="78">
                  <c:v>1801.0930921838003</c:v>
                </c:pt>
                <c:pt idx="79">
                  <c:v>1817.342497717756</c:v>
                </c:pt>
                <c:pt idx="80">
                  <c:v>1848.9164953468248</c:v>
                </c:pt>
                <c:pt idx="81">
                  <c:v>1873.443598641115</c:v>
                </c:pt>
                <c:pt idx="82">
                  <c:v>1891.8865853939687</c:v>
                </c:pt>
                <c:pt idx="83">
                  <c:v>1903.177497528076</c:v>
                </c:pt>
                <c:pt idx="84">
                  <c:v>1918.5989790657177</c:v>
                </c:pt>
                <c:pt idx="85">
                  <c:v>1937.1426409739288</c:v>
                </c:pt>
                <c:pt idx="86">
                  <c:v>1951.5941728963617</c:v>
                </c:pt>
                <c:pt idx="87">
                  <c:v>1953.6607320738276</c:v>
                </c:pt>
                <c:pt idx="88">
                  <c:v>1964.001249407801</c:v>
                </c:pt>
                <c:pt idx="89">
                  <c:v>1978.499640471041</c:v>
                </c:pt>
                <c:pt idx="90">
                  <c:v>2009.6531242892133</c:v>
                </c:pt>
                <c:pt idx="91">
                  <c:v>2034.6603372317572</c:v>
                </c:pt>
                <c:pt idx="92">
                  <c:v>2070.2166344440093</c:v>
                </c:pt>
                <c:pt idx="93">
                  <c:v>2108.031164327152</c:v>
                </c:pt>
                <c:pt idx="94">
                  <c:v>2141.78925489045</c:v>
                </c:pt>
                <c:pt idx="95">
                  <c:v>2169.319115702875</c:v>
                </c:pt>
                <c:pt idx="96">
                  <c:v>2191.621594745681</c:v>
                </c:pt>
                <c:pt idx="97">
                  <c:v>2210.7857964301343</c:v>
                </c:pt>
                <c:pt idx="98">
                  <c:v>2267.4719288102174</c:v>
                </c:pt>
                <c:pt idx="99">
                  <c:v>2297.5762717984762</c:v>
                </c:pt>
                <c:pt idx="100">
                  <c:v>2284.6610444572534</c:v>
                </c:pt>
                <c:pt idx="101">
                  <c:v>2325.628365736641</c:v>
                </c:pt>
                <c:pt idx="102">
                  <c:v>2354.8600369977557</c:v>
                </c:pt>
                <c:pt idx="103">
                  <c:v>2346.1880681949974</c:v>
                </c:pt>
                <c:pt idx="104">
                  <c:v>2347.271569158435</c:v>
                </c:pt>
                <c:pt idx="105">
                  <c:v>2351.606987319695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Data!$U$185:$U$290</c:f>
              <c:numCache>
                <c:ptCount val="106"/>
                <c:pt idx="0">
                  <c:v>3.215E-05</c:v>
                </c:pt>
                <c:pt idx="3">
                  <c:v>3.308E-05</c:v>
                </c:pt>
                <c:pt idx="6">
                  <c:v>3.391E-05</c:v>
                </c:pt>
                <c:pt idx="9">
                  <c:v>3.201E-05</c:v>
                </c:pt>
                <c:pt idx="12">
                  <c:v>3.247E-05</c:v>
                </c:pt>
                <c:pt idx="16">
                  <c:v>3.21E-05</c:v>
                </c:pt>
                <c:pt idx="19">
                  <c:v>3.091E-05</c:v>
                </c:pt>
                <c:pt idx="22">
                  <c:v>2.999E-05</c:v>
                </c:pt>
                <c:pt idx="25">
                  <c:v>3.479E-05</c:v>
                </c:pt>
                <c:pt idx="28">
                  <c:v>3.188E-05</c:v>
                </c:pt>
                <c:pt idx="31">
                  <c:v>3.067E-05</c:v>
                </c:pt>
                <c:pt idx="35">
                  <c:v>2.806E-05</c:v>
                </c:pt>
                <c:pt idx="38">
                  <c:v>3.174E-05</c:v>
                </c:pt>
                <c:pt idx="41">
                  <c:v>3.107E-05</c:v>
                </c:pt>
                <c:pt idx="44">
                  <c:v>3.17E-05</c:v>
                </c:pt>
                <c:pt idx="47">
                  <c:v>2.855E-05</c:v>
                </c:pt>
                <c:pt idx="50">
                  <c:v>2.8E-05</c:v>
                </c:pt>
                <c:pt idx="53">
                  <c:v>2.661E-05</c:v>
                </c:pt>
                <c:pt idx="57">
                  <c:v>2.356E-05</c:v>
                </c:pt>
                <c:pt idx="60">
                  <c:v>2.375E-05</c:v>
                </c:pt>
                <c:pt idx="63">
                  <c:v>1.93E-05</c:v>
                </c:pt>
                <c:pt idx="66">
                  <c:v>1.483E-05</c:v>
                </c:pt>
                <c:pt idx="69">
                  <c:v>1.824E-05</c:v>
                </c:pt>
                <c:pt idx="72">
                  <c:v>1.11E-05</c:v>
                </c:pt>
                <c:pt idx="76">
                  <c:v>1.338E-05</c:v>
                </c:pt>
                <c:pt idx="79">
                  <c:v>1.003E-05</c:v>
                </c:pt>
                <c:pt idx="82">
                  <c:v>9.209E-06</c:v>
                </c:pt>
                <c:pt idx="85">
                  <c:v>1.044E-05</c:v>
                </c:pt>
                <c:pt idx="88">
                  <c:v>1.007E-05</c:v>
                </c:pt>
                <c:pt idx="91">
                  <c:v>1.119E-05</c:v>
                </c:pt>
                <c:pt idx="95">
                  <c:v>9.596E-06</c:v>
                </c:pt>
                <c:pt idx="98">
                  <c:v>7.872E-06</c:v>
                </c:pt>
                <c:pt idx="101">
                  <c:v>8.355E-06</c:v>
                </c:pt>
                <c:pt idx="104">
                  <c:v>8.262E-06</c:v>
                </c:pt>
              </c:numCache>
            </c:numRef>
          </c:xVal>
          <c:yVal>
            <c:numRef>
              <c:f>Data!$AG$185:$AG$290</c:f>
              <c:numCache>
                <c:ptCount val="106"/>
                <c:pt idx="0">
                  <c:v>50.30701354530833</c:v>
                </c:pt>
                <c:pt idx="1">
                  <c:v>93.97309518598445</c:v>
                </c:pt>
                <c:pt idx="2">
                  <c:v>137.87000797341287</c:v>
                </c:pt>
                <c:pt idx="3">
                  <c:v>160.3221232980557</c:v>
                </c:pt>
                <c:pt idx="4">
                  <c:v>190.35302140528822</c:v>
                </c:pt>
                <c:pt idx="5">
                  <c:v>202.89802032462362</c:v>
                </c:pt>
                <c:pt idx="6">
                  <c:v>237.28469770762675</c:v>
                </c:pt>
                <c:pt idx="7">
                  <c:v>284.48312742117946</c:v>
                </c:pt>
                <c:pt idx="8">
                  <c:v>326.85247987350215</c:v>
                </c:pt>
                <c:pt idx="9">
                  <c:v>339.6055560547727</c:v>
                </c:pt>
                <c:pt idx="10">
                  <c:v>362.6105663607261</c:v>
                </c:pt>
                <c:pt idx="11">
                  <c:v>380.54751828576536</c:v>
                </c:pt>
                <c:pt idx="12">
                  <c:v>395.09633921072816</c:v>
                </c:pt>
                <c:pt idx="13">
                  <c:v>442.341457392048</c:v>
                </c:pt>
                <c:pt idx="14">
                  <c:v>487.25813957438413</c:v>
                </c:pt>
                <c:pt idx="15">
                  <c:v>547.2366945490924</c:v>
                </c:pt>
                <c:pt idx="16">
                  <c:v>558.5856626566534</c:v>
                </c:pt>
                <c:pt idx="17">
                  <c:v>586.5878435630096</c:v>
                </c:pt>
                <c:pt idx="18">
                  <c:v>593.6031680180606</c:v>
                </c:pt>
                <c:pt idx="19">
                  <c:v>598.8685534765915</c:v>
                </c:pt>
                <c:pt idx="20">
                  <c:v>612.0466424230018</c:v>
                </c:pt>
                <c:pt idx="21">
                  <c:v>633.1751810338388</c:v>
                </c:pt>
                <c:pt idx="22">
                  <c:v>663.1996032416159</c:v>
                </c:pt>
                <c:pt idx="23">
                  <c:v>664.0843199878187</c:v>
                </c:pt>
                <c:pt idx="24">
                  <c:v>688.894735757088</c:v>
                </c:pt>
                <c:pt idx="25">
                  <c:v>728.0329219006786</c:v>
                </c:pt>
                <c:pt idx="26">
                  <c:v>740.5247653575915</c:v>
                </c:pt>
                <c:pt idx="27">
                  <c:v>753.9297694072563</c:v>
                </c:pt>
                <c:pt idx="28">
                  <c:v>787.9862795186149</c:v>
                </c:pt>
                <c:pt idx="29">
                  <c:v>824.8887905270109</c:v>
                </c:pt>
                <c:pt idx="30">
                  <c:v>852.8999697029313</c:v>
                </c:pt>
                <c:pt idx="31">
                  <c:v>860.1440256637786</c:v>
                </c:pt>
                <c:pt idx="32">
                  <c:v>891.0019601460549</c:v>
                </c:pt>
                <c:pt idx="33">
                  <c:v>923.8005380198807</c:v>
                </c:pt>
                <c:pt idx="34">
                  <c:v>932.0204641583068</c:v>
                </c:pt>
                <c:pt idx="35">
                  <c:v>940.2485351109285</c:v>
                </c:pt>
                <c:pt idx="36">
                  <c:v>967.7344697504022</c:v>
                </c:pt>
                <c:pt idx="37">
                  <c:v>988.8688046681087</c:v>
                </c:pt>
                <c:pt idx="38">
                  <c:v>1010.0570657262515</c:v>
                </c:pt>
                <c:pt idx="39">
                  <c:v>1023.9046810064335</c:v>
                </c:pt>
                <c:pt idx="40">
                  <c:v>1035.9246550276816</c:v>
                </c:pt>
                <c:pt idx="41">
                  <c:v>1045.1826429112157</c:v>
                </c:pt>
                <c:pt idx="42">
                  <c:v>1060.9449492656158</c:v>
                </c:pt>
                <c:pt idx="43">
                  <c:v>1086.971795267536</c:v>
                </c:pt>
                <c:pt idx="44">
                  <c:v>1117.7513874295723</c:v>
                </c:pt>
                <c:pt idx="45">
                  <c:v>1162.7263538848397</c:v>
                </c:pt>
                <c:pt idx="46">
                  <c:v>1201.336313015397</c:v>
                </c:pt>
                <c:pt idx="47">
                  <c:v>1210.7806715790766</c:v>
                </c:pt>
                <c:pt idx="48">
                  <c:v>1239.1783670985637</c:v>
                </c:pt>
                <c:pt idx="49">
                  <c:v>1263.8685031531704</c:v>
                </c:pt>
                <c:pt idx="50">
                  <c:v>1272.4322213807086</c:v>
                </c:pt>
                <c:pt idx="51">
                  <c:v>1291.4943849813217</c:v>
                </c:pt>
                <c:pt idx="52">
                  <c:v>1305.8197790550948</c:v>
                </c:pt>
                <c:pt idx="53">
                  <c:v>1334.544920545548</c:v>
                </c:pt>
                <c:pt idx="54">
                  <c:v>1369.1467704142492</c:v>
                </c:pt>
                <c:pt idx="55">
                  <c:v>1373.9640065233566</c:v>
                </c:pt>
                <c:pt idx="56">
                  <c:v>1384.5717730444944</c:v>
                </c:pt>
                <c:pt idx="57">
                  <c:v>1402.926256560434</c:v>
                </c:pt>
                <c:pt idx="58">
                  <c:v>1406.795533290468</c:v>
                </c:pt>
                <c:pt idx="59">
                  <c:v>1434.9018381093533</c:v>
                </c:pt>
                <c:pt idx="60">
                  <c:v>1461.155570404696</c:v>
                </c:pt>
                <c:pt idx="61">
                  <c:v>1467.9756646052688</c:v>
                </c:pt>
                <c:pt idx="62">
                  <c:v>1495.3121937212936</c:v>
                </c:pt>
                <c:pt idx="63">
                  <c:v>1520.7769463150862</c:v>
                </c:pt>
                <c:pt idx="64">
                  <c:v>1541.4017917862584</c:v>
                </c:pt>
                <c:pt idx="65">
                  <c:v>1546.3200289425886</c:v>
                </c:pt>
                <c:pt idx="66">
                  <c:v>1542.3852062085352</c:v>
                </c:pt>
                <c:pt idx="67">
                  <c:v>1552.225761216881</c:v>
                </c:pt>
                <c:pt idx="68">
                  <c:v>1573.9161184806335</c:v>
                </c:pt>
                <c:pt idx="69">
                  <c:v>1602.5947929056847</c:v>
                </c:pt>
                <c:pt idx="70">
                  <c:v>1625.410585727152</c:v>
                </c:pt>
                <c:pt idx="71">
                  <c:v>1649.2853949770574</c:v>
                </c:pt>
                <c:pt idx="72">
                  <c:v>1669.233639203601</c:v>
                </c:pt>
                <c:pt idx="73">
                  <c:v>1691.2321986625402</c:v>
                </c:pt>
                <c:pt idx="74">
                  <c:v>1715.2972801587089</c:v>
                </c:pt>
                <c:pt idx="75">
                  <c:v>1743.4616386235548</c:v>
                </c:pt>
                <c:pt idx="76">
                  <c:v>1766.6683222032393</c:v>
                </c:pt>
                <c:pt idx="77">
                  <c:v>1800.0785593331802</c:v>
                </c:pt>
                <c:pt idx="78">
                  <c:v>1801.0930921838003</c:v>
                </c:pt>
                <c:pt idx="79">
                  <c:v>1817.342497717756</c:v>
                </c:pt>
                <c:pt idx="80">
                  <c:v>1848.9164953468248</c:v>
                </c:pt>
                <c:pt idx="81">
                  <c:v>1873.443598641115</c:v>
                </c:pt>
                <c:pt idx="82">
                  <c:v>1891.8865853939687</c:v>
                </c:pt>
                <c:pt idx="83">
                  <c:v>1903.177497528076</c:v>
                </c:pt>
                <c:pt idx="84">
                  <c:v>1918.5989790657177</c:v>
                </c:pt>
                <c:pt idx="85">
                  <c:v>1937.1426409739288</c:v>
                </c:pt>
                <c:pt idx="86">
                  <c:v>1951.5941728963617</c:v>
                </c:pt>
                <c:pt idx="87">
                  <c:v>1953.6607320738276</c:v>
                </c:pt>
                <c:pt idx="88">
                  <c:v>1964.001249407801</c:v>
                </c:pt>
                <c:pt idx="89">
                  <c:v>1978.499640471041</c:v>
                </c:pt>
                <c:pt idx="90">
                  <c:v>2009.6531242892133</c:v>
                </c:pt>
                <c:pt idx="91">
                  <c:v>2034.6603372317572</c:v>
                </c:pt>
                <c:pt idx="92">
                  <c:v>2070.2166344440093</c:v>
                </c:pt>
                <c:pt idx="93">
                  <c:v>2108.031164327152</c:v>
                </c:pt>
                <c:pt idx="94">
                  <c:v>2141.78925489045</c:v>
                </c:pt>
                <c:pt idx="95">
                  <c:v>2169.319115702875</c:v>
                </c:pt>
                <c:pt idx="96">
                  <c:v>2191.621594745681</c:v>
                </c:pt>
                <c:pt idx="97">
                  <c:v>2210.7857964301343</c:v>
                </c:pt>
                <c:pt idx="98">
                  <c:v>2267.4719288102174</c:v>
                </c:pt>
                <c:pt idx="99">
                  <c:v>2297.5762717984762</c:v>
                </c:pt>
                <c:pt idx="100">
                  <c:v>2284.6610444572534</c:v>
                </c:pt>
                <c:pt idx="101">
                  <c:v>2325.628365736641</c:v>
                </c:pt>
                <c:pt idx="102">
                  <c:v>2354.8600369977557</c:v>
                </c:pt>
                <c:pt idx="103">
                  <c:v>2346.1880681949974</c:v>
                </c:pt>
                <c:pt idx="104">
                  <c:v>2347.271569158435</c:v>
                </c:pt>
                <c:pt idx="105">
                  <c:v>2351.606987319695</c:v>
                </c:pt>
              </c:numCache>
            </c:numRef>
          </c:yVal>
          <c:smooth val="0"/>
        </c:ser>
        <c:axId val="40993328"/>
        <c:axId val="33395633"/>
      </c:scatterChart>
      <c:valAx>
        <c:axId val="40993328"/>
        <c:scaling>
          <c:orientation val="minMax"/>
          <c:max val="0.000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crossAx val="33395633"/>
        <c:crosses val="autoZero"/>
        <c:crossBetween val="midCat"/>
        <c:dispUnits/>
        <c:majorUnit val="1E-05"/>
      </c:valAx>
      <c:valAx>
        <c:axId val="33395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09933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19N Profile 2014-2036 UT 07/24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19N_T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Data!$O$376:$O$502</c:f>
              <c:numCache>
                <c:ptCount val="127"/>
                <c:pt idx="0">
                  <c:v>18.2</c:v>
                </c:pt>
                <c:pt idx="1">
                  <c:v>17.9</c:v>
                </c:pt>
                <c:pt idx="2">
                  <c:v>17.7</c:v>
                </c:pt>
                <c:pt idx="3">
                  <c:v>17.9</c:v>
                </c:pt>
                <c:pt idx="4">
                  <c:v>17.9</c:v>
                </c:pt>
                <c:pt idx="5">
                  <c:v>18.3</c:v>
                </c:pt>
                <c:pt idx="6">
                  <c:v>18.6</c:v>
                </c:pt>
                <c:pt idx="7">
                  <c:v>18.5</c:v>
                </c:pt>
                <c:pt idx="8">
                  <c:v>18.3</c:v>
                </c:pt>
                <c:pt idx="9">
                  <c:v>18.6</c:v>
                </c:pt>
                <c:pt idx="10">
                  <c:v>18.8</c:v>
                </c:pt>
                <c:pt idx="11">
                  <c:v>18.6</c:v>
                </c:pt>
                <c:pt idx="12">
                  <c:v>18.9</c:v>
                </c:pt>
                <c:pt idx="13">
                  <c:v>19.2</c:v>
                </c:pt>
                <c:pt idx="14">
                  <c:v>19.1</c:v>
                </c:pt>
                <c:pt idx="15">
                  <c:v>19</c:v>
                </c:pt>
                <c:pt idx="16">
                  <c:v>19.1</c:v>
                </c:pt>
                <c:pt idx="17">
                  <c:v>19.4</c:v>
                </c:pt>
                <c:pt idx="18">
                  <c:v>19.5</c:v>
                </c:pt>
                <c:pt idx="19">
                  <c:v>19.1</c:v>
                </c:pt>
                <c:pt idx="20">
                  <c:v>19.8</c:v>
                </c:pt>
                <c:pt idx="21">
                  <c:v>19.6</c:v>
                </c:pt>
                <c:pt idx="22">
                  <c:v>19.8</c:v>
                </c:pt>
                <c:pt idx="23">
                  <c:v>19.3</c:v>
                </c:pt>
                <c:pt idx="24">
                  <c:v>19.4</c:v>
                </c:pt>
                <c:pt idx="25">
                  <c:v>19.6</c:v>
                </c:pt>
                <c:pt idx="26">
                  <c:v>20</c:v>
                </c:pt>
                <c:pt idx="27">
                  <c:v>20.4</c:v>
                </c:pt>
                <c:pt idx="28">
                  <c:v>20.3</c:v>
                </c:pt>
                <c:pt idx="29">
                  <c:v>20.3</c:v>
                </c:pt>
                <c:pt idx="30">
                  <c:v>20.2</c:v>
                </c:pt>
                <c:pt idx="31">
                  <c:v>20.3</c:v>
                </c:pt>
                <c:pt idx="32">
                  <c:v>20.8</c:v>
                </c:pt>
                <c:pt idx="33">
                  <c:v>20.3</c:v>
                </c:pt>
                <c:pt idx="34">
                  <c:v>20.7</c:v>
                </c:pt>
                <c:pt idx="35">
                  <c:v>20.8</c:v>
                </c:pt>
                <c:pt idx="36">
                  <c:v>20.8</c:v>
                </c:pt>
                <c:pt idx="37">
                  <c:v>20.2</c:v>
                </c:pt>
                <c:pt idx="38">
                  <c:v>20.5</c:v>
                </c:pt>
                <c:pt idx="39">
                  <c:v>20.4</c:v>
                </c:pt>
                <c:pt idx="40">
                  <c:v>20.7</c:v>
                </c:pt>
                <c:pt idx="41">
                  <c:v>20.9</c:v>
                </c:pt>
                <c:pt idx="42">
                  <c:v>20.8</c:v>
                </c:pt>
                <c:pt idx="43">
                  <c:v>21.1</c:v>
                </c:pt>
                <c:pt idx="44">
                  <c:v>21.2</c:v>
                </c:pt>
                <c:pt idx="45">
                  <c:v>21.2</c:v>
                </c:pt>
                <c:pt idx="46">
                  <c:v>21.3</c:v>
                </c:pt>
                <c:pt idx="47">
                  <c:v>21.1</c:v>
                </c:pt>
                <c:pt idx="48">
                  <c:v>21.2</c:v>
                </c:pt>
                <c:pt idx="49">
                  <c:v>21.2</c:v>
                </c:pt>
                <c:pt idx="50">
                  <c:v>21.5</c:v>
                </c:pt>
                <c:pt idx="51">
                  <c:v>21.5</c:v>
                </c:pt>
                <c:pt idx="52">
                  <c:v>21.6</c:v>
                </c:pt>
                <c:pt idx="53">
                  <c:v>22.2</c:v>
                </c:pt>
                <c:pt idx="54">
                  <c:v>22.2</c:v>
                </c:pt>
                <c:pt idx="55">
                  <c:v>22.2</c:v>
                </c:pt>
                <c:pt idx="56">
                  <c:v>22.6</c:v>
                </c:pt>
                <c:pt idx="57">
                  <c:v>22.2</c:v>
                </c:pt>
                <c:pt idx="58">
                  <c:v>22.4</c:v>
                </c:pt>
                <c:pt idx="59">
                  <c:v>22.8</c:v>
                </c:pt>
                <c:pt idx="60">
                  <c:v>22.6</c:v>
                </c:pt>
                <c:pt idx="61">
                  <c:v>22.8</c:v>
                </c:pt>
                <c:pt idx="62">
                  <c:v>22.9</c:v>
                </c:pt>
                <c:pt idx="63">
                  <c:v>23.2</c:v>
                </c:pt>
                <c:pt idx="64">
                  <c:v>23.6</c:v>
                </c:pt>
                <c:pt idx="65">
                  <c:v>23</c:v>
                </c:pt>
                <c:pt idx="66">
                  <c:v>23.7</c:v>
                </c:pt>
                <c:pt idx="67">
                  <c:v>24.2</c:v>
                </c:pt>
                <c:pt idx="68">
                  <c:v>24</c:v>
                </c:pt>
                <c:pt idx="69">
                  <c:v>24.6</c:v>
                </c:pt>
                <c:pt idx="70">
                  <c:v>24.8</c:v>
                </c:pt>
                <c:pt idx="71">
                  <c:v>25.2</c:v>
                </c:pt>
                <c:pt idx="72">
                  <c:v>25</c:v>
                </c:pt>
                <c:pt idx="73">
                  <c:v>25.6</c:v>
                </c:pt>
                <c:pt idx="74">
                  <c:v>25.5</c:v>
                </c:pt>
                <c:pt idx="75">
                  <c:v>26.1</c:v>
                </c:pt>
                <c:pt idx="76">
                  <c:v>26</c:v>
                </c:pt>
                <c:pt idx="77">
                  <c:v>26.2</c:v>
                </c:pt>
                <c:pt idx="78">
                  <c:v>26.4</c:v>
                </c:pt>
                <c:pt idx="79">
                  <c:v>26.4</c:v>
                </c:pt>
                <c:pt idx="80">
                  <c:v>26.6</c:v>
                </c:pt>
                <c:pt idx="81">
                  <c:v>26.7</c:v>
                </c:pt>
                <c:pt idx="82">
                  <c:v>26.9</c:v>
                </c:pt>
                <c:pt idx="83">
                  <c:v>26.9</c:v>
                </c:pt>
                <c:pt idx="84">
                  <c:v>27.2</c:v>
                </c:pt>
                <c:pt idx="85">
                  <c:v>27.1</c:v>
                </c:pt>
                <c:pt idx="86">
                  <c:v>27.3</c:v>
                </c:pt>
                <c:pt idx="87">
                  <c:v>27.8</c:v>
                </c:pt>
                <c:pt idx="88">
                  <c:v>27.9</c:v>
                </c:pt>
                <c:pt idx="89">
                  <c:v>28.1</c:v>
                </c:pt>
                <c:pt idx="90">
                  <c:v>28</c:v>
                </c:pt>
                <c:pt idx="91">
                  <c:v>28.2</c:v>
                </c:pt>
                <c:pt idx="92">
                  <c:v>28.2</c:v>
                </c:pt>
                <c:pt idx="93">
                  <c:v>28.6</c:v>
                </c:pt>
                <c:pt idx="94">
                  <c:v>28.8</c:v>
                </c:pt>
                <c:pt idx="95">
                  <c:v>29</c:v>
                </c:pt>
                <c:pt idx="96">
                  <c:v>28.9</c:v>
                </c:pt>
                <c:pt idx="97">
                  <c:v>28.7</c:v>
                </c:pt>
                <c:pt idx="98">
                  <c:v>28.8</c:v>
                </c:pt>
                <c:pt idx="99">
                  <c:v>29.1</c:v>
                </c:pt>
                <c:pt idx="100">
                  <c:v>29.3</c:v>
                </c:pt>
                <c:pt idx="101">
                  <c:v>29.6</c:v>
                </c:pt>
                <c:pt idx="102">
                  <c:v>29.7</c:v>
                </c:pt>
                <c:pt idx="103">
                  <c:v>30.5</c:v>
                </c:pt>
                <c:pt idx="104">
                  <c:v>31.4</c:v>
                </c:pt>
                <c:pt idx="105">
                  <c:v>31.5</c:v>
                </c:pt>
                <c:pt idx="106">
                  <c:v>31.7</c:v>
                </c:pt>
                <c:pt idx="107">
                  <c:v>31.5</c:v>
                </c:pt>
                <c:pt idx="108">
                  <c:v>31.1</c:v>
                </c:pt>
                <c:pt idx="109">
                  <c:v>31.3</c:v>
                </c:pt>
                <c:pt idx="110">
                  <c:v>30.4</c:v>
                </c:pt>
                <c:pt idx="111">
                  <c:v>30.8</c:v>
                </c:pt>
                <c:pt idx="112">
                  <c:v>30.2</c:v>
                </c:pt>
                <c:pt idx="113">
                  <c:v>29.8</c:v>
                </c:pt>
                <c:pt idx="114">
                  <c:v>29.8</c:v>
                </c:pt>
                <c:pt idx="115">
                  <c:v>29.8</c:v>
                </c:pt>
                <c:pt idx="116">
                  <c:v>29.2</c:v>
                </c:pt>
                <c:pt idx="117">
                  <c:v>29.5</c:v>
                </c:pt>
                <c:pt idx="118">
                  <c:v>29.7</c:v>
                </c:pt>
                <c:pt idx="119">
                  <c:v>29.9</c:v>
                </c:pt>
                <c:pt idx="120">
                  <c:v>30.1</c:v>
                </c:pt>
                <c:pt idx="121">
                  <c:v>30.9</c:v>
                </c:pt>
                <c:pt idx="122">
                  <c:v>31.3</c:v>
                </c:pt>
                <c:pt idx="123">
                  <c:v>32</c:v>
                </c:pt>
                <c:pt idx="124">
                  <c:v>32.5</c:v>
                </c:pt>
                <c:pt idx="125">
                  <c:v>33.4</c:v>
                </c:pt>
                <c:pt idx="126">
                  <c:v>33</c:v>
                </c:pt>
              </c:numCache>
            </c:numRef>
          </c:xVal>
          <c:yVal>
            <c:numRef>
              <c:f>Data!$AG$376:$AG$502</c:f>
              <c:numCache>
                <c:ptCount val="127"/>
                <c:pt idx="0">
                  <c:v>2315.9072977237624</c:v>
                </c:pt>
                <c:pt idx="1">
                  <c:v>2342.938413298843</c:v>
                </c:pt>
                <c:pt idx="2">
                  <c:v>2363.541071565043</c:v>
                </c:pt>
                <c:pt idx="3">
                  <c:v>2346.1880681949974</c:v>
                </c:pt>
                <c:pt idx="4">
                  <c:v>2301.8858152604953</c:v>
                </c:pt>
                <c:pt idx="5">
                  <c:v>2259.9628649211854</c:v>
                </c:pt>
                <c:pt idx="6">
                  <c:v>2223.5865461503063</c:v>
                </c:pt>
                <c:pt idx="7">
                  <c:v>2200.133557945474</c:v>
                </c:pt>
                <c:pt idx="8">
                  <c:v>2183.118347797727</c:v>
                </c:pt>
                <c:pt idx="9">
                  <c:v>2157.6607264117597</c:v>
                </c:pt>
                <c:pt idx="10">
                  <c:v>2124.89305500609</c:v>
                </c:pt>
                <c:pt idx="11">
                  <c:v>2132.2809125859267</c:v>
                </c:pt>
                <c:pt idx="12">
                  <c:v>2096.4584442110763</c:v>
                </c:pt>
                <c:pt idx="13">
                  <c:v>2072.312930162809</c:v>
                </c:pt>
                <c:pt idx="14">
                  <c:v>2062.883764079269</c:v>
                </c:pt>
                <c:pt idx="15">
                  <c:v>2033.616865080095</c:v>
                </c:pt>
                <c:pt idx="16">
                  <c:v>2017.9804970931305</c:v>
                </c:pt>
                <c:pt idx="17">
                  <c:v>1985.7583396849845</c:v>
                </c:pt>
                <c:pt idx="18">
                  <c:v>1970.2117462048595</c:v>
                </c:pt>
                <c:pt idx="19">
                  <c:v>1944.365263149446</c:v>
                </c:pt>
                <c:pt idx="20">
                  <c:v>1881.6354250624063</c:v>
                </c:pt>
                <c:pt idx="21">
                  <c:v>1897.0169150839065</c:v>
                </c:pt>
                <c:pt idx="22">
                  <c:v>1868.3278078361373</c:v>
                </c:pt>
                <c:pt idx="23">
                  <c:v>1850.9576558983667</c:v>
                </c:pt>
                <c:pt idx="24">
                  <c:v>1842.7960223430082</c:v>
                </c:pt>
                <c:pt idx="25">
                  <c:v>1817.342497717756</c:v>
                </c:pt>
                <c:pt idx="26">
                  <c:v>1786.9008993611992</c:v>
                </c:pt>
                <c:pt idx="27">
                  <c:v>1776.778448699572</c:v>
                </c:pt>
                <c:pt idx="28">
                  <c:v>1768.6893630095647</c:v>
                </c:pt>
                <c:pt idx="29">
                  <c:v>1761.617871146207</c:v>
                </c:pt>
                <c:pt idx="30">
                  <c:v>1750.5176793010828</c:v>
                </c:pt>
                <c:pt idx="31">
                  <c:v>1741.4467277560411</c:v>
                </c:pt>
                <c:pt idx="32">
                  <c:v>1690.2309988334991</c:v>
                </c:pt>
                <c:pt idx="33">
                  <c:v>1679.2257604646056</c:v>
                </c:pt>
                <c:pt idx="34">
                  <c:v>1660.2509986224</c:v>
                </c:pt>
                <c:pt idx="35">
                  <c:v>1645.3014901944375</c:v>
                </c:pt>
                <c:pt idx="36">
                  <c:v>1637.339410004406</c:v>
                </c:pt>
                <c:pt idx="37">
                  <c:v>1640.324295504553</c:v>
                </c:pt>
                <c:pt idx="38">
                  <c:v>1615.4829721685865</c:v>
                </c:pt>
                <c:pt idx="39">
                  <c:v>1609.5320960426634</c:v>
                </c:pt>
                <c:pt idx="40">
                  <c:v>1596.6531423949577</c:v>
                </c:pt>
                <c:pt idx="41">
                  <c:v>1572.9289630619724</c:v>
                </c:pt>
                <c:pt idx="42">
                  <c:v>1572.9289630619724</c:v>
                </c:pt>
                <c:pt idx="43">
                  <c:v>1525.6829794082814</c:v>
                </c:pt>
                <c:pt idx="44">
                  <c:v>1513.9133658553765</c:v>
                </c:pt>
                <c:pt idx="45">
                  <c:v>1502.1604103681452</c:v>
                </c:pt>
                <c:pt idx="46">
                  <c:v>1473.8259212004436</c:v>
                </c:pt>
                <c:pt idx="47">
                  <c:v>1449.4769963773192</c:v>
                </c:pt>
                <c:pt idx="48">
                  <c:v>1424.229624338479</c:v>
                </c:pt>
                <c:pt idx="49">
                  <c:v>1380.712835363894</c:v>
                </c:pt>
                <c:pt idx="50">
                  <c:v>1336.463467627841</c:v>
                </c:pt>
                <c:pt idx="51">
                  <c:v>1312.5134297634604</c:v>
                </c:pt>
                <c:pt idx="52">
                  <c:v>1284.8176490824521</c:v>
                </c:pt>
                <c:pt idx="53">
                  <c:v>1239.1783670985637</c:v>
                </c:pt>
                <c:pt idx="54">
                  <c:v>1230.648856836192</c:v>
                </c:pt>
                <c:pt idx="55">
                  <c:v>1204.1684929105186</c:v>
                </c:pt>
                <c:pt idx="56">
                  <c:v>1188.1322305912895</c:v>
                </c:pt>
                <c:pt idx="57">
                  <c:v>1185.3055138822738</c:v>
                </c:pt>
                <c:pt idx="58">
                  <c:v>1165.5453936444014</c:v>
                </c:pt>
                <c:pt idx="59">
                  <c:v>1143.9571728772426</c:v>
                </c:pt>
                <c:pt idx="60">
                  <c:v>1133.6521777492458</c:v>
                </c:pt>
                <c:pt idx="61">
                  <c:v>1124.2950846728486</c:v>
                </c:pt>
                <c:pt idx="62">
                  <c:v>1114.0144457579117</c:v>
                </c:pt>
                <c:pt idx="63">
                  <c:v>1089.7652303820155</c:v>
                </c:pt>
                <c:pt idx="64">
                  <c:v>1057.2334786760898</c:v>
                </c:pt>
                <c:pt idx="65">
                  <c:v>1071.1600551268248</c:v>
                </c:pt>
                <c:pt idx="66">
                  <c:v>1025.752775683176</c:v>
                </c:pt>
                <c:pt idx="67">
                  <c:v>997.1534259459053</c:v>
                </c:pt>
                <c:pt idx="68">
                  <c:v>989.7889100842303</c:v>
                </c:pt>
                <c:pt idx="69">
                  <c:v>949.400408382027</c:v>
                </c:pt>
                <c:pt idx="70">
                  <c:v>923.8005380198807</c:v>
                </c:pt>
                <c:pt idx="71">
                  <c:v>890.0927352056962</c:v>
                </c:pt>
                <c:pt idx="72">
                  <c:v>894.6398557727177</c:v>
                </c:pt>
                <c:pt idx="73">
                  <c:v>839.3343741593153</c:v>
                </c:pt>
                <c:pt idx="74">
                  <c:v>834.8174292198298</c:v>
                </c:pt>
                <c:pt idx="75">
                  <c:v>796.0727941533352</c:v>
                </c:pt>
                <c:pt idx="76">
                  <c:v>796.9717820693364</c:v>
                </c:pt>
                <c:pt idx="77">
                  <c:v>772.7332040982459</c:v>
                </c:pt>
                <c:pt idx="78">
                  <c:v>740.5247653575915</c:v>
                </c:pt>
                <c:pt idx="79">
                  <c:v>734.276494654965</c:v>
                </c:pt>
                <c:pt idx="80">
                  <c:v>712.8894749529181</c:v>
                </c:pt>
                <c:pt idx="81">
                  <c:v>711.1097071977264</c:v>
                </c:pt>
                <c:pt idx="82">
                  <c:v>705.7726915106102</c:v>
                </c:pt>
                <c:pt idx="83">
                  <c:v>695.1089395540408</c:v>
                </c:pt>
                <c:pt idx="84">
                  <c:v>666.7390359221939</c:v>
                </c:pt>
                <c:pt idx="85">
                  <c:v>666.7390359221939</c:v>
                </c:pt>
                <c:pt idx="86">
                  <c:v>641.1122634507682</c:v>
                </c:pt>
                <c:pt idx="87">
                  <c:v>622.6041918097426</c:v>
                </c:pt>
                <c:pt idx="88">
                  <c:v>589.2178957509586</c:v>
                </c:pt>
                <c:pt idx="89">
                  <c:v>581.3302368626016</c:v>
                </c:pt>
                <c:pt idx="90">
                  <c:v>572.5749496663725</c:v>
                </c:pt>
                <c:pt idx="91">
                  <c:v>546.3643391147364</c:v>
                </c:pt>
                <c:pt idx="92">
                  <c:v>538.5172614257922</c:v>
                </c:pt>
                <c:pt idx="93">
                  <c:v>510.67644285832773</c:v>
                </c:pt>
                <c:pt idx="94">
                  <c:v>501.12767899075834</c:v>
                </c:pt>
                <c:pt idx="95">
                  <c:v>495.92388663998236</c:v>
                </c:pt>
                <c:pt idx="96">
                  <c:v>520.236199549102</c:v>
                </c:pt>
                <c:pt idx="97">
                  <c:v>523.715205149925</c:v>
                </c:pt>
                <c:pt idx="98">
                  <c:v>512.4137620491413</c:v>
                </c:pt>
                <c:pt idx="99">
                  <c:v>491.58988269400004</c:v>
                </c:pt>
                <c:pt idx="100">
                  <c:v>473.4117269084219</c:v>
                </c:pt>
                <c:pt idx="101">
                  <c:v>452.68530224063375</c:v>
                </c:pt>
                <c:pt idx="102">
                  <c:v>431.15014657144764</c:v>
                </c:pt>
                <c:pt idx="103">
                  <c:v>382.2578218543472</c:v>
                </c:pt>
                <c:pt idx="104">
                  <c:v>353.2304600961173</c:v>
                </c:pt>
                <c:pt idx="105">
                  <c:v>326.00297078099754</c:v>
                </c:pt>
                <c:pt idx="106">
                  <c:v>297.1712495372742</c:v>
                </c:pt>
                <c:pt idx="107">
                  <c:v>301.4049354513543</c:v>
                </c:pt>
                <c:pt idx="108">
                  <c:v>304.7934389911553</c:v>
                </c:pt>
                <c:pt idx="109">
                  <c:v>271.8143626998793</c:v>
                </c:pt>
                <c:pt idx="110">
                  <c:v>300.5580255707631</c:v>
                </c:pt>
                <c:pt idx="111">
                  <c:v>290.4018385569958</c:v>
                </c:pt>
                <c:pt idx="112">
                  <c:v>330.2513855733479</c:v>
                </c:pt>
                <c:pt idx="113">
                  <c:v>331.95136027031435</c:v>
                </c:pt>
                <c:pt idx="114">
                  <c:v>324.3042132704445</c:v>
                </c:pt>
                <c:pt idx="115">
                  <c:v>320.90774044963814</c:v>
                </c:pt>
                <c:pt idx="116">
                  <c:v>346.4152136529309</c:v>
                </c:pt>
                <c:pt idx="117">
                  <c:v>351.52612402938314</c:v>
                </c:pt>
                <c:pt idx="118">
                  <c:v>314.9672537778963</c:v>
                </c:pt>
                <c:pt idx="119">
                  <c:v>274.34656988721883</c:v>
                </c:pt>
                <c:pt idx="120">
                  <c:v>249.05917876156403</c:v>
                </c:pt>
                <c:pt idx="121">
                  <c:v>222.17057000044943</c:v>
                </c:pt>
                <c:pt idx="122">
                  <c:v>182.00020535925566</c:v>
                </c:pt>
                <c:pt idx="123">
                  <c:v>118.7918973384821</c:v>
                </c:pt>
                <c:pt idx="124">
                  <c:v>68.40469074523284</c:v>
                </c:pt>
                <c:pt idx="125">
                  <c:v>40.45215243079102</c:v>
                </c:pt>
                <c:pt idx="126">
                  <c:v>44.55692333592647</c:v>
                </c:pt>
              </c:numCache>
            </c:numRef>
          </c:yVal>
          <c:smooth val="0"/>
        </c:ser>
        <c:axId val="32125242"/>
        <c:axId val="20691723"/>
      </c:scatterChart>
      <c:valAx>
        <c:axId val="32125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0691723"/>
        <c:crosses val="autoZero"/>
        <c:crossBetween val="midCat"/>
        <c:dispUnits/>
      </c:valAx>
      <c:valAx>
        <c:axId val="20691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212524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19N Profile 2014-2036 UT 07/24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19N_RH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Data!$P$376:$P$502</c:f>
              <c:numCache>
                <c:ptCount val="127"/>
                <c:pt idx="0">
                  <c:v>65</c:v>
                </c:pt>
                <c:pt idx="1">
                  <c:v>64.8</c:v>
                </c:pt>
                <c:pt idx="2">
                  <c:v>63.8</c:v>
                </c:pt>
                <c:pt idx="3">
                  <c:v>64.2</c:v>
                </c:pt>
                <c:pt idx="4">
                  <c:v>67.3</c:v>
                </c:pt>
                <c:pt idx="5">
                  <c:v>70.1</c:v>
                </c:pt>
                <c:pt idx="6">
                  <c:v>70.5</c:v>
                </c:pt>
                <c:pt idx="7">
                  <c:v>73.5</c:v>
                </c:pt>
                <c:pt idx="8">
                  <c:v>77.8</c:v>
                </c:pt>
                <c:pt idx="9">
                  <c:v>77.9</c:v>
                </c:pt>
                <c:pt idx="10">
                  <c:v>78.2</c:v>
                </c:pt>
                <c:pt idx="11">
                  <c:v>77.8</c:v>
                </c:pt>
                <c:pt idx="12">
                  <c:v>78.1</c:v>
                </c:pt>
                <c:pt idx="13">
                  <c:v>77.5</c:v>
                </c:pt>
                <c:pt idx="14">
                  <c:v>78.2</c:v>
                </c:pt>
                <c:pt idx="15">
                  <c:v>82.4</c:v>
                </c:pt>
                <c:pt idx="16">
                  <c:v>86.2</c:v>
                </c:pt>
                <c:pt idx="17">
                  <c:v>88.6</c:v>
                </c:pt>
                <c:pt idx="18">
                  <c:v>87.8</c:v>
                </c:pt>
                <c:pt idx="19">
                  <c:v>95.4</c:v>
                </c:pt>
                <c:pt idx="20">
                  <c:v>97</c:v>
                </c:pt>
                <c:pt idx="21">
                  <c:v>93.3</c:v>
                </c:pt>
                <c:pt idx="22">
                  <c:v>93.8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99.9</c:v>
                </c:pt>
                <c:pt idx="28">
                  <c:v>97.2</c:v>
                </c:pt>
                <c:pt idx="29">
                  <c:v>97.4</c:v>
                </c:pt>
                <c:pt idx="30">
                  <c:v>96.4</c:v>
                </c:pt>
                <c:pt idx="31">
                  <c:v>98.5</c:v>
                </c:pt>
                <c:pt idx="32">
                  <c:v>97.6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100</c:v>
                </c:pt>
                <c:pt idx="100">
                  <c:v>100</c:v>
                </c:pt>
                <c:pt idx="101">
                  <c:v>100</c:v>
                </c:pt>
                <c:pt idx="102">
                  <c:v>100</c:v>
                </c:pt>
                <c:pt idx="103">
                  <c:v>100</c:v>
                </c:pt>
                <c:pt idx="104">
                  <c:v>96</c:v>
                </c:pt>
                <c:pt idx="105">
                  <c:v>90.9</c:v>
                </c:pt>
                <c:pt idx="106">
                  <c:v>89.6</c:v>
                </c:pt>
                <c:pt idx="107">
                  <c:v>89.8</c:v>
                </c:pt>
                <c:pt idx="108">
                  <c:v>92.8</c:v>
                </c:pt>
                <c:pt idx="109">
                  <c:v>87.3</c:v>
                </c:pt>
                <c:pt idx="110">
                  <c:v>88.3</c:v>
                </c:pt>
                <c:pt idx="111">
                  <c:v>99.8</c:v>
                </c:pt>
                <c:pt idx="112">
                  <c:v>100</c:v>
                </c:pt>
                <c:pt idx="113">
                  <c:v>100</c:v>
                </c:pt>
                <c:pt idx="114">
                  <c:v>100</c:v>
                </c:pt>
                <c:pt idx="115">
                  <c:v>100</c:v>
                </c:pt>
                <c:pt idx="116">
                  <c:v>100</c:v>
                </c:pt>
                <c:pt idx="117">
                  <c:v>93.5</c:v>
                </c:pt>
                <c:pt idx="118">
                  <c:v>99</c:v>
                </c:pt>
                <c:pt idx="119">
                  <c:v>97.3</c:v>
                </c:pt>
                <c:pt idx="120">
                  <c:v>100</c:v>
                </c:pt>
                <c:pt idx="121">
                  <c:v>94.1</c:v>
                </c:pt>
                <c:pt idx="122">
                  <c:v>87.2</c:v>
                </c:pt>
                <c:pt idx="123">
                  <c:v>86.4</c:v>
                </c:pt>
                <c:pt idx="124">
                  <c:v>85.8</c:v>
                </c:pt>
                <c:pt idx="125">
                  <c:v>85</c:v>
                </c:pt>
                <c:pt idx="126">
                  <c:v>82.6</c:v>
                </c:pt>
              </c:numCache>
            </c:numRef>
          </c:xVal>
          <c:yVal>
            <c:numRef>
              <c:f>Data!$AG$376:$AG$502</c:f>
              <c:numCache>
                <c:ptCount val="127"/>
                <c:pt idx="0">
                  <c:v>2315.9072977237624</c:v>
                </c:pt>
                <c:pt idx="1">
                  <c:v>2342.938413298843</c:v>
                </c:pt>
                <c:pt idx="2">
                  <c:v>2363.541071565043</c:v>
                </c:pt>
                <c:pt idx="3">
                  <c:v>2346.1880681949974</c:v>
                </c:pt>
                <c:pt idx="4">
                  <c:v>2301.8858152604953</c:v>
                </c:pt>
                <c:pt idx="5">
                  <c:v>2259.9628649211854</c:v>
                </c:pt>
                <c:pt idx="6">
                  <c:v>2223.5865461503063</c:v>
                </c:pt>
                <c:pt idx="7">
                  <c:v>2200.133557945474</c:v>
                </c:pt>
                <c:pt idx="8">
                  <c:v>2183.118347797727</c:v>
                </c:pt>
                <c:pt idx="9">
                  <c:v>2157.6607264117597</c:v>
                </c:pt>
                <c:pt idx="10">
                  <c:v>2124.89305500609</c:v>
                </c:pt>
                <c:pt idx="11">
                  <c:v>2132.2809125859267</c:v>
                </c:pt>
                <c:pt idx="12">
                  <c:v>2096.4584442110763</c:v>
                </c:pt>
                <c:pt idx="13">
                  <c:v>2072.312930162809</c:v>
                </c:pt>
                <c:pt idx="14">
                  <c:v>2062.883764079269</c:v>
                </c:pt>
                <c:pt idx="15">
                  <c:v>2033.616865080095</c:v>
                </c:pt>
                <c:pt idx="16">
                  <c:v>2017.9804970931305</c:v>
                </c:pt>
                <c:pt idx="17">
                  <c:v>1985.7583396849845</c:v>
                </c:pt>
                <c:pt idx="18">
                  <c:v>1970.2117462048595</c:v>
                </c:pt>
                <c:pt idx="19">
                  <c:v>1944.365263149446</c:v>
                </c:pt>
                <c:pt idx="20">
                  <c:v>1881.6354250624063</c:v>
                </c:pt>
                <c:pt idx="21">
                  <c:v>1897.0169150839065</c:v>
                </c:pt>
                <c:pt idx="22">
                  <c:v>1868.3278078361373</c:v>
                </c:pt>
                <c:pt idx="23">
                  <c:v>1850.9576558983667</c:v>
                </c:pt>
                <c:pt idx="24">
                  <c:v>1842.7960223430082</c:v>
                </c:pt>
                <c:pt idx="25">
                  <c:v>1817.342497717756</c:v>
                </c:pt>
                <c:pt idx="26">
                  <c:v>1786.9008993611992</c:v>
                </c:pt>
                <c:pt idx="27">
                  <c:v>1776.778448699572</c:v>
                </c:pt>
                <c:pt idx="28">
                  <c:v>1768.6893630095647</c:v>
                </c:pt>
                <c:pt idx="29">
                  <c:v>1761.617871146207</c:v>
                </c:pt>
                <c:pt idx="30">
                  <c:v>1750.5176793010828</c:v>
                </c:pt>
                <c:pt idx="31">
                  <c:v>1741.4467277560411</c:v>
                </c:pt>
                <c:pt idx="32">
                  <c:v>1690.2309988334991</c:v>
                </c:pt>
                <c:pt idx="33">
                  <c:v>1679.2257604646056</c:v>
                </c:pt>
                <c:pt idx="34">
                  <c:v>1660.2509986224</c:v>
                </c:pt>
                <c:pt idx="35">
                  <c:v>1645.3014901944375</c:v>
                </c:pt>
                <c:pt idx="36">
                  <c:v>1637.339410004406</c:v>
                </c:pt>
                <c:pt idx="37">
                  <c:v>1640.324295504553</c:v>
                </c:pt>
                <c:pt idx="38">
                  <c:v>1615.4829721685865</c:v>
                </c:pt>
                <c:pt idx="39">
                  <c:v>1609.5320960426634</c:v>
                </c:pt>
                <c:pt idx="40">
                  <c:v>1596.6531423949577</c:v>
                </c:pt>
                <c:pt idx="41">
                  <c:v>1572.9289630619724</c:v>
                </c:pt>
                <c:pt idx="42">
                  <c:v>1572.9289630619724</c:v>
                </c:pt>
                <c:pt idx="43">
                  <c:v>1525.6829794082814</c:v>
                </c:pt>
                <c:pt idx="44">
                  <c:v>1513.9133658553765</c:v>
                </c:pt>
                <c:pt idx="45">
                  <c:v>1502.1604103681452</c:v>
                </c:pt>
                <c:pt idx="46">
                  <c:v>1473.8259212004436</c:v>
                </c:pt>
                <c:pt idx="47">
                  <c:v>1449.4769963773192</c:v>
                </c:pt>
                <c:pt idx="48">
                  <c:v>1424.229624338479</c:v>
                </c:pt>
                <c:pt idx="49">
                  <c:v>1380.712835363894</c:v>
                </c:pt>
                <c:pt idx="50">
                  <c:v>1336.463467627841</c:v>
                </c:pt>
                <c:pt idx="51">
                  <c:v>1312.5134297634604</c:v>
                </c:pt>
                <c:pt idx="52">
                  <c:v>1284.8176490824521</c:v>
                </c:pt>
                <c:pt idx="53">
                  <c:v>1239.1783670985637</c:v>
                </c:pt>
                <c:pt idx="54">
                  <c:v>1230.648856836192</c:v>
                </c:pt>
                <c:pt idx="55">
                  <c:v>1204.1684929105186</c:v>
                </c:pt>
                <c:pt idx="56">
                  <c:v>1188.1322305912895</c:v>
                </c:pt>
                <c:pt idx="57">
                  <c:v>1185.3055138822738</c:v>
                </c:pt>
                <c:pt idx="58">
                  <c:v>1165.5453936444014</c:v>
                </c:pt>
                <c:pt idx="59">
                  <c:v>1143.9571728772426</c:v>
                </c:pt>
                <c:pt idx="60">
                  <c:v>1133.6521777492458</c:v>
                </c:pt>
                <c:pt idx="61">
                  <c:v>1124.2950846728486</c:v>
                </c:pt>
                <c:pt idx="62">
                  <c:v>1114.0144457579117</c:v>
                </c:pt>
                <c:pt idx="63">
                  <c:v>1089.7652303820155</c:v>
                </c:pt>
                <c:pt idx="64">
                  <c:v>1057.2334786760898</c:v>
                </c:pt>
                <c:pt idx="65">
                  <c:v>1071.1600551268248</c:v>
                </c:pt>
                <c:pt idx="66">
                  <c:v>1025.752775683176</c:v>
                </c:pt>
                <c:pt idx="67">
                  <c:v>997.1534259459053</c:v>
                </c:pt>
                <c:pt idx="68">
                  <c:v>989.7889100842303</c:v>
                </c:pt>
                <c:pt idx="69">
                  <c:v>949.400408382027</c:v>
                </c:pt>
                <c:pt idx="70">
                  <c:v>923.8005380198807</c:v>
                </c:pt>
                <c:pt idx="71">
                  <c:v>890.0927352056962</c:v>
                </c:pt>
                <c:pt idx="72">
                  <c:v>894.6398557727177</c:v>
                </c:pt>
                <c:pt idx="73">
                  <c:v>839.3343741593153</c:v>
                </c:pt>
                <c:pt idx="74">
                  <c:v>834.8174292198298</c:v>
                </c:pt>
                <c:pt idx="75">
                  <c:v>796.0727941533352</c:v>
                </c:pt>
                <c:pt idx="76">
                  <c:v>796.9717820693364</c:v>
                </c:pt>
                <c:pt idx="77">
                  <c:v>772.7332040982459</c:v>
                </c:pt>
                <c:pt idx="78">
                  <c:v>740.5247653575915</c:v>
                </c:pt>
                <c:pt idx="79">
                  <c:v>734.276494654965</c:v>
                </c:pt>
                <c:pt idx="80">
                  <c:v>712.8894749529181</c:v>
                </c:pt>
                <c:pt idx="81">
                  <c:v>711.1097071977264</c:v>
                </c:pt>
                <c:pt idx="82">
                  <c:v>705.7726915106102</c:v>
                </c:pt>
                <c:pt idx="83">
                  <c:v>695.1089395540408</c:v>
                </c:pt>
                <c:pt idx="84">
                  <c:v>666.7390359221939</c:v>
                </c:pt>
                <c:pt idx="85">
                  <c:v>666.7390359221939</c:v>
                </c:pt>
                <c:pt idx="86">
                  <c:v>641.1122634507682</c:v>
                </c:pt>
                <c:pt idx="87">
                  <c:v>622.6041918097426</c:v>
                </c:pt>
                <c:pt idx="88">
                  <c:v>589.2178957509586</c:v>
                </c:pt>
                <c:pt idx="89">
                  <c:v>581.3302368626016</c:v>
                </c:pt>
                <c:pt idx="90">
                  <c:v>572.5749496663725</c:v>
                </c:pt>
                <c:pt idx="91">
                  <c:v>546.3643391147364</c:v>
                </c:pt>
                <c:pt idx="92">
                  <c:v>538.5172614257922</c:v>
                </c:pt>
                <c:pt idx="93">
                  <c:v>510.67644285832773</c:v>
                </c:pt>
                <c:pt idx="94">
                  <c:v>501.12767899075834</c:v>
                </c:pt>
                <c:pt idx="95">
                  <c:v>495.92388663998236</c:v>
                </c:pt>
                <c:pt idx="96">
                  <c:v>520.236199549102</c:v>
                </c:pt>
                <c:pt idx="97">
                  <c:v>523.715205149925</c:v>
                </c:pt>
                <c:pt idx="98">
                  <c:v>512.4137620491413</c:v>
                </c:pt>
                <c:pt idx="99">
                  <c:v>491.58988269400004</c:v>
                </c:pt>
                <c:pt idx="100">
                  <c:v>473.4117269084219</c:v>
                </c:pt>
                <c:pt idx="101">
                  <c:v>452.68530224063375</c:v>
                </c:pt>
                <c:pt idx="102">
                  <c:v>431.15014657144764</c:v>
                </c:pt>
                <c:pt idx="103">
                  <c:v>382.2578218543472</c:v>
                </c:pt>
                <c:pt idx="104">
                  <c:v>353.2304600961173</c:v>
                </c:pt>
                <c:pt idx="105">
                  <c:v>326.00297078099754</c:v>
                </c:pt>
                <c:pt idx="106">
                  <c:v>297.1712495372742</c:v>
                </c:pt>
                <c:pt idx="107">
                  <c:v>301.4049354513543</c:v>
                </c:pt>
                <c:pt idx="108">
                  <c:v>304.7934389911553</c:v>
                </c:pt>
                <c:pt idx="109">
                  <c:v>271.8143626998793</c:v>
                </c:pt>
                <c:pt idx="110">
                  <c:v>300.5580255707631</c:v>
                </c:pt>
                <c:pt idx="111">
                  <c:v>290.4018385569958</c:v>
                </c:pt>
                <c:pt idx="112">
                  <c:v>330.2513855733479</c:v>
                </c:pt>
                <c:pt idx="113">
                  <c:v>331.95136027031435</c:v>
                </c:pt>
                <c:pt idx="114">
                  <c:v>324.3042132704445</c:v>
                </c:pt>
                <c:pt idx="115">
                  <c:v>320.90774044963814</c:v>
                </c:pt>
                <c:pt idx="116">
                  <c:v>346.4152136529309</c:v>
                </c:pt>
                <c:pt idx="117">
                  <c:v>351.52612402938314</c:v>
                </c:pt>
                <c:pt idx="118">
                  <c:v>314.9672537778963</c:v>
                </c:pt>
                <c:pt idx="119">
                  <c:v>274.34656988721883</c:v>
                </c:pt>
                <c:pt idx="120">
                  <c:v>249.05917876156403</c:v>
                </c:pt>
                <c:pt idx="121">
                  <c:v>222.17057000044943</c:v>
                </c:pt>
                <c:pt idx="122">
                  <c:v>182.00020535925566</c:v>
                </c:pt>
                <c:pt idx="123">
                  <c:v>118.7918973384821</c:v>
                </c:pt>
                <c:pt idx="124">
                  <c:v>68.40469074523284</c:v>
                </c:pt>
                <c:pt idx="125">
                  <c:v>40.45215243079102</c:v>
                </c:pt>
                <c:pt idx="126">
                  <c:v>44.55692333592647</c:v>
                </c:pt>
              </c:numCache>
            </c:numRef>
          </c:yVal>
          <c:smooth val="0"/>
        </c:ser>
        <c:axId val="52007780"/>
        <c:axId val="65416837"/>
      </c:scatterChart>
      <c:valAx>
        <c:axId val="52007780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5416837"/>
        <c:crosses val="autoZero"/>
        <c:crossBetween val="midCat"/>
        <c:dispUnits/>
        <c:majorUnit val="10"/>
      </c:valAx>
      <c:valAx>
        <c:axId val="654168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20077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19N Profile 2014-2036 UT 07/24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19N_O3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Data!$Q$376:$Q$502</c:f>
              <c:numCache>
                <c:ptCount val="127"/>
                <c:pt idx="0">
                  <c:v>49.6</c:v>
                </c:pt>
                <c:pt idx="1">
                  <c:v>47</c:v>
                </c:pt>
                <c:pt idx="2">
                  <c:v>49.4</c:v>
                </c:pt>
                <c:pt idx="3">
                  <c:v>48.9</c:v>
                </c:pt>
                <c:pt idx="4">
                  <c:v>47.9</c:v>
                </c:pt>
                <c:pt idx="5">
                  <c:v>47.1</c:v>
                </c:pt>
                <c:pt idx="6">
                  <c:v>46.5</c:v>
                </c:pt>
                <c:pt idx="7">
                  <c:v>41</c:v>
                </c:pt>
                <c:pt idx="8">
                  <c:v>44</c:v>
                </c:pt>
                <c:pt idx="9">
                  <c:v>41.5</c:v>
                </c:pt>
                <c:pt idx="10">
                  <c:v>40.6</c:v>
                </c:pt>
                <c:pt idx="11">
                  <c:v>38.6</c:v>
                </c:pt>
                <c:pt idx="12">
                  <c:v>41</c:v>
                </c:pt>
                <c:pt idx="13">
                  <c:v>39.6</c:v>
                </c:pt>
                <c:pt idx="14">
                  <c:v>37.1</c:v>
                </c:pt>
                <c:pt idx="15">
                  <c:v>38.1</c:v>
                </c:pt>
                <c:pt idx="16">
                  <c:v>40.6</c:v>
                </c:pt>
                <c:pt idx="17">
                  <c:v>41.5</c:v>
                </c:pt>
                <c:pt idx="18">
                  <c:v>38.6</c:v>
                </c:pt>
                <c:pt idx="19">
                  <c:v>37.1</c:v>
                </c:pt>
                <c:pt idx="20">
                  <c:v>36.1</c:v>
                </c:pt>
                <c:pt idx="21">
                  <c:v>35.6</c:v>
                </c:pt>
                <c:pt idx="22">
                  <c:v>36</c:v>
                </c:pt>
                <c:pt idx="23">
                  <c:v>33.9</c:v>
                </c:pt>
                <c:pt idx="24">
                  <c:v>36.6</c:v>
                </c:pt>
                <c:pt idx="25">
                  <c:v>31</c:v>
                </c:pt>
                <c:pt idx="26">
                  <c:v>40.1</c:v>
                </c:pt>
                <c:pt idx="27">
                  <c:v>44</c:v>
                </c:pt>
                <c:pt idx="28">
                  <c:v>40.6</c:v>
                </c:pt>
                <c:pt idx="29">
                  <c:v>35.6</c:v>
                </c:pt>
                <c:pt idx="30">
                  <c:v>38</c:v>
                </c:pt>
                <c:pt idx="31">
                  <c:v>36.6</c:v>
                </c:pt>
                <c:pt idx="32">
                  <c:v>37.1</c:v>
                </c:pt>
                <c:pt idx="33">
                  <c:v>36</c:v>
                </c:pt>
                <c:pt idx="34">
                  <c:v>36.7</c:v>
                </c:pt>
                <c:pt idx="35">
                  <c:v>34.6</c:v>
                </c:pt>
                <c:pt idx="36">
                  <c:v>37.1</c:v>
                </c:pt>
                <c:pt idx="37">
                  <c:v>38.6</c:v>
                </c:pt>
                <c:pt idx="38">
                  <c:v>38.6</c:v>
                </c:pt>
                <c:pt idx="39">
                  <c:v>36.6</c:v>
                </c:pt>
                <c:pt idx="40">
                  <c:v>38.6</c:v>
                </c:pt>
                <c:pt idx="41">
                  <c:v>35.1</c:v>
                </c:pt>
                <c:pt idx="42">
                  <c:v>38.6</c:v>
                </c:pt>
                <c:pt idx="43">
                  <c:v>37.5</c:v>
                </c:pt>
                <c:pt idx="44">
                  <c:v>39.1</c:v>
                </c:pt>
                <c:pt idx="45">
                  <c:v>37.1</c:v>
                </c:pt>
                <c:pt idx="46">
                  <c:v>37.6</c:v>
                </c:pt>
                <c:pt idx="47">
                  <c:v>36.6</c:v>
                </c:pt>
                <c:pt idx="48">
                  <c:v>36</c:v>
                </c:pt>
                <c:pt idx="49">
                  <c:v>36.7</c:v>
                </c:pt>
                <c:pt idx="50">
                  <c:v>37.1</c:v>
                </c:pt>
                <c:pt idx="51">
                  <c:v>37.6</c:v>
                </c:pt>
                <c:pt idx="52">
                  <c:v>36.6</c:v>
                </c:pt>
                <c:pt idx="53">
                  <c:v>35.1</c:v>
                </c:pt>
                <c:pt idx="54">
                  <c:v>38.2</c:v>
                </c:pt>
                <c:pt idx="55">
                  <c:v>36.1</c:v>
                </c:pt>
                <c:pt idx="56">
                  <c:v>36.7</c:v>
                </c:pt>
                <c:pt idx="57">
                  <c:v>36</c:v>
                </c:pt>
                <c:pt idx="58">
                  <c:v>36.6</c:v>
                </c:pt>
                <c:pt idx="59">
                  <c:v>35.8</c:v>
                </c:pt>
                <c:pt idx="60">
                  <c:v>37.1</c:v>
                </c:pt>
                <c:pt idx="61">
                  <c:v>34.6</c:v>
                </c:pt>
                <c:pt idx="62">
                  <c:v>39</c:v>
                </c:pt>
                <c:pt idx="63">
                  <c:v>35.6</c:v>
                </c:pt>
                <c:pt idx="64">
                  <c:v>36.6</c:v>
                </c:pt>
                <c:pt idx="65">
                  <c:v>36.1</c:v>
                </c:pt>
                <c:pt idx="66">
                  <c:v>36.1</c:v>
                </c:pt>
                <c:pt idx="67">
                  <c:v>34.5</c:v>
                </c:pt>
                <c:pt idx="68">
                  <c:v>38.1</c:v>
                </c:pt>
                <c:pt idx="69">
                  <c:v>37.1</c:v>
                </c:pt>
                <c:pt idx="70">
                  <c:v>38.2</c:v>
                </c:pt>
                <c:pt idx="71">
                  <c:v>34.6</c:v>
                </c:pt>
                <c:pt idx="72">
                  <c:v>37.6</c:v>
                </c:pt>
                <c:pt idx="73">
                  <c:v>37.2</c:v>
                </c:pt>
                <c:pt idx="74">
                  <c:v>37.1</c:v>
                </c:pt>
                <c:pt idx="75">
                  <c:v>33.6</c:v>
                </c:pt>
                <c:pt idx="76">
                  <c:v>37.4</c:v>
                </c:pt>
                <c:pt idx="77">
                  <c:v>34.1</c:v>
                </c:pt>
                <c:pt idx="78">
                  <c:v>37</c:v>
                </c:pt>
                <c:pt idx="79">
                  <c:v>35.7</c:v>
                </c:pt>
                <c:pt idx="80">
                  <c:v>36.6</c:v>
                </c:pt>
                <c:pt idx="81">
                  <c:v>34.6</c:v>
                </c:pt>
                <c:pt idx="82">
                  <c:v>35</c:v>
                </c:pt>
                <c:pt idx="83">
                  <c:v>36.1</c:v>
                </c:pt>
                <c:pt idx="84">
                  <c:v>40.1</c:v>
                </c:pt>
                <c:pt idx="85">
                  <c:v>34.5</c:v>
                </c:pt>
                <c:pt idx="86">
                  <c:v>36.9</c:v>
                </c:pt>
                <c:pt idx="87">
                  <c:v>34.1</c:v>
                </c:pt>
                <c:pt idx="88">
                  <c:v>35.1</c:v>
                </c:pt>
                <c:pt idx="89">
                  <c:v>35.1</c:v>
                </c:pt>
                <c:pt idx="90">
                  <c:v>37.1</c:v>
                </c:pt>
                <c:pt idx="91">
                  <c:v>33.1</c:v>
                </c:pt>
                <c:pt idx="92">
                  <c:v>35.6</c:v>
                </c:pt>
                <c:pt idx="93">
                  <c:v>35.1</c:v>
                </c:pt>
                <c:pt idx="94">
                  <c:v>36.1</c:v>
                </c:pt>
                <c:pt idx="95">
                  <c:v>32.1</c:v>
                </c:pt>
                <c:pt idx="96">
                  <c:v>33.5</c:v>
                </c:pt>
                <c:pt idx="97">
                  <c:v>32.7</c:v>
                </c:pt>
                <c:pt idx="98">
                  <c:v>34.1</c:v>
                </c:pt>
                <c:pt idx="99">
                  <c:v>30.1</c:v>
                </c:pt>
                <c:pt idx="100">
                  <c:v>32.9</c:v>
                </c:pt>
                <c:pt idx="101">
                  <c:v>33.1</c:v>
                </c:pt>
                <c:pt idx="102">
                  <c:v>34.6</c:v>
                </c:pt>
                <c:pt idx="103">
                  <c:v>32.6</c:v>
                </c:pt>
                <c:pt idx="104">
                  <c:v>34.6</c:v>
                </c:pt>
                <c:pt idx="105">
                  <c:v>31.6</c:v>
                </c:pt>
                <c:pt idx="106">
                  <c:v>32.3</c:v>
                </c:pt>
                <c:pt idx="107">
                  <c:v>31.8</c:v>
                </c:pt>
                <c:pt idx="108">
                  <c:v>33.6</c:v>
                </c:pt>
                <c:pt idx="109">
                  <c:v>31.1</c:v>
                </c:pt>
                <c:pt idx="110">
                  <c:v>34.5</c:v>
                </c:pt>
                <c:pt idx="111">
                  <c:v>32.6</c:v>
                </c:pt>
                <c:pt idx="112">
                  <c:v>32.7</c:v>
                </c:pt>
                <c:pt idx="113">
                  <c:v>30.9</c:v>
                </c:pt>
                <c:pt idx="114">
                  <c:v>32</c:v>
                </c:pt>
                <c:pt idx="115">
                  <c:v>29.6</c:v>
                </c:pt>
                <c:pt idx="116">
                  <c:v>32.1</c:v>
                </c:pt>
                <c:pt idx="117">
                  <c:v>30.1</c:v>
                </c:pt>
                <c:pt idx="118">
                  <c:v>28.3</c:v>
                </c:pt>
                <c:pt idx="119">
                  <c:v>25.6</c:v>
                </c:pt>
                <c:pt idx="120">
                  <c:v>33</c:v>
                </c:pt>
                <c:pt idx="121">
                  <c:v>27.7</c:v>
                </c:pt>
                <c:pt idx="122">
                  <c:v>27.7</c:v>
                </c:pt>
                <c:pt idx="123">
                  <c:v>27.7</c:v>
                </c:pt>
                <c:pt idx="124">
                  <c:v>29.6</c:v>
                </c:pt>
                <c:pt idx="125">
                  <c:v>28.6</c:v>
                </c:pt>
                <c:pt idx="126">
                  <c:v>28.7</c:v>
                </c:pt>
              </c:numCache>
            </c:numRef>
          </c:xVal>
          <c:yVal>
            <c:numRef>
              <c:f>Data!$AG$376:$AG$502</c:f>
              <c:numCache>
                <c:ptCount val="127"/>
                <c:pt idx="0">
                  <c:v>2315.9072977237624</c:v>
                </c:pt>
                <c:pt idx="1">
                  <c:v>2342.938413298843</c:v>
                </c:pt>
                <c:pt idx="2">
                  <c:v>2363.541071565043</c:v>
                </c:pt>
                <c:pt idx="3">
                  <c:v>2346.1880681949974</c:v>
                </c:pt>
                <c:pt idx="4">
                  <c:v>2301.8858152604953</c:v>
                </c:pt>
                <c:pt idx="5">
                  <c:v>2259.9628649211854</c:v>
                </c:pt>
                <c:pt idx="6">
                  <c:v>2223.5865461503063</c:v>
                </c:pt>
                <c:pt idx="7">
                  <c:v>2200.133557945474</c:v>
                </c:pt>
                <c:pt idx="8">
                  <c:v>2183.118347797727</c:v>
                </c:pt>
                <c:pt idx="9">
                  <c:v>2157.6607264117597</c:v>
                </c:pt>
                <c:pt idx="10">
                  <c:v>2124.89305500609</c:v>
                </c:pt>
                <c:pt idx="11">
                  <c:v>2132.2809125859267</c:v>
                </c:pt>
                <c:pt idx="12">
                  <c:v>2096.4584442110763</c:v>
                </c:pt>
                <c:pt idx="13">
                  <c:v>2072.312930162809</c:v>
                </c:pt>
                <c:pt idx="14">
                  <c:v>2062.883764079269</c:v>
                </c:pt>
                <c:pt idx="15">
                  <c:v>2033.616865080095</c:v>
                </c:pt>
                <c:pt idx="16">
                  <c:v>2017.9804970931305</c:v>
                </c:pt>
                <c:pt idx="17">
                  <c:v>1985.7583396849845</c:v>
                </c:pt>
                <c:pt idx="18">
                  <c:v>1970.2117462048595</c:v>
                </c:pt>
                <c:pt idx="19">
                  <c:v>1944.365263149446</c:v>
                </c:pt>
                <c:pt idx="20">
                  <c:v>1881.6354250624063</c:v>
                </c:pt>
                <c:pt idx="21">
                  <c:v>1897.0169150839065</c:v>
                </c:pt>
                <c:pt idx="22">
                  <c:v>1868.3278078361373</c:v>
                </c:pt>
                <c:pt idx="23">
                  <c:v>1850.9576558983667</c:v>
                </c:pt>
                <c:pt idx="24">
                  <c:v>1842.7960223430082</c:v>
                </c:pt>
                <c:pt idx="25">
                  <c:v>1817.342497717756</c:v>
                </c:pt>
                <c:pt idx="26">
                  <c:v>1786.9008993611992</c:v>
                </c:pt>
                <c:pt idx="27">
                  <c:v>1776.778448699572</c:v>
                </c:pt>
                <c:pt idx="28">
                  <c:v>1768.6893630095647</c:v>
                </c:pt>
                <c:pt idx="29">
                  <c:v>1761.617871146207</c:v>
                </c:pt>
                <c:pt idx="30">
                  <c:v>1750.5176793010828</c:v>
                </c:pt>
                <c:pt idx="31">
                  <c:v>1741.4467277560411</c:v>
                </c:pt>
                <c:pt idx="32">
                  <c:v>1690.2309988334991</c:v>
                </c:pt>
                <c:pt idx="33">
                  <c:v>1679.2257604646056</c:v>
                </c:pt>
                <c:pt idx="34">
                  <c:v>1660.2509986224</c:v>
                </c:pt>
                <c:pt idx="35">
                  <c:v>1645.3014901944375</c:v>
                </c:pt>
                <c:pt idx="36">
                  <c:v>1637.339410004406</c:v>
                </c:pt>
                <c:pt idx="37">
                  <c:v>1640.324295504553</c:v>
                </c:pt>
                <c:pt idx="38">
                  <c:v>1615.4829721685865</c:v>
                </c:pt>
                <c:pt idx="39">
                  <c:v>1609.5320960426634</c:v>
                </c:pt>
                <c:pt idx="40">
                  <c:v>1596.6531423949577</c:v>
                </c:pt>
                <c:pt idx="41">
                  <c:v>1572.9289630619724</c:v>
                </c:pt>
                <c:pt idx="42">
                  <c:v>1572.9289630619724</c:v>
                </c:pt>
                <c:pt idx="43">
                  <c:v>1525.6829794082814</c:v>
                </c:pt>
                <c:pt idx="44">
                  <c:v>1513.9133658553765</c:v>
                </c:pt>
                <c:pt idx="45">
                  <c:v>1502.1604103681452</c:v>
                </c:pt>
                <c:pt idx="46">
                  <c:v>1473.8259212004436</c:v>
                </c:pt>
                <c:pt idx="47">
                  <c:v>1449.4769963773192</c:v>
                </c:pt>
                <c:pt idx="48">
                  <c:v>1424.229624338479</c:v>
                </c:pt>
                <c:pt idx="49">
                  <c:v>1380.712835363894</c:v>
                </c:pt>
                <c:pt idx="50">
                  <c:v>1336.463467627841</c:v>
                </c:pt>
                <c:pt idx="51">
                  <c:v>1312.5134297634604</c:v>
                </c:pt>
                <c:pt idx="52">
                  <c:v>1284.8176490824521</c:v>
                </c:pt>
                <c:pt idx="53">
                  <c:v>1239.1783670985637</c:v>
                </c:pt>
                <c:pt idx="54">
                  <c:v>1230.648856836192</c:v>
                </c:pt>
                <c:pt idx="55">
                  <c:v>1204.1684929105186</c:v>
                </c:pt>
                <c:pt idx="56">
                  <c:v>1188.1322305912895</c:v>
                </c:pt>
                <c:pt idx="57">
                  <c:v>1185.3055138822738</c:v>
                </c:pt>
                <c:pt idx="58">
                  <c:v>1165.5453936444014</c:v>
                </c:pt>
                <c:pt idx="59">
                  <c:v>1143.9571728772426</c:v>
                </c:pt>
                <c:pt idx="60">
                  <c:v>1133.6521777492458</c:v>
                </c:pt>
                <c:pt idx="61">
                  <c:v>1124.2950846728486</c:v>
                </c:pt>
                <c:pt idx="62">
                  <c:v>1114.0144457579117</c:v>
                </c:pt>
                <c:pt idx="63">
                  <c:v>1089.7652303820155</c:v>
                </c:pt>
                <c:pt idx="64">
                  <c:v>1057.2334786760898</c:v>
                </c:pt>
                <c:pt idx="65">
                  <c:v>1071.1600551268248</c:v>
                </c:pt>
                <c:pt idx="66">
                  <c:v>1025.752775683176</c:v>
                </c:pt>
                <c:pt idx="67">
                  <c:v>997.1534259459053</c:v>
                </c:pt>
                <c:pt idx="68">
                  <c:v>989.7889100842303</c:v>
                </c:pt>
                <c:pt idx="69">
                  <c:v>949.400408382027</c:v>
                </c:pt>
                <c:pt idx="70">
                  <c:v>923.8005380198807</c:v>
                </c:pt>
                <c:pt idx="71">
                  <c:v>890.0927352056962</c:v>
                </c:pt>
                <c:pt idx="72">
                  <c:v>894.6398557727177</c:v>
                </c:pt>
                <c:pt idx="73">
                  <c:v>839.3343741593153</c:v>
                </c:pt>
                <c:pt idx="74">
                  <c:v>834.8174292198298</c:v>
                </c:pt>
                <c:pt idx="75">
                  <c:v>796.0727941533352</c:v>
                </c:pt>
                <c:pt idx="76">
                  <c:v>796.9717820693364</c:v>
                </c:pt>
                <c:pt idx="77">
                  <c:v>772.7332040982459</c:v>
                </c:pt>
                <c:pt idx="78">
                  <c:v>740.5247653575915</c:v>
                </c:pt>
                <c:pt idx="79">
                  <c:v>734.276494654965</c:v>
                </c:pt>
                <c:pt idx="80">
                  <c:v>712.8894749529181</c:v>
                </c:pt>
                <c:pt idx="81">
                  <c:v>711.1097071977264</c:v>
                </c:pt>
                <c:pt idx="82">
                  <c:v>705.7726915106102</c:v>
                </c:pt>
                <c:pt idx="83">
                  <c:v>695.1089395540408</c:v>
                </c:pt>
                <c:pt idx="84">
                  <c:v>666.7390359221939</c:v>
                </c:pt>
                <c:pt idx="85">
                  <c:v>666.7390359221939</c:v>
                </c:pt>
                <c:pt idx="86">
                  <c:v>641.1122634507682</c:v>
                </c:pt>
                <c:pt idx="87">
                  <c:v>622.6041918097426</c:v>
                </c:pt>
                <c:pt idx="88">
                  <c:v>589.2178957509586</c:v>
                </c:pt>
                <c:pt idx="89">
                  <c:v>581.3302368626016</c:v>
                </c:pt>
                <c:pt idx="90">
                  <c:v>572.5749496663725</c:v>
                </c:pt>
                <c:pt idx="91">
                  <c:v>546.3643391147364</c:v>
                </c:pt>
                <c:pt idx="92">
                  <c:v>538.5172614257922</c:v>
                </c:pt>
                <c:pt idx="93">
                  <c:v>510.67644285832773</c:v>
                </c:pt>
                <c:pt idx="94">
                  <c:v>501.12767899075834</c:v>
                </c:pt>
                <c:pt idx="95">
                  <c:v>495.92388663998236</c:v>
                </c:pt>
                <c:pt idx="96">
                  <c:v>520.236199549102</c:v>
                </c:pt>
                <c:pt idx="97">
                  <c:v>523.715205149925</c:v>
                </c:pt>
                <c:pt idx="98">
                  <c:v>512.4137620491413</c:v>
                </c:pt>
                <c:pt idx="99">
                  <c:v>491.58988269400004</c:v>
                </c:pt>
                <c:pt idx="100">
                  <c:v>473.4117269084219</c:v>
                </c:pt>
                <c:pt idx="101">
                  <c:v>452.68530224063375</c:v>
                </c:pt>
                <c:pt idx="102">
                  <c:v>431.15014657144764</c:v>
                </c:pt>
                <c:pt idx="103">
                  <c:v>382.2578218543472</c:v>
                </c:pt>
                <c:pt idx="104">
                  <c:v>353.2304600961173</c:v>
                </c:pt>
                <c:pt idx="105">
                  <c:v>326.00297078099754</c:v>
                </c:pt>
                <c:pt idx="106">
                  <c:v>297.1712495372742</c:v>
                </c:pt>
                <c:pt idx="107">
                  <c:v>301.4049354513543</c:v>
                </c:pt>
                <c:pt idx="108">
                  <c:v>304.7934389911553</c:v>
                </c:pt>
                <c:pt idx="109">
                  <c:v>271.8143626998793</c:v>
                </c:pt>
                <c:pt idx="110">
                  <c:v>300.5580255707631</c:v>
                </c:pt>
                <c:pt idx="111">
                  <c:v>290.4018385569958</c:v>
                </c:pt>
                <c:pt idx="112">
                  <c:v>330.2513855733479</c:v>
                </c:pt>
                <c:pt idx="113">
                  <c:v>331.95136027031435</c:v>
                </c:pt>
                <c:pt idx="114">
                  <c:v>324.3042132704445</c:v>
                </c:pt>
                <c:pt idx="115">
                  <c:v>320.90774044963814</c:v>
                </c:pt>
                <c:pt idx="116">
                  <c:v>346.4152136529309</c:v>
                </c:pt>
                <c:pt idx="117">
                  <c:v>351.52612402938314</c:v>
                </c:pt>
                <c:pt idx="118">
                  <c:v>314.9672537778963</c:v>
                </c:pt>
                <c:pt idx="119">
                  <c:v>274.34656988721883</c:v>
                </c:pt>
                <c:pt idx="120">
                  <c:v>249.05917876156403</c:v>
                </c:pt>
                <c:pt idx="121">
                  <c:v>222.17057000044943</c:v>
                </c:pt>
                <c:pt idx="122">
                  <c:v>182.00020535925566</c:v>
                </c:pt>
                <c:pt idx="123">
                  <c:v>118.7918973384821</c:v>
                </c:pt>
                <c:pt idx="124">
                  <c:v>68.40469074523284</c:v>
                </c:pt>
                <c:pt idx="125">
                  <c:v>40.45215243079102</c:v>
                </c:pt>
                <c:pt idx="126">
                  <c:v>44.55692333592647</c:v>
                </c:pt>
              </c:numCache>
            </c:numRef>
          </c:yVal>
          <c:smooth val="0"/>
        </c:ser>
        <c:axId val="51880622"/>
        <c:axId val="64272415"/>
      </c:scatterChart>
      <c:valAx>
        <c:axId val="51880622"/>
        <c:scaling>
          <c:orientation val="minMax"/>
          <c:max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4272415"/>
        <c:crosses val="autoZero"/>
        <c:crossBetween val="midCat"/>
        <c:dispUnits/>
      </c:valAx>
      <c:valAx>
        <c:axId val="642724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18806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19N Profile 2014-2036 UT 07/24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19N_CO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Data!$AB$376:$AB$502</c:f>
              <c:numCache>
                <c:ptCount val="127"/>
                <c:pt idx="0">
                  <c:v>147.792</c:v>
                </c:pt>
                <c:pt idx="1">
                  <c:v>141.07583333333335</c:v>
                </c:pt>
                <c:pt idx="2">
                  <c:v>134.38366666666667</c:v>
                </c:pt>
                <c:pt idx="3">
                  <c:v>135.85833333333332</c:v>
                </c:pt>
                <c:pt idx="4">
                  <c:v>129.11783333333332</c:v>
                </c:pt>
                <c:pt idx="5">
                  <c:v>130.5925</c:v>
                </c:pt>
                <c:pt idx="6">
                  <c:v>132.06716666666665</c:v>
                </c:pt>
                <c:pt idx="7">
                  <c:v>133.4935</c:v>
                </c:pt>
                <c:pt idx="8">
                  <c:v>126.75316666666664</c:v>
                </c:pt>
                <c:pt idx="9">
                  <c:v>120.03699999999999</c:v>
                </c:pt>
                <c:pt idx="10">
                  <c:v>121.51166666666667</c:v>
                </c:pt>
                <c:pt idx="11">
                  <c:v>122.93783333333333</c:v>
                </c:pt>
                <c:pt idx="12">
                  <c:v>116.19749999999999</c:v>
                </c:pt>
                <c:pt idx="13">
                  <c:v>117.67200000000001</c:v>
                </c:pt>
                <c:pt idx="14">
                  <c:v>110.98000000000002</c:v>
                </c:pt>
                <c:pt idx="15">
                  <c:v>112.40616666666666</c:v>
                </c:pt>
                <c:pt idx="16">
                  <c:v>113.8325</c:v>
                </c:pt>
                <c:pt idx="17">
                  <c:v>115.30716666666667</c:v>
                </c:pt>
                <c:pt idx="18">
                  <c:v>116.78183333333334</c:v>
                </c:pt>
                <c:pt idx="19">
                  <c:v>118.20816666666667</c:v>
                </c:pt>
                <c:pt idx="20">
                  <c:v>127.801</c:v>
                </c:pt>
                <c:pt idx="21">
                  <c:v>121.10899999999998</c:v>
                </c:pt>
                <c:pt idx="22">
                  <c:v>114.41683333333333</c:v>
                </c:pt>
                <c:pt idx="23">
                  <c:v>107.67649999999999</c:v>
                </c:pt>
                <c:pt idx="24">
                  <c:v>109.10266666666666</c:v>
                </c:pt>
                <c:pt idx="25">
                  <c:v>102.41066666666666</c:v>
                </c:pt>
                <c:pt idx="26">
                  <c:v>87.552</c:v>
                </c:pt>
                <c:pt idx="27">
                  <c:v>88.97833333333331</c:v>
                </c:pt>
                <c:pt idx="28">
                  <c:v>82.26216666666667</c:v>
                </c:pt>
                <c:pt idx="29">
                  <c:v>83.73683333333334</c:v>
                </c:pt>
                <c:pt idx="30">
                  <c:v>85.18733333333334</c:v>
                </c:pt>
                <c:pt idx="31">
                  <c:v>86.6135</c:v>
                </c:pt>
                <c:pt idx="32">
                  <c:v>88.06400000000001</c:v>
                </c:pt>
                <c:pt idx="33">
                  <c:v>89.5385</c:v>
                </c:pt>
                <c:pt idx="34">
                  <c:v>90.96483333333333</c:v>
                </c:pt>
                <c:pt idx="35">
                  <c:v>84.22433333333333</c:v>
                </c:pt>
                <c:pt idx="36">
                  <c:v>77.53233333333333</c:v>
                </c:pt>
                <c:pt idx="37">
                  <c:v>70.84033333333333</c:v>
                </c:pt>
                <c:pt idx="38">
                  <c:v>72.26666666666667</c:v>
                </c:pt>
                <c:pt idx="39">
                  <c:v>65.52633333333333</c:v>
                </c:pt>
                <c:pt idx="40">
                  <c:v>67.00099999999999</c:v>
                </c:pt>
                <c:pt idx="41">
                  <c:v>76.64233333333333</c:v>
                </c:pt>
                <c:pt idx="42">
                  <c:v>78.0685</c:v>
                </c:pt>
                <c:pt idx="43">
                  <c:v>79.49483333333332</c:v>
                </c:pt>
                <c:pt idx="44">
                  <c:v>80.96933333333334</c:v>
                </c:pt>
                <c:pt idx="45">
                  <c:v>82.444</c:v>
                </c:pt>
                <c:pt idx="46">
                  <c:v>83.87016666666668</c:v>
                </c:pt>
                <c:pt idx="47">
                  <c:v>77.12983333333334</c:v>
                </c:pt>
                <c:pt idx="48">
                  <c:v>78.60449999999999</c:v>
                </c:pt>
                <c:pt idx="49">
                  <c:v>88.24583333333334</c:v>
                </c:pt>
                <c:pt idx="50">
                  <c:v>81.5055</c:v>
                </c:pt>
                <c:pt idx="51">
                  <c:v>74.78933333333333</c:v>
                </c:pt>
                <c:pt idx="52">
                  <c:v>68.09733333333332</c:v>
                </c:pt>
                <c:pt idx="53">
                  <c:v>69.57183333333333</c:v>
                </c:pt>
                <c:pt idx="54">
                  <c:v>70.99816666666666</c:v>
                </c:pt>
                <c:pt idx="55">
                  <c:v>64.28183333333334</c:v>
                </c:pt>
                <c:pt idx="56">
                  <c:v>82.08983333333333</c:v>
                </c:pt>
                <c:pt idx="57">
                  <c:v>83.516</c:v>
                </c:pt>
                <c:pt idx="58">
                  <c:v>93.109</c:v>
                </c:pt>
                <c:pt idx="59">
                  <c:v>94.55950000000001</c:v>
                </c:pt>
                <c:pt idx="60">
                  <c:v>87.86749999999999</c:v>
                </c:pt>
                <c:pt idx="61">
                  <c:v>89.29383333333334</c:v>
                </c:pt>
                <c:pt idx="62">
                  <c:v>74.38666666666667</c:v>
                </c:pt>
                <c:pt idx="63">
                  <c:v>75.86133333333333</c:v>
                </c:pt>
                <c:pt idx="64">
                  <c:v>69.16916666666667</c:v>
                </c:pt>
                <c:pt idx="65">
                  <c:v>70.5955</c:v>
                </c:pt>
                <c:pt idx="66">
                  <c:v>72.02166666666668</c:v>
                </c:pt>
                <c:pt idx="67">
                  <c:v>73.49633333333334</c:v>
                </c:pt>
                <c:pt idx="68">
                  <c:v>74.971</c:v>
                </c:pt>
                <c:pt idx="69">
                  <c:v>76.39733333333332</c:v>
                </c:pt>
                <c:pt idx="70">
                  <c:v>77.82366666666665</c:v>
                </c:pt>
                <c:pt idx="71">
                  <c:v>62.964999999999996</c:v>
                </c:pt>
                <c:pt idx="72">
                  <c:v>56.27299999999999</c:v>
                </c:pt>
                <c:pt idx="73">
                  <c:v>49.5325</c:v>
                </c:pt>
                <c:pt idx="74">
                  <c:v>59.12550000000001</c:v>
                </c:pt>
                <c:pt idx="75">
                  <c:v>60.6</c:v>
                </c:pt>
                <c:pt idx="76">
                  <c:v>62.07466666666667</c:v>
                </c:pt>
                <c:pt idx="77">
                  <c:v>71.6675</c:v>
                </c:pt>
                <c:pt idx="78">
                  <c:v>81.2605</c:v>
                </c:pt>
                <c:pt idx="79">
                  <c:v>82.73516666666667</c:v>
                </c:pt>
                <c:pt idx="80">
                  <c:v>67.87650000000001</c:v>
                </c:pt>
                <c:pt idx="81">
                  <c:v>69.30283333333334</c:v>
                </c:pt>
                <c:pt idx="82">
                  <c:v>70.72916666666666</c:v>
                </c:pt>
                <c:pt idx="83">
                  <c:v>72.20383333333332</c:v>
                </c:pt>
                <c:pt idx="84">
                  <c:v>73.65416666666665</c:v>
                </c:pt>
                <c:pt idx="85">
                  <c:v>75.0805</c:v>
                </c:pt>
                <c:pt idx="86">
                  <c:v>84.67333333333335</c:v>
                </c:pt>
                <c:pt idx="87">
                  <c:v>94.31466666666667</c:v>
                </c:pt>
                <c:pt idx="88">
                  <c:v>95.765</c:v>
                </c:pt>
                <c:pt idx="89">
                  <c:v>89.02466666666668</c:v>
                </c:pt>
                <c:pt idx="90">
                  <c:v>82.33266666666667</c:v>
                </c:pt>
                <c:pt idx="91">
                  <c:v>83.80733333333333</c:v>
                </c:pt>
                <c:pt idx="92">
                  <c:v>85.25783333333334</c:v>
                </c:pt>
                <c:pt idx="93">
                  <c:v>78.5175</c:v>
                </c:pt>
                <c:pt idx="94">
                  <c:v>71.82549999999999</c:v>
                </c:pt>
                <c:pt idx="95">
                  <c:v>73.30016666666667</c:v>
                </c:pt>
                <c:pt idx="96">
                  <c:v>74.7265</c:v>
                </c:pt>
                <c:pt idx="97">
                  <c:v>67.986</c:v>
                </c:pt>
                <c:pt idx="98">
                  <c:v>61.294000000000004</c:v>
                </c:pt>
                <c:pt idx="99">
                  <c:v>70.93516666666666</c:v>
                </c:pt>
                <c:pt idx="100">
                  <c:v>80.52816666666666</c:v>
                </c:pt>
                <c:pt idx="101">
                  <c:v>81.95433333333332</c:v>
                </c:pt>
                <c:pt idx="102">
                  <c:v>91.59566666666666</c:v>
                </c:pt>
                <c:pt idx="103">
                  <c:v>93.07033333333332</c:v>
                </c:pt>
                <c:pt idx="104">
                  <c:v>94.49666666666667</c:v>
                </c:pt>
                <c:pt idx="105">
                  <c:v>71.42299999999999</c:v>
                </c:pt>
                <c:pt idx="106">
                  <c:v>64.73083333333334</c:v>
                </c:pt>
                <c:pt idx="107">
                  <c:v>74.37216666666667</c:v>
                </c:pt>
                <c:pt idx="108">
                  <c:v>75.79833333333333</c:v>
                </c:pt>
                <c:pt idx="109">
                  <c:v>77.22466666666666</c:v>
                </c:pt>
                <c:pt idx="110">
                  <c:v>78.69916666666666</c:v>
                </c:pt>
                <c:pt idx="111">
                  <c:v>80.14966666666666</c:v>
                </c:pt>
                <c:pt idx="112">
                  <c:v>81.57600000000001</c:v>
                </c:pt>
                <c:pt idx="113">
                  <c:v>66.69316666666667</c:v>
                </c:pt>
                <c:pt idx="114">
                  <c:v>60.00116666666667</c:v>
                </c:pt>
                <c:pt idx="115">
                  <c:v>61.45166666666666</c:v>
                </c:pt>
                <c:pt idx="116">
                  <c:v>62.87799999999999</c:v>
                </c:pt>
                <c:pt idx="117">
                  <c:v>72.51916666666666</c:v>
                </c:pt>
                <c:pt idx="118">
                  <c:v>82.1605</c:v>
                </c:pt>
                <c:pt idx="119">
                  <c:v>108.08666666666666</c:v>
                </c:pt>
                <c:pt idx="120">
                  <c:v>117.67966666666666</c:v>
                </c:pt>
                <c:pt idx="121">
                  <c:v>143.65416666666667</c:v>
                </c:pt>
                <c:pt idx="122">
                  <c:v>169.62883333333335</c:v>
                </c:pt>
                <c:pt idx="123">
                  <c:v>195.55516666666668</c:v>
                </c:pt>
                <c:pt idx="124">
                  <c:v>205.1481666666667</c:v>
                </c:pt>
                <c:pt idx="125">
                  <c:v>214.7895</c:v>
                </c:pt>
                <c:pt idx="126">
                  <c:v>248.93083333333334</c:v>
                </c:pt>
              </c:numCache>
            </c:numRef>
          </c:xVal>
          <c:yVal>
            <c:numRef>
              <c:f>Data!$AG$376:$AG$502</c:f>
              <c:numCache>
                <c:ptCount val="127"/>
                <c:pt idx="0">
                  <c:v>2315.9072977237624</c:v>
                </c:pt>
                <c:pt idx="1">
                  <c:v>2342.938413298843</c:v>
                </c:pt>
                <c:pt idx="2">
                  <c:v>2363.541071565043</c:v>
                </c:pt>
                <c:pt idx="3">
                  <c:v>2346.1880681949974</c:v>
                </c:pt>
                <c:pt idx="4">
                  <c:v>2301.8858152604953</c:v>
                </c:pt>
                <c:pt idx="5">
                  <c:v>2259.9628649211854</c:v>
                </c:pt>
                <c:pt idx="6">
                  <c:v>2223.5865461503063</c:v>
                </c:pt>
                <c:pt idx="7">
                  <c:v>2200.133557945474</c:v>
                </c:pt>
                <c:pt idx="8">
                  <c:v>2183.118347797727</c:v>
                </c:pt>
                <c:pt idx="9">
                  <c:v>2157.6607264117597</c:v>
                </c:pt>
                <c:pt idx="10">
                  <c:v>2124.89305500609</c:v>
                </c:pt>
                <c:pt idx="11">
                  <c:v>2132.2809125859267</c:v>
                </c:pt>
                <c:pt idx="12">
                  <c:v>2096.4584442110763</c:v>
                </c:pt>
                <c:pt idx="13">
                  <c:v>2072.312930162809</c:v>
                </c:pt>
                <c:pt idx="14">
                  <c:v>2062.883764079269</c:v>
                </c:pt>
                <c:pt idx="15">
                  <c:v>2033.616865080095</c:v>
                </c:pt>
                <c:pt idx="16">
                  <c:v>2017.9804970931305</c:v>
                </c:pt>
                <c:pt idx="17">
                  <c:v>1985.7583396849845</c:v>
                </c:pt>
                <c:pt idx="18">
                  <c:v>1970.2117462048595</c:v>
                </c:pt>
                <c:pt idx="19">
                  <c:v>1944.365263149446</c:v>
                </c:pt>
                <c:pt idx="20">
                  <c:v>1881.6354250624063</c:v>
                </c:pt>
                <c:pt idx="21">
                  <c:v>1897.0169150839065</c:v>
                </c:pt>
                <c:pt idx="22">
                  <c:v>1868.3278078361373</c:v>
                </c:pt>
                <c:pt idx="23">
                  <c:v>1850.9576558983667</c:v>
                </c:pt>
                <c:pt idx="24">
                  <c:v>1842.7960223430082</c:v>
                </c:pt>
                <c:pt idx="25">
                  <c:v>1817.342497717756</c:v>
                </c:pt>
                <c:pt idx="26">
                  <c:v>1786.9008993611992</c:v>
                </c:pt>
                <c:pt idx="27">
                  <c:v>1776.778448699572</c:v>
                </c:pt>
                <c:pt idx="28">
                  <c:v>1768.6893630095647</c:v>
                </c:pt>
                <c:pt idx="29">
                  <c:v>1761.617871146207</c:v>
                </c:pt>
                <c:pt idx="30">
                  <c:v>1750.5176793010828</c:v>
                </c:pt>
                <c:pt idx="31">
                  <c:v>1741.4467277560411</c:v>
                </c:pt>
                <c:pt idx="32">
                  <c:v>1690.2309988334991</c:v>
                </c:pt>
                <c:pt idx="33">
                  <c:v>1679.2257604646056</c:v>
                </c:pt>
                <c:pt idx="34">
                  <c:v>1660.2509986224</c:v>
                </c:pt>
                <c:pt idx="35">
                  <c:v>1645.3014901944375</c:v>
                </c:pt>
                <c:pt idx="36">
                  <c:v>1637.339410004406</c:v>
                </c:pt>
                <c:pt idx="37">
                  <c:v>1640.324295504553</c:v>
                </c:pt>
                <c:pt idx="38">
                  <c:v>1615.4829721685865</c:v>
                </c:pt>
                <c:pt idx="39">
                  <c:v>1609.5320960426634</c:v>
                </c:pt>
                <c:pt idx="40">
                  <c:v>1596.6531423949577</c:v>
                </c:pt>
                <c:pt idx="41">
                  <c:v>1572.9289630619724</c:v>
                </c:pt>
                <c:pt idx="42">
                  <c:v>1572.9289630619724</c:v>
                </c:pt>
                <c:pt idx="43">
                  <c:v>1525.6829794082814</c:v>
                </c:pt>
                <c:pt idx="44">
                  <c:v>1513.9133658553765</c:v>
                </c:pt>
                <c:pt idx="45">
                  <c:v>1502.1604103681452</c:v>
                </c:pt>
                <c:pt idx="46">
                  <c:v>1473.8259212004436</c:v>
                </c:pt>
                <c:pt idx="47">
                  <c:v>1449.4769963773192</c:v>
                </c:pt>
                <c:pt idx="48">
                  <c:v>1424.229624338479</c:v>
                </c:pt>
                <c:pt idx="49">
                  <c:v>1380.712835363894</c:v>
                </c:pt>
                <c:pt idx="50">
                  <c:v>1336.463467627841</c:v>
                </c:pt>
                <c:pt idx="51">
                  <c:v>1312.5134297634604</c:v>
                </c:pt>
                <c:pt idx="52">
                  <c:v>1284.8176490824521</c:v>
                </c:pt>
                <c:pt idx="53">
                  <c:v>1239.1783670985637</c:v>
                </c:pt>
                <c:pt idx="54">
                  <c:v>1230.648856836192</c:v>
                </c:pt>
                <c:pt idx="55">
                  <c:v>1204.1684929105186</c:v>
                </c:pt>
                <c:pt idx="56">
                  <c:v>1188.1322305912895</c:v>
                </c:pt>
                <c:pt idx="57">
                  <c:v>1185.3055138822738</c:v>
                </c:pt>
                <c:pt idx="58">
                  <c:v>1165.5453936444014</c:v>
                </c:pt>
                <c:pt idx="59">
                  <c:v>1143.9571728772426</c:v>
                </c:pt>
                <c:pt idx="60">
                  <c:v>1133.6521777492458</c:v>
                </c:pt>
                <c:pt idx="61">
                  <c:v>1124.2950846728486</c:v>
                </c:pt>
                <c:pt idx="62">
                  <c:v>1114.0144457579117</c:v>
                </c:pt>
                <c:pt idx="63">
                  <c:v>1089.7652303820155</c:v>
                </c:pt>
                <c:pt idx="64">
                  <c:v>1057.2334786760898</c:v>
                </c:pt>
                <c:pt idx="65">
                  <c:v>1071.1600551268248</c:v>
                </c:pt>
                <c:pt idx="66">
                  <c:v>1025.752775683176</c:v>
                </c:pt>
                <c:pt idx="67">
                  <c:v>997.1534259459053</c:v>
                </c:pt>
                <c:pt idx="68">
                  <c:v>989.7889100842303</c:v>
                </c:pt>
                <c:pt idx="69">
                  <c:v>949.400408382027</c:v>
                </c:pt>
                <c:pt idx="70">
                  <c:v>923.8005380198807</c:v>
                </c:pt>
                <c:pt idx="71">
                  <c:v>890.0927352056962</c:v>
                </c:pt>
                <c:pt idx="72">
                  <c:v>894.6398557727177</c:v>
                </c:pt>
                <c:pt idx="73">
                  <c:v>839.3343741593153</c:v>
                </c:pt>
                <c:pt idx="74">
                  <c:v>834.8174292198298</c:v>
                </c:pt>
                <c:pt idx="75">
                  <c:v>796.0727941533352</c:v>
                </c:pt>
                <c:pt idx="76">
                  <c:v>796.9717820693364</c:v>
                </c:pt>
                <c:pt idx="77">
                  <c:v>772.7332040982459</c:v>
                </c:pt>
                <c:pt idx="78">
                  <c:v>740.5247653575915</c:v>
                </c:pt>
                <c:pt idx="79">
                  <c:v>734.276494654965</c:v>
                </c:pt>
                <c:pt idx="80">
                  <c:v>712.8894749529181</c:v>
                </c:pt>
                <c:pt idx="81">
                  <c:v>711.1097071977264</c:v>
                </c:pt>
                <c:pt idx="82">
                  <c:v>705.7726915106102</c:v>
                </c:pt>
                <c:pt idx="83">
                  <c:v>695.1089395540408</c:v>
                </c:pt>
                <c:pt idx="84">
                  <c:v>666.7390359221939</c:v>
                </c:pt>
                <c:pt idx="85">
                  <c:v>666.7390359221939</c:v>
                </c:pt>
                <c:pt idx="86">
                  <c:v>641.1122634507682</c:v>
                </c:pt>
                <c:pt idx="87">
                  <c:v>622.6041918097426</c:v>
                </c:pt>
                <c:pt idx="88">
                  <c:v>589.2178957509586</c:v>
                </c:pt>
                <c:pt idx="89">
                  <c:v>581.3302368626016</c:v>
                </c:pt>
                <c:pt idx="90">
                  <c:v>572.5749496663725</c:v>
                </c:pt>
                <c:pt idx="91">
                  <c:v>546.3643391147364</c:v>
                </c:pt>
                <c:pt idx="92">
                  <c:v>538.5172614257922</c:v>
                </c:pt>
                <c:pt idx="93">
                  <c:v>510.67644285832773</c:v>
                </c:pt>
                <c:pt idx="94">
                  <c:v>501.12767899075834</c:v>
                </c:pt>
                <c:pt idx="95">
                  <c:v>495.92388663998236</c:v>
                </c:pt>
                <c:pt idx="96">
                  <c:v>520.236199549102</c:v>
                </c:pt>
                <c:pt idx="97">
                  <c:v>523.715205149925</c:v>
                </c:pt>
                <c:pt idx="98">
                  <c:v>512.4137620491413</c:v>
                </c:pt>
                <c:pt idx="99">
                  <c:v>491.58988269400004</c:v>
                </c:pt>
                <c:pt idx="100">
                  <c:v>473.4117269084219</c:v>
                </c:pt>
                <c:pt idx="101">
                  <c:v>452.68530224063375</c:v>
                </c:pt>
                <c:pt idx="102">
                  <c:v>431.15014657144764</c:v>
                </c:pt>
                <c:pt idx="103">
                  <c:v>382.2578218543472</c:v>
                </c:pt>
                <c:pt idx="104">
                  <c:v>353.2304600961173</c:v>
                </c:pt>
                <c:pt idx="105">
                  <c:v>326.00297078099754</c:v>
                </c:pt>
                <c:pt idx="106">
                  <c:v>297.1712495372742</c:v>
                </c:pt>
                <c:pt idx="107">
                  <c:v>301.4049354513543</c:v>
                </c:pt>
                <c:pt idx="108">
                  <c:v>304.7934389911553</c:v>
                </c:pt>
                <c:pt idx="109">
                  <c:v>271.8143626998793</c:v>
                </c:pt>
                <c:pt idx="110">
                  <c:v>300.5580255707631</c:v>
                </c:pt>
                <c:pt idx="111">
                  <c:v>290.4018385569958</c:v>
                </c:pt>
                <c:pt idx="112">
                  <c:v>330.2513855733479</c:v>
                </c:pt>
                <c:pt idx="113">
                  <c:v>331.95136027031435</c:v>
                </c:pt>
                <c:pt idx="114">
                  <c:v>324.3042132704445</c:v>
                </c:pt>
                <c:pt idx="115">
                  <c:v>320.90774044963814</c:v>
                </c:pt>
                <c:pt idx="116">
                  <c:v>346.4152136529309</c:v>
                </c:pt>
                <c:pt idx="117">
                  <c:v>351.52612402938314</c:v>
                </c:pt>
                <c:pt idx="118">
                  <c:v>314.9672537778963</c:v>
                </c:pt>
                <c:pt idx="119">
                  <c:v>274.34656988721883</c:v>
                </c:pt>
                <c:pt idx="120">
                  <c:v>249.05917876156403</c:v>
                </c:pt>
                <c:pt idx="121">
                  <c:v>222.17057000044943</c:v>
                </c:pt>
                <c:pt idx="122">
                  <c:v>182.00020535925566</c:v>
                </c:pt>
                <c:pt idx="123">
                  <c:v>118.7918973384821</c:v>
                </c:pt>
                <c:pt idx="124">
                  <c:v>68.40469074523284</c:v>
                </c:pt>
                <c:pt idx="125">
                  <c:v>40.45215243079102</c:v>
                </c:pt>
                <c:pt idx="126">
                  <c:v>44.55692333592647</c:v>
                </c:pt>
              </c:numCache>
            </c:numRef>
          </c:yVal>
          <c:smooth val="0"/>
        </c:ser>
        <c:axId val="41580824"/>
        <c:axId val="38683097"/>
      </c:scatterChart>
      <c:valAx>
        <c:axId val="41580824"/>
        <c:scaling>
          <c:orientation val="minMax"/>
          <c:max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8683097"/>
        <c:crosses val="autoZero"/>
        <c:crossBetween val="midCat"/>
        <c:dispUnits/>
      </c:valAx>
      <c:valAx>
        <c:axId val="386830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15808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19N Profile 2014-2036 UT 07/24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19N_SO2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Data!$AE$376:$AE$502</c:f>
              <c:numCache>
                <c:ptCount val="127"/>
                <c:pt idx="0">
                  <c:v>0.15933333333333333</c:v>
                </c:pt>
                <c:pt idx="1">
                  <c:v>0.15949999999999998</c:v>
                </c:pt>
                <c:pt idx="2">
                  <c:v>0.15966666666666665</c:v>
                </c:pt>
                <c:pt idx="3">
                  <c:v>0.15983333333333336</c:v>
                </c:pt>
                <c:pt idx="4">
                  <c:v>0.16000000000000003</c:v>
                </c:pt>
                <c:pt idx="5">
                  <c:v>-0.024999999999999998</c:v>
                </c:pt>
                <c:pt idx="6">
                  <c:v>-0.024833333333333332</c:v>
                </c:pt>
                <c:pt idx="7">
                  <c:v>-0.024666666666666667</c:v>
                </c:pt>
                <c:pt idx="8">
                  <c:v>-0.024499999999999997</c:v>
                </c:pt>
                <c:pt idx="9">
                  <c:v>-0.024333333333333332</c:v>
                </c:pt>
                <c:pt idx="10">
                  <c:v>-0.024166666666666666</c:v>
                </c:pt>
                <c:pt idx="11">
                  <c:v>-0.023999999999999997</c:v>
                </c:pt>
                <c:pt idx="12">
                  <c:v>-0.02383333333333333</c:v>
                </c:pt>
                <c:pt idx="13">
                  <c:v>-0.023666666666666666</c:v>
                </c:pt>
                <c:pt idx="14">
                  <c:v>-0.023499999999999997</c:v>
                </c:pt>
                <c:pt idx="15">
                  <c:v>-0.02333333333333333</c:v>
                </c:pt>
                <c:pt idx="16">
                  <c:v>-0.023166666666666665</c:v>
                </c:pt>
                <c:pt idx="17">
                  <c:v>-0.022999999999999996</c:v>
                </c:pt>
                <c:pt idx="18">
                  <c:v>-0.02283333333333333</c:v>
                </c:pt>
                <c:pt idx="19">
                  <c:v>-0.022666666666666665</c:v>
                </c:pt>
                <c:pt idx="20">
                  <c:v>-0.022499999999999996</c:v>
                </c:pt>
                <c:pt idx="21">
                  <c:v>-0.02233333333333333</c:v>
                </c:pt>
                <c:pt idx="22">
                  <c:v>-0.022166666666666664</c:v>
                </c:pt>
                <c:pt idx="23">
                  <c:v>-0.021999999999999995</c:v>
                </c:pt>
                <c:pt idx="24">
                  <c:v>-0.021999999999999995</c:v>
                </c:pt>
                <c:pt idx="25">
                  <c:v>-0.02183333333333333</c:v>
                </c:pt>
                <c:pt idx="26">
                  <c:v>-0.021666666666666667</c:v>
                </c:pt>
                <c:pt idx="27">
                  <c:v>-0.021500000000000002</c:v>
                </c:pt>
                <c:pt idx="28">
                  <c:v>-0.021333333333333333</c:v>
                </c:pt>
                <c:pt idx="29">
                  <c:v>-0.021166666666666667</c:v>
                </c:pt>
                <c:pt idx="30">
                  <c:v>-0.021</c:v>
                </c:pt>
                <c:pt idx="31">
                  <c:v>-0.020833333333333332</c:v>
                </c:pt>
                <c:pt idx="32">
                  <c:v>-0.02066666666666667</c:v>
                </c:pt>
                <c:pt idx="33">
                  <c:v>-0.0205</c:v>
                </c:pt>
                <c:pt idx="34">
                  <c:v>-0.020333333333333335</c:v>
                </c:pt>
                <c:pt idx="35">
                  <c:v>-0.02016666666666667</c:v>
                </c:pt>
                <c:pt idx="36">
                  <c:v>-0.02</c:v>
                </c:pt>
                <c:pt idx="37">
                  <c:v>-0.02</c:v>
                </c:pt>
                <c:pt idx="38">
                  <c:v>-0.019833333333333335</c:v>
                </c:pt>
                <c:pt idx="39">
                  <c:v>-0.01966666666666667</c:v>
                </c:pt>
                <c:pt idx="40">
                  <c:v>-0.0195</c:v>
                </c:pt>
                <c:pt idx="41">
                  <c:v>-0.019333333333333334</c:v>
                </c:pt>
                <c:pt idx="42">
                  <c:v>-0.01916666666666667</c:v>
                </c:pt>
                <c:pt idx="43">
                  <c:v>-0.019</c:v>
                </c:pt>
                <c:pt idx="44">
                  <c:v>-0.018833333333333334</c:v>
                </c:pt>
                <c:pt idx="45">
                  <c:v>-0.018666666666666668</c:v>
                </c:pt>
                <c:pt idx="46">
                  <c:v>-0.0185</c:v>
                </c:pt>
                <c:pt idx="47">
                  <c:v>-0.018333333333333333</c:v>
                </c:pt>
                <c:pt idx="48">
                  <c:v>-0.018166666666666668</c:v>
                </c:pt>
                <c:pt idx="49">
                  <c:v>-0.018</c:v>
                </c:pt>
                <c:pt idx="50">
                  <c:v>-0.017833333333333333</c:v>
                </c:pt>
                <c:pt idx="51">
                  <c:v>-0.017666666666666667</c:v>
                </c:pt>
                <c:pt idx="52">
                  <c:v>-0.017499999999999998</c:v>
                </c:pt>
                <c:pt idx="53">
                  <c:v>-0.017333333333333336</c:v>
                </c:pt>
                <c:pt idx="54">
                  <c:v>-0.017166666666666667</c:v>
                </c:pt>
                <c:pt idx="55">
                  <c:v>0.168</c:v>
                </c:pt>
                <c:pt idx="56">
                  <c:v>0.168</c:v>
                </c:pt>
                <c:pt idx="57">
                  <c:v>0.3531666666666667</c:v>
                </c:pt>
                <c:pt idx="58">
                  <c:v>0.35333333333333333</c:v>
                </c:pt>
                <c:pt idx="59">
                  <c:v>0.3535000000000001</c:v>
                </c:pt>
                <c:pt idx="60">
                  <c:v>0.35366666666666663</c:v>
                </c:pt>
                <c:pt idx="61">
                  <c:v>0.3538333333333334</c:v>
                </c:pt>
                <c:pt idx="62">
                  <c:v>0.539</c:v>
                </c:pt>
                <c:pt idx="63">
                  <c:v>0.3541666666666667</c:v>
                </c:pt>
                <c:pt idx="64">
                  <c:v>0.35433333333333333</c:v>
                </c:pt>
                <c:pt idx="65">
                  <c:v>0.5395</c:v>
                </c:pt>
                <c:pt idx="66">
                  <c:v>0.7246666666666667</c:v>
                </c:pt>
                <c:pt idx="67">
                  <c:v>0.7248333333333333</c:v>
                </c:pt>
                <c:pt idx="68">
                  <c:v>0.725</c:v>
                </c:pt>
                <c:pt idx="69">
                  <c:v>0.7251666666666665</c:v>
                </c:pt>
                <c:pt idx="70">
                  <c:v>0.7253333333333333</c:v>
                </c:pt>
                <c:pt idx="71">
                  <c:v>0.7255000000000001</c:v>
                </c:pt>
                <c:pt idx="72">
                  <c:v>0.5406666666666667</c:v>
                </c:pt>
                <c:pt idx="73">
                  <c:v>0.5408333333333334</c:v>
                </c:pt>
                <c:pt idx="74">
                  <c:v>0.541</c:v>
                </c:pt>
                <c:pt idx="75">
                  <c:v>0.726</c:v>
                </c:pt>
                <c:pt idx="76">
                  <c:v>0.7261666666666667</c:v>
                </c:pt>
                <c:pt idx="77">
                  <c:v>0.5413333333333333</c:v>
                </c:pt>
                <c:pt idx="78">
                  <c:v>0.7265</c:v>
                </c:pt>
                <c:pt idx="79">
                  <c:v>0.5416666666666667</c:v>
                </c:pt>
                <c:pt idx="80">
                  <c:v>0.5418333333333334</c:v>
                </c:pt>
                <c:pt idx="81">
                  <c:v>0.35700000000000004</c:v>
                </c:pt>
                <c:pt idx="82">
                  <c:v>0.3571666666666667</c:v>
                </c:pt>
                <c:pt idx="83">
                  <c:v>0.5423333333333334</c:v>
                </c:pt>
                <c:pt idx="84">
                  <c:v>0.5425</c:v>
                </c:pt>
                <c:pt idx="85">
                  <c:v>0.5426666666666666</c:v>
                </c:pt>
                <c:pt idx="86">
                  <c:v>0.5428333333333334</c:v>
                </c:pt>
                <c:pt idx="87">
                  <c:v>0.7280000000000001</c:v>
                </c:pt>
                <c:pt idx="88">
                  <c:v>0.9131666666666667</c:v>
                </c:pt>
                <c:pt idx="89">
                  <c:v>0.9133333333333334</c:v>
                </c:pt>
                <c:pt idx="90">
                  <c:v>0.9135000000000001</c:v>
                </c:pt>
                <c:pt idx="91">
                  <c:v>1.0986666666666667</c:v>
                </c:pt>
                <c:pt idx="92">
                  <c:v>1.0988333333333336</c:v>
                </c:pt>
                <c:pt idx="93">
                  <c:v>0.914</c:v>
                </c:pt>
                <c:pt idx="94">
                  <c:v>0.914</c:v>
                </c:pt>
                <c:pt idx="95">
                  <c:v>0.9141666666666666</c:v>
                </c:pt>
                <c:pt idx="96">
                  <c:v>0.9143333333333331</c:v>
                </c:pt>
                <c:pt idx="97">
                  <c:v>0.7295000000000001</c:v>
                </c:pt>
                <c:pt idx="98">
                  <c:v>0.7296666666666667</c:v>
                </c:pt>
                <c:pt idx="99">
                  <c:v>0.9148333333333335</c:v>
                </c:pt>
                <c:pt idx="100">
                  <c:v>0.7300000000000001</c:v>
                </c:pt>
                <c:pt idx="101">
                  <c:v>0.7301666666666667</c:v>
                </c:pt>
                <c:pt idx="102">
                  <c:v>0.7303333333333334</c:v>
                </c:pt>
                <c:pt idx="103">
                  <c:v>0.9155000000000001</c:v>
                </c:pt>
                <c:pt idx="104">
                  <c:v>0.9156666666666666</c:v>
                </c:pt>
                <c:pt idx="105">
                  <c:v>0.7308333333333333</c:v>
                </c:pt>
                <c:pt idx="106">
                  <c:v>0.9159999999999999</c:v>
                </c:pt>
                <c:pt idx="107">
                  <c:v>0.9161666666666667</c:v>
                </c:pt>
                <c:pt idx="108">
                  <c:v>0.7313333333333333</c:v>
                </c:pt>
                <c:pt idx="109">
                  <c:v>0.5465</c:v>
                </c:pt>
                <c:pt idx="110">
                  <c:v>0.5466666666666667</c:v>
                </c:pt>
                <c:pt idx="111">
                  <c:v>0.5468333333333334</c:v>
                </c:pt>
                <c:pt idx="112">
                  <c:v>0.547</c:v>
                </c:pt>
                <c:pt idx="113">
                  <c:v>0.547</c:v>
                </c:pt>
                <c:pt idx="114">
                  <c:v>0.7321666666666666</c:v>
                </c:pt>
                <c:pt idx="115">
                  <c:v>0.9173333333333332</c:v>
                </c:pt>
                <c:pt idx="116">
                  <c:v>0.9175</c:v>
                </c:pt>
                <c:pt idx="117">
                  <c:v>1.1026666666666667</c:v>
                </c:pt>
                <c:pt idx="118">
                  <c:v>1.102833333333333</c:v>
                </c:pt>
                <c:pt idx="119">
                  <c:v>1.103</c:v>
                </c:pt>
                <c:pt idx="120">
                  <c:v>1.1031666666666666</c:v>
                </c:pt>
                <c:pt idx="121">
                  <c:v>1.1033333333333333</c:v>
                </c:pt>
                <c:pt idx="122">
                  <c:v>1.1035000000000001</c:v>
                </c:pt>
                <c:pt idx="123">
                  <c:v>1.1036666666666666</c:v>
                </c:pt>
                <c:pt idx="124">
                  <c:v>1.1038333333333334</c:v>
                </c:pt>
                <c:pt idx="125">
                  <c:v>1.104</c:v>
                </c:pt>
                <c:pt idx="126">
                  <c:v>1.1041666666666667</c:v>
                </c:pt>
              </c:numCache>
            </c:numRef>
          </c:xVal>
          <c:yVal>
            <c:numRef>
              <c:f>Data!$AG$376:$AG$502</c:f>
              <c:numCache>
                <c:ptCount val="127"/>
                <c:pt idx="0">
                  <c:v>2315.9072977237624</c:v>
                </c:pt>
                <c:pt idx="1">
                  <c:v>2342.938413298843</c:v>
                </c:pt>
                <c:pt idx="2">
                  <c:v>2363.541071565043</c:v>
                </c:pt>
                <c:pt idx="3">
                  <c:v>2346.1880681949974</c:v>
                </c:pt>
                <c:pt idx="4">
                  <c:v>2301.8858152604953</c:v>
                </c:pt>
                <c:pt idx="5">
                  <c:v>2259.9628649211854</c:v>
                </c:pt>
                <c:pt idx="6">
                  <c:v>2223.5865461503063</c:v>
                </c:pt>
                <c:pt idx="7">
                  <c:v>2200.133557945474</c:v>
                </c:pt>
                <c:pt idx="8">
                  <c:v>2183.118347797727</c:v>
                </c:pt>
                <c:pt idx="9">
                  <c:v>2157.6607264117597</c:v>
                </c:pt>
                <c:pt idx="10">
                  <c:v>2124.89305500609</c:v>
                </c:pt>
                <c:pt idx="11">
                  <c:v>2132.2809125859267</c:v>
                </c:pt>
                <c:pt idx="12">
                  <c:v>2096.4584442110763</c:v>
                </c:pt>
                <c:pt idx="13">
                  <c:v>2072.312930162809</c:v>
                </c:pt>
                <c:pt idx="14">
                  <c:v>2062.883764079269</c:v>
                </c:pt>
                <c:pt idx="15">
                  <c:v>2033.616865080095</c:v>
                </c:pt>
                <c:pt idx="16">
                  <c:v>2017.9804970931305</c:v>
                </c:pt>
                <c:pt idx="17">
                  <c:v>1985.7583396849845</c:v>
                </c:pt>
                <c:pt idx="18">
                  <c:v>1970.2117462048595</c:v>
                </c:pt>
                <c:pt idx="19">
                  <c:v>1944.365263149446</c:v>
                </c:pt>
                <c:pt idx="20">
                  <c:v>1881.6354250624063</c:v>
                </c:pt>
                <c:pt idx="21">
                  <c:v>1897.0169150839065</c:v>
                </c:pt>
                <c:pt idx="22">
                  <c:v>1868.3278078361373</c:v>
                </c:pt>
                <c:pt idx="23">
                  <c:v>1850.9576558983667</c:v>
                </c:pt>
                <c:pt idx="24">
                  <c:v>1842.7960223430082</c:v>
                </c:pt>
                <c:pt idx="25">
                  <c:v>1817.342497717756</c:v>
                </c:pt>
                <c:pt idx="26">
                  <c:v>1786.9008993611992</c:v>
                </c:pt>
                <c:pt idx="27">
                  <c:v>1776.778448699572</c:v>
                </c:pt>
                <c:pt idx="28">
                  <c:v>1768.6893630095647</c:v>
                </c:pt>
                <c:pt idx="29">
                  <c:v>1761.617871146207</c:v>
                </c:pt>
                <c:pt idx="30">
                  <c:v>1750.5176793010828</c:v>
                </c:pt>
                <c:pt idx="31">
                  <c:v>1741.4467277560411</c:v>
                </c:pt>
                <c:pt idx="32">
                  <c:v>1690.2309988334991</c:v>
                </c:pt>
                <c:pt idx="33">
                  <c:v>1679.2257604646056</c:v>
                </c:pt>
                <c:pt idx="34">
                  <c:v>1660.2509986224</c:v>
                </c:pt>
                <c:pt idx="35">
                  <c:v>1645.3014901944375</c:v>
                </c:pt>
                <c:pt idx="36">
                  <c:v>1637.339410004406</c:v>
                </c:pt>
                <c:pt idx="37">
                  <c:v>1640.324295504553</c:v>
                </c:pt>
                <c:pt idx="38">
                  <c:v>1615.4829721685865</c:v>
                </c:pt>
                <c:pt idx="39">
                  <c:v>1609.5320960426634</c:v>
                </c:pt>
                <c:pt idx="40">
                  <c:v>1596.6531423949577</c:v>
                </c:pt>
                <c:pt idx="41">
                  <c:v>1572.9289630619724</c:v>
                </c:pt>
                <c:pt idx="42">
                  <c:v>1572.9289630619724</c:v>
                </c:pt>
                <c:pt idx="43">
                  <c:v>1525.6829794082814</c:v>
                </c:pt>
                <c:pt idx="44">
                  <c:v>1513.9133658553765</c:v>
                </c:pt>
                <c:pt idx="45">
                  <c:v>1502.1604103681452</c:v>
                </c:pt>
                <c:pt idx="46">
                  <c:v>1473.8259212004436</c:v>
                </c:pt>
                <c:pt idx="47">
                  <c:v>1449.4769963773192</c:v>
                </c:pt>
                <c:pt idx="48">
                  <c:v>1424.229624338479</c:v>
                </c:pt>
                <c:pt idx="49">
                  <c:v>1380.712835363894</c:v>
                </c:pt>
                <c:pt idx="50">
                  <c:v>1336.463467627841</c:v>
                </c:pt>
                <c:pt idx="51">
                  <c:v>1312.5134297634604</c:v>
                </c:pt>
                <c:pt idx="52">
                  <c:v>1284.8176490824521</c:v>
                </c:pt>
                <c:pt idx="53">
                  <c:v>1239.1783670985637</c:v>
                </c:pt>
                <c:pt idx="54">
                  <c:v>1230.648856836192</c:v>
                </c:pt>
                <c:pt idx="55">
                  <c:v>1204.1684929105186</c:v>
                </c:pt>
                <c:pt idx="56">
                  <c:v>1188.1322305912895</c:v>
                </c:pt>
                <c:pt idx="57">
                  <c:v>1185.3055138822738</c:v>
                </c:pt>
                <c:pt idx="58">
                  <c:v>1165.5453936444014</c:v>
                </c:pt>
                <c:pt idx="59">
                  <c:v>1143.9571728772426</c:v>
                </c:pt>
                <c:pt idx="60">
                  <c:v>1133.6521777492458</c:v>
                </c:pt>
                <c:pt idx="61">
                  <c:v>1124.2950846728486</c:v>
                </c:pt>
                <c:pt idx="62">
                  <c:v>1114.0144457579117</c:v>
                </c:pt>
                <c:pt idx="63">
                  <c:v>1089.7652303820155</c:v>
                </c:pt>
                <c:pt idx="64">
                  <c:v>1057.2334786760898</c:v>
                </c:pt>
                <c:pt idx="65">
                  <c:v>1071.1600551268248</c:v>
                </c:pt>
                <c:pt idx="66">
                  <c:v>1025.752775683176</c:v>
                </c:pt>
                <c:pt idx="67">
                  <c:v>997.1534259459053</c:v>
                </c:pt>
                <c:pt idx="68">
                  <c:v>989.7889100842303</c:v>
                </c:pt>
                <c:pt idx="69">
                  <c:v>949.400408382027</c:v>
                </c:pt>
                <c:pt idx="70">
                  <c:v>923.8005380198807</c:v>
                </c:pt>
                <c:pt idx="71">
                  <c:v>890.0927352056962</c:v>
                </c:pt>
                <c:pt idx="72">
                  <c:v>894.6398557727177</c:v>
                </c:pt>
                <c:pt idx="73">
                  <c:v>839.3343741593153</c:v>
                </c:pt>
                <c:pt idx="74">
                  <c:v>834.8174292198298</c:v>
                </c:pt>
                <c:pt idx="75">
                  <c:v>796.0727941533352</c:v>
                </c:pt>
                <c:pt idx="76">
                  <c:v>796.9717820693364</c:v>
                </c:pt>
                <c:pt idx="77">
                  <c:v>772.7332040982459</c:v>
                </c:pt>
                <c:pt idx="78">
                  <c:v>740.5247653575915</c:v>
                </c:pt>
                <c:pt idx="79">
                  <c:v>734.276494654965</c:v>
                </c:pt>
                <c:pt idx="80">
                  <c:v>712.8894749529181</c:v>
                </c:pt>
                <c:pt idx="81">
                  <c:v>711.1097071977264</c:v>
                </c:pt>
                <c:pt idx="82">
                  <c:v>705.7726915106102</c:v>
                </c:pt>
                <c:pt idx="83">
                  <c:v>695.1089395540408</c:v>
                </c:pt>
                <c:pt idx="84">
                  <c:v>666.7390359221939</c:v>
                </c:pt>
                <c:pt idx="85">
                  <c:v>666.7390359221939</c:v>
                </c:pt>
                <c:pt idx="86">
                  <c:v>641.1122634507682</c:v>
                </c:pt>
                <c:pt idx="87">
                  <c:v>622.6041918097426</c:v>
                </c:pt>
                <c:pt idx="88">
                  <c:v>589.2178957509586</c:v>
                </c:pt>
                <c:pt idx="89">
                  <c:v>581.3302368626016</c:v>
                </c:pt>
                <c:pt idx="90">
                  <c:v>572.5749496663725</c:v>
                </c:pt>
                <c:pt idx="91">
                  <c:v>546.3643391147364</c:v>
                </c:pt>
                <c:pt idx="92">
                  <c:v>538.5172614257922</c:v>
                </c:pt>
                <c:pt idx="93">
                  <c:v>510.67644285832773</c:v>
                </c:pt>
                <c:pt idx="94">
                  <c:v>501.12767899075834</c:v>
                </c:pt>
                <c:pt idx="95">
                  <c:v>495.92388663998236</c:v>
                </c:pt>
                <c:pt idx="96">
                  <c:v>520.236199549102</c:v>
                </c:pt>
                <c:pt idx="97">
                  <c:v>523.715205149925</c:v>
                </c:pt>
                <c:pt idx="98">
                  <c:v>512.4137620491413</c:v>
                </c:pt>
                <c:pt idx="99">
                  <c:v>491.58988269400004</c:v>
                </c:pt>
                <c:pt idx="100">
                  <c:v>473.4117269084219</c:v>
                </c:pt>
                <c:pt idx="101">
                  <c:v>452.68530224063375</c:v>
                </c:pt>
                <c:pt idx="102">
                  <c:v>431.15014657144764</c:v>
                </c:pt>
                <c:pt idx="103">
                  <c:v>382.2578218543472</c:v>
                </c:pt>
                <c:pt idx="104">
                  <c:v>353.2304600961173</c:v>
                </c:pt>
                <c:pt idx="105">
                  <c:v>326.00297078099754</c:v>
                </c:pt>
                <c:pt idx="106">
                  <c:v>297.1712495372742</c:v>
                </c:pt>
                <c:pt idx="107">
                  <c:v>301.4049354513543</c:v>
                </c:pt>
                <c:pt idx="108">
                  <c:v>304.7934389911553</c:v>
                </c:pt>
                <c:pt idx="109">
                  <c:v>271.8143626998793</c:v>
                </c:pt>
                <c:pt idx="110">
                  <c:v>300.5580255707631</c:v>
                </c:pt>
                <c:pt idx="111">
                  <c:v>290.4018385569958</c:v>
                </c:pt>
                <c:pt idx="112">
                  <c:v>330.2513855733479</c:v>
                </c:pt>
                <c:pt idx="113">
                  <c:v>331.95136027031435</c:v>
                </c:pt>
                <c:pt idx="114">
                  <c:v>324.3042132704445</c:v>
                </c:pt>
                <c:pt idx="115">
                  <c:v>320.90774044963814</c:v>
                </c:pt>
                <c:pt idx="116">
                  <c:v>346.4152136529309</c:v>
                </c:pt>
                <c:pt idx="117">
                  <c:v>351.52612402938314</c:v>
                </c:pt>
                <c:pt idx="118">
                  <c:v>314.9672537778963</c:v>
                </c:pt>
                <c:pt idx="119">
                  <c:v>274.34656988721883</c:v>
                </c:pt>
                <c:pt idx="120">
                  <c:v>249.05917876156403</c:v>
                </c:pt>
                <c:pt idx="121">
                  <c:v>222.17057000044943</c:v>
                </c:pt>
                <c:pt idx="122">
                  <c:v>182.00020535925566</c:v>
                </c:pt>
                <c:pt idx="123">
                  <c:v>118.7918973384821</c:v>
                </c:pt>
                <c:pt idx="124">
                  <c:v>68.40469074523284</c:v>
                </c:pt>
                <c:pt idx="125">
                  <c:v>40.45215243079102</c:v>
                </c:pt>
                <c:pt idx="126">
                  <c:v>44.55692333592647</c:v>
                </c:pt>
              </c:numCache>
            </c:numRef>
          </c:yVal>
          <c:smooth val="0"/>
        </c:ser>
        <c:axId val="12603554"/>
        <c:axId val="46323123"/>
      </c:scatterChart>
      <c:valAx>
        <c:axId val="12603554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6323123"/>
        <c:crosses val="autoZero"/>
        <c:crossBetween val="midCat"/>
        <c:dispUnits/>
        <c:majorUnit val="1"/>
      </c:valAx>
      <c:valAx>
        <c:axId val="463231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26035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19N Profile 2014-2036 UT 07/24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19N_Bap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Data!$R$376:$R$502</c:f>
              <c:numCache>
                <c:ptCount val="127"/>
                <c:pt idx="4">
                  <c:v>2.11E-05</c:v>
                </c:pt>
                <c:pt idx="34">
                  <c:v>4.31E-05</c:v>
                </c:pt>
                <c:pt idx="46">
                  <c:v>1.99E-05</c:v>
                </c:pt>
                <c:pt idx="58">
                  <c:v>1.46E-05</c:v>
                </c:pt>
                <c:pt idx="70">
                  <c:v>6.02E-06</c:v>
                </c:pt>
                <c:pt idx="88">
                  <c:v>3.97E-06</c:v>
                </c:pt>
                <c:pt idx="100">
                  <c:v>1.66E-06</c:v>
                </c:pt>
                <c:pt idx="112">
                  <c:v>6.49E-06</c:v>
                </c:pt>
                <c:pt idx="124">
                  <c:v>1.35E-06</c:v>
                </c:pt>
              </c:numCache>
            </c:numRef>
          </c:xVal>
          <c:yVal>
            <c:numRef>
              <c:f>Data!$AG$376:$AG$502</c:f>
              <c:numCache>
                <c:ptCount val="127"/>
                <c:pt idx="0">
                  <c:v>2315.9072977237624</c:v>
                </c:pt>
                <c:pt idx="1">
                  <c:v>2342.938413298843</c:v>
                </c:pt>
                <c:pt idx="2">
                  <c:v>2363.541071565043</c:v>
                </c:pt>
                <c:pt idx="3">
                  <c:v>2346.1880681949974</c:v>
                </c:pt>
                <c:pt idx="4">
                  <c:v>2301.8858152604953</c:v>
                </c:pt>
                <c:pt idx="5">
                  <c:v>2259.9628649211854</c:v>
                </c:pt>
                <c:pt idx="6">
                  <c:v>2223.5865461503063</c:v>
                </c:pt>
                <c:pt idx="7">
                  <c:v>2200.133557945474</c:v>
                </c:pt>
                <c:pt idx="8">
                  <c:v>2183.118347797727</c:v>
                </c:pt>
                <c:pt idx="9">
                  <c:v>2157.6607264117597</c:v>
                </c:pt>
                <c:pt idx="10">
                  <c:v>2124.89305500609</c:v>
                </c:pt>
                <c:pt idx="11">
                  <c:v>2132.2809125859267</c:v>
                </c:pt>
                <c:pt idx="12">
                  <c:v>2096.4584442110763</c:v>
                </c:pt>
                <c:pt idx="13">
                  <c:v>2072.312930162809</c:v>
                </c:pt>
                <c:pt idx="14">
                  <c:v>2062.883764079269</c:v>
                </c:pt>
                <c:pt idx="15">
                  <c:v>2033.616865080095</c:v>
                </c:pt>
                <c:pt idx="16">
                  <c:v>2017.9804970931305</c:v>
                </c:pt>
                <c:pt idx="17">
                  <c:v>1985.7583396849845</c:v>
                </c:pt>
                <c:pt idx="18">
                  <c:v>1970.2117462048595</c:v>
                </c:pt>
                <c:pt idx="19">
                  <c:v>1944.365263149446</c:v>
                </c:pt>
                <c:pt idx="20">
                  <c:v>1881.6354250624063</c:v>
                </c:pt>
                <c:pt idx="21">
                  <c:v>1897.0169150839065</c:v>
                </c:pt>
                <c:pt idx="22">
                  <c:v>1868.3278078361373</c:v>
                </c:pt>
                <c:pt idx="23">
                  <c:v>1850.9576558983667</c:v>
                </c:pt>
                <c:pt idx="24">
                  <c:v>1842.7960223430082</c:v>
                </c:pt>
                <c:pt idx="25">
                  <c:v>1817.342497717756</c:v>
                </c:pt>
                <c:pt idx="26">
                  <c:v>1786.9008993611992</c:v>
                </c:pt>
                <c:pt idx="27">
                  <c:v>1776.778448699572</c:v>
                </c:pt>
                <c:pt idx="28">
                  <c:v>1768.6893630095647</c:v>
                </c:pt>
                <c:pt idx="29">
                  <c:v>1761.617871146207</c:v>
                </c:pt>
                <c:pt idx="30">
                  <c:v>1750.5176793010828</c:v>
                </c:pt>
                <c:pt idx="31">
                  <c:v>1741.4467277560411</c:v>
                </c:pt>
                <c:pt idx="32">
                  <c:v>1690.2309988334991</c:v>
                </c:pt>
                <c:pt idx="33">
                  <c:v>1679.2257604646056</c:v>
                </c:pt>
                <c:pt idx="34">
                  <c:v>1660.2509986224</c:v>
                </c:pt>
                <c:pt idx="35">
                  <c:v>1645.3014901944375</c:v>
                </c:pt>
                <c:pt idx="36">
                  <c:v>1637.339410004406</c:v>
                </c:pt>
                <c:pt idx="37">
                  <c:v>1640.324295504553</c:v>
                </c:pt>
                <c:pt idx="38">
                  <c:v>1615.4829721685865</c:v>
                </c:pt>
                <c:pt idx="39">
                  <c:v>1609.5320960426634</c:v>
                </c:pt>
                <c:pt idx="40">
                  <c:v>1596.6531423949577</c:v>
                </c:pt>
                <c:pt idx="41">
                  <c:v>1572.9289630619724</c:v>
                </c:pt>
                <c:pt idx="42">
                  <c:v>1572.9289630619724</c:v>
                </c:pt>
                <c:pt idx="43">
                  <c:v>1525.6829794082814</c:v>
                </c:pt>
                <c:pt idx="44">
                  <c:v>1513.9133658553765</c:v>
                </c:pt>
                <c:pt idx="45">
                  <c:v>1502.1604103681452</c:v>
                </c:pt>
                <c:pt idx="46">
                  <c:v>1473.8259212004436</c:v>
                </c:pt>
                <c:pt idx="47">
                  <c:v>1449.4769963773192</c:v>
                </c:pt>
                <c:pt idx="48">
                  <c:v>1424.229624338479</c:v>
                </c:pt>
                <c:pt idx="49">
                  <c:v>1380.712835363894</c:v>
                </c:pt>
                <c:pt idx="50">
                  <c:v>1336.463467627841</c:v>
                </c:pt>
                <c:pt idx="51">
                  <c:v>1312.5134297634604</c:v>
                </c:pt>
                <c:pt idx="52">
                  <c:v>1284.8176490824521</c:v>
                </c:pt>
                <c:pt idx="53">
                  <c:v>1239.1783670985637</c:v>
                </c:pt>
                <c:pt idx="54">
                  <c:v>1230.648856836192</c:v>
                </c:pt>
                <c:pt idx="55">
                  <c:v>1204.1684929105186</c:v>
                </c:pt>
                <c:pt idx="56">
                  <c:v>1188.1322305912895</c:v>
                </c:pt>
                <c:pt idx="57">
                  <c:v>1185.3055138822738</c:v>
                </c:pt>
                <c:pt idx="58">
                  <c:v>1165.5453936444014</c:v>
                </c:pt>
                <c:pt idx="59">
                  <c:v>1143.9571728772426</c:v>
                </c:pt>
                <c:pt idx="60">
                  <c:v>1133.6521777492458</c:v>
                </c:pt>
                <c:pt idx="61">
                  <c:v>1124.2950846728486</c:v>
                </c:pt>
                <c:pt idx="62">
                  <c:v>1114.0144457579117</c:v>
                </c:pt>
                <c:pt idx="63">
                  <c:v>1089.7652303820155</c:v>
                </c:pt>
                <c:pt idx="64">
                  <c:v>1057.2334786760898</c:v>
                </c:pt>
                <c:pt idx="65">
                  <c:v>1071.1600551268248</c:v>
                </c:pt>
                <c:pt idx="66">
                  <c:v>1025.752775683176</c:v>
                </c:pt>
                <c:pt idx="67">
                  <c:v>997.1534259459053</c:v>
                </c:pt>
                <c:pt idx="68">
                  <c:v>989.7889100842303</c:v>
                </c:pt>
                <c:pt idx="69">
                  <c:v>949.400408382027</c:v>
                </c:pt>
                <c:pt idx="70">
                  <c:v>923.8005380198807</c:v>
                </c:pt>
                <c:pt idx="71">
                  <c:v>890.0927352056962</c:v>
                </c:pt>
                <c:pt idx="72">
                  <c:v>894.6398557727177</c:v>
                </c:pt>
                <c:pt idx="73">
                  <c:v>839.3343741593153</c:v>
                </c:pt>
                <c:pt idx="74">
                  <c:v>834.8174292198298</c:v>
                </c:pt>
                <c:pt idx="75">
                  <c:v>796.0727941533352</c:v>
                </c:pt>
                <c:pt idx="76">
                  <c:v>796.9717820693364</c:v>
                </c:pt>
                <c:pt idx="77">
                  <c:v>772.7332040982459</c:v>
                </c:pt>
                <c:pt idx="78">
                  <c:v>740.5247653575915</c:v>
                </c:pt>
                <c:pt idx="79">
                  <c:v>734.276494654965</c:v>
                </c:pt>
                <c:pt idx="80">
                  <c:v>712.8894749529181</c:v>
                </c:pt>
                <c:pt idx="81">
                  <c:v>711.1097071977264</c:v>
                </c:pt>
                <c:pt idx="82">
                  <c:v>705.7726915106102</c:v>
                </c:pt>
                <c:pt idx="83">
                  <c:v>695.1089395540408</c:v>
                </c:pt>
                <c:pt idx="84">
                  <c:v>666.7390359221939</c:v>
                </c:pt>
                <c:pt idx="85">
                  <c:v>666.7390359221939</c:v>
                </c:pt>
                <c:pt idx="86">
                  <c:v>641.1122634507682</c:v>
                </c:pt>
                <c:pt idx="87">
                  <c:v>622.6041918097426</c:v>
                </c:pt>
                <c:pt idx="88">
                  <c:v>589.2178957509586</c:v>
                </c:pt>
                <c:pt idx="89">
                  <c:v>581.3302368626016</c:v>
                </c:pt>
                <c:pt idx="90">
                  <c:v>572.5749496663725</c:v>
                </c:pt>
                <c:pt idx="91">
                  <c:v>546.3643391147364</c:v>
                </c:pt>
                <c:pt idx="92">
                  <c:v>538.5172614257922</c:v>
                </c:pt>
                <c:pt idx="93">
                  <c:v>510.67644285832773</c:v>
                </c:pt>
                <c:pt idx="94">
                  <c:v>501.12767899075834</c:v>
                </c:pt>
                <c:pt idx="95">
                  <c:v>495.92388663998236</c:v>
                </c:pt>
                <c:pt idx="96">
                  <c:v>520.236199549102</c:v>
                </c:pt>
                <c:pt idx="97">
                  <c:v>523.715205149925</c:v>
                </c:pt>
                <c:pt idx="98">
                  <c:v>512.4137620491413</c:v>
                </c:pt>
                <c:pt idx="99">
                  <c:v>491.58988269400004</c:v>
                </c:pt>
                <c:pt idx="100">
                  <c:v>473.4117269084219</c:v>
                </c:pt>
                <c:pt idx="101">
                  <c:v>452.68530224063375</c:v>
                </c:pt>
                <c:pt idx="102">
                  <c:v>431.15014657144764</c:v>
                </c:pt>
                <c:pt idx="103">
                  <c:v>382.2578218543472</c:v>
                </c:pt>
                <c:pt idx="104">
                  <c:v>353.2304600961173</c:v>
                </c:pt>
                <c:pt idx="105">
                  <c:v>326.00297078099754</c:v>
                </c:pt>
                <c:pt idx="106">
                  <c:v>297.1712495372742</c:v>
                </c:pt>
                <c:pt idx="107">
                  <c:v>301.4049354513543</c:v>
                </c:pt>
                <c:pt idx="108">
                  <c:v>304.7934389911553</c:v>
                </c:pt>
                <c:pt idx="109">
                  <c:v>271.8143626998793</c:v>
                </c:pt>
                <c:pt idx="110">
                  <c:v>300.5580255707631</c:v>
                </c:pt>
                <c:pt idx="111">
                  <c:v>290.4018385569958</c:v>
                </c:pt>
                <c:pt idx="112">
                  <c:v>330.2513855733479</c:v>
                </c:pt>
                <c:pt idx="113">
                  <c:v>331.95136027031435</c:v>
                </c:pt>
                <c:pt idx="114">
                  <c:v>324.3042132704445</c:v>
                </c:pt>
                <c:pt idx="115">
                  <c:v>320.90774044963814</c:v>
                </c:pt>
                <c:pt idx="116">
                  <c:v>346.4152136529309</c:v>
                </c:pt>
                <c:pt idx="117">
                  <c:v>351.52612402938314</c:v>
                </c:pt>
                <c:pt idx="118">
                  <c:v>314.9672537778963</c:v>
                </c:pt>
                <c:pt idx="119">
                  <c:v>274.34656988721883</c:v>
                </c:pt>
                <c:pt idx="120">
                  <c:v>249.05917876156403</c:v>
                </c:pt>
                <c:pt idx="121">
                  <c:v>222.17057000044943</c:v>
                </c:pt>
                <c:pt idx="122">
                  <c:v>182.00020535925566</c:v>
                </c:pt>
                <c:pt idx="123">
                  <c:v>118.7918973384821</c:v>
                </c:pt>
                <c:pt idx="124">
                  <c:v>68.40469074523284</c:v>
                </c:pt>
                <c:pt idx="125">
                  <c:v>40.45215243079102</c:v>
                </c:pt>
                <c:pt idx="126">
                  <c:v>44.55692333592647</c:v>
                </c:pt>
              </c:numCache>
            </c:numRef>
          </c:yVal>
          <c:smooth val="0"/>
        </c:ser>
        <c:axId val="14254924"/>
        <c:axId val="61185453"/>
      </c:scatterChart>
      <c:valAx>
        <c:axId val="14254924"/>
        <c:scaling>
          <c:orientation val="minMax"/>
          <c:max val="0.000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crossAx val="61185453"/>
        <c:crosses val="autoZero"/>
        <c:crossBetween val="midCat"/>
        <c:dispUnits/>
        <c:majorUnit val="1E-05"/>
      </c:valAx>
      <c:valAx>
        <c:axId val="611854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2549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RF-45 07/24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GPS Track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Data!$H$9:$H$589</c:f>
              <c:numCache>
                <c:ptCount val="581"/>
                <c:pt idx="0">
                  <c:v>-75.00716123</c:v>
                </c:pt>
                <c:pt idx="1">
                  <c:v>-75.00714757</c:v>
                </c:pt>
                <c:pt idx="2">
                  <c:v>-75.00713897</c:v>
                </c:pt>
                <c:pt idx="3">
                  <c:v>-75.00712767</c:v>
                </c:pt>
                <c:pt idx="4">
                  <c:v>-75.00713246</c:v>
                </c:pt>
                <c:pt idx="5">
                  <c:v>-75.00714483</c:v>
                </c:pt>
                <c:pt idx="6">
                  <c:v>-75.00714817</c:v>
                </c:pt>
                <c:pt idx="7">
                  <c:v>-75.00715292</c:v>
                </c:pt>
                <c:pt idx="8">
                  <c:v>-75.00715822</c:v>
                </c:pt>
                <c:pt idx="9">
                  <c:v>-75.00715237</c:v>
                </c:pt>
                <c:pt idx="10">
                  <c:v>-75.00715291</c:v>
                </c:pt>
                <c:pt idx="11">
                  <c:v>-75.00715791</c:v>
                </c:pt>
                <c:pt idx="12">
                  <c:v>-75.00715127</c:v>
                </c:pt>
                <c:pt idx="13">
                  <c:v>-75.00713994</c:v>
                </c:pt>
                <c:pt idx="14">
                  <c:v>-75.0071545</c:v>
                </c:pt>
                <c:pt idx="15">
                  <c:v>-75.0071545</c:v>
                </c:pt>
                <c:pt idx="16">
                  <c:v>-75.00716514</c:v>
                </c:pt>
                <c:pt idx="17">
                  <c:v>-75.00714917</c:v>
                </c:pt>
                <c:pt idx="18">
                  <c:v>-75.00715273</c:v>
                </c:pt>
                <c:pt idx="19">
                  <c:v>-75.00715714</c:v>
                </c:pt>
                <c:pt idx="20">
                  <c:v>-75.00715983</c:v>
                </c:pt>
                <c:pt idx="21">
                  <c:v>-75.00717446</c:v>
                </c:pt>
                <c:pt idx="22">
                  <c:v>-75.00717763</c:v>
                </c:pt>
                <c:pt idx="23">
                  <c:v>-75.00715874</c:v>
                </c:pt>
                <c:pt idx="24">
                  <c:v>-75.00720379</c:v>
                </c:pt>
                <c:pt idx="25">
                  <c:v>-75.00721351</c:v>
                </c:pt>
                <c:pt idx="26">
                  <c:v>-75.00720904</c:v>
                </c:pt>
                <c:pt idx="27">
                  <c:v>-75.00719967</c:v>
                </c:pt>
                <c:pt idx="28">
                  <c:v>-75.00710099</c:v>
                </c:pt>
                <c:pt idx="29">
                  <c:v>-75.00684948</c:v>
                </c:pt>
                <c:pt idx="30">
                  <c:v>-75.00638812</c:v>
                </c:pt>
                <c:pt idx="31">
                  <c:v>-75.0057683</c:v>
                </c:pt>
                <c:pt idx="32">
                  <c:v>-75.00513601</c:v>
                </c:pt>
                <c:pt idx="33">
                  <c:v>-75.0046566</c:v>
                </c:pt>
                <c:pt idx="34">
                  <c:v>-75.00407864</c:v>
                </c:pt>
                <c:pt idx="35">
                  <c:v>-75.00346561</c:v>
                </c:pt>
                <c:pt idx="36">
                  <c:v>-75.00278927</c:v>
                </c:pt>
                <c:pt idx="37">
                  <c:v>-75.00248574</c:v>
                </c:pt>
                <c:pt idx="38">
                  <c:v>-75.00241965</c:v>
                </c:pt>
                <c:pt idx="39">
                  <c:v>-75.00241187</c:v>
                </c:pt>
                <c:pt idx="40">
                  <c:v>-75.00239874</c:v>
                </c:pt>
                <c:pt idx="41">
                  <c:v>-75.00238658</c:v>
                </c:pt>
                <c:pt idx="42">
                  <c:v>-75.00238866</c:v>
                </c:pt>
                <c:pt idx="43">
                  <c:v>-75.00238017</c:v>
                </c:pt>
                <c:pt idx="44">
                  <c:v>-75.00238017</c:v>
                </c:pt>
                <c:pt idx="45">
                  <c:v>-75.00239633</c:v>
                </c:pt>
                <c:pt idx="46">
                  <c:v>-75.00236867</c:v>
                </c:pt>
                <c:pt idx="47">
                  <c:v>-75.00230348</c:v>
                </c:pt>
                <c:pt idx="48">
                  <c:v>-75.00223177</c:v>
                </c:pt>
                <c:pt idx="49">
                  <c:v>-75.00217404</c:v>
                </c:pt>
                <c:pt idx="50">
                  <c:v>-75.00215165</c:v>
                </c:pt>
                <c:pt idx="51">
                  <c:v>-75.00203181</c:v>
                </c:pt>
                <c:pt idx="52">
                  <c:v>-75.00240348</c:v>
                </c:pt>
                <c:pt idx="53">
                  <c:v>-75.0042189</c:v>
                </c:pt>
                <c:pt idx="54">
                  <c:v>-75.00710695</c:v>
                </c:pt>
                <c:pt idx="55">
                  <c:v>-75.01092128</c:v>
                </c:pt>
                <c:pt idx="56">
                  <c:v>-75.01479721</c:v>
                </c:pt>
                <c:pt idx="57">
                  <c:v>-75.0186242</c:v>
                </c:pt>
                <c:pt idx="58">
                  <c:v>-75.02184655</c:v>
                </c:pt>
                <c:pt idx="59">
                  <c:v>-75.02327603</c:v>
                </c:pt>
                <c:pt idx="60">
                  <c:v>-75.02302715</c:v>
                </c:pt>
                <c:pt idx="61">
                  <c:v>-75.02170111</c:v>
                </c:pt>
                <c:pt idx="62">
                  <c:v>-75.01990693</c:v>
                </c:pt>
                <c:pt idx="63">
                  <c:v>-75.01795282</c:v>
                </c:pt>
                <c:pt idx="64">
                  <c:v>-75.01583689</c:v>
                </c:pt>
                <c:pt idx="65">
                  <c:v>-75.01352424</c:v>
                </c:pt>
                <c:pt idx="66">
                  <c:v>-75.01107681</c:v>
                </c:pt>
                <c:pt idx="67">
                  <c:v>-75.00833562</c:v>
                </c:pt>
                <c:pt idx="68">
                  <c:v>-75.00461269</c:v>
                </c:pt>
                <c:pt idx="69">
                  <c:v>-74.99761103</c:v>
                </c:pt>
                <c:pt idx="70">
                  <c:v>-74.98947965</c:v>
                </c:pt>
                <c:pt idx="71">
                  <c:v>-74.98186133</c:v>
                </c:pt>
                <c:pt idx="72">
                  <c:v>-74.97739275</c:v>
                </c:pt>
                <c:pt idx="73">
                  <c:v>-74.97763926</c:v>
                </c:pt>
                <c:pt idx="74">
                  <c:v>-74.9822788</c:v>
                </c:pt>
                <c:pt idx="75">
                  <c:v>-74.98976539</c:v>
                </c:pt>
                <c:pt idx="76">
                  <c:v>-74.9954346</c:v>
                </c:pt>
                <c:pt idx="77">
                  <c:v>-75.00060092</c:v>
                </c:pt>
                <c:pt idx="78">
                  <c:v>-75.00559099</c:v>
                </c:pt>
                <c:pt idx="79">
                  <c:v>-75.01051386</c:v>
                </c:pt>
                <c:pt idx="80">
                  <c:v>-75.01374563</c:v>
                </c:pt>
                <c:pt idx="81">
                  <c:v>-75.0136753</c:v>
                </c:pt>
                <c:pt idx="82">
                  <c:v>-75.00905853</c:v>
                </c:pt>
                <c:pt idx="83">
                  <c:v>-75.00155543</c:v>
                </c:pt>
                <c:pt idx="84">
                  <c:v>-74.99326231</c:v>
                </c:pt>
                <c:pt idx="85">
                  <c:v>-74.98644306</c:v>
                </c:pt>
                <c:pt idx="86">
                  <c:v>-74.98012087</c:v>
                </c:pt>
                <c:pt idx="87">
                  <c:v>-74.97692463</c:v>
                </c:pt>
                <c:pt idx="88">
                  <c:v>-74.97806479</c:v>
                </c:pt>
                <c:pt idx="89">
                  <c:v>-74.98310034</c:v>
                </c:pt>
                <c:pt idx="90">
                  <c:v>-74.98969452</c:v>
                </c:pt>
                <c:pt idx="91">
                  <c:v>-74.99593659</c:v>
                </c:pt>
                <c:pt idx="92">
                  <c:v>-75.0011876</c:v>
                </c:pt>
                <c:pt idx="93">
                  <c:v>-75.00640662</c:v>
                </c:pt>
                <c:pt idx="94">
                  <c:v>-75.0112319</c:v>
                </c:pt>
                <c:pt idx="95">
                  <c:v>-75.01293201</c:v>
                </c:pt>
                <c:pt idx="96">
                  <c:v>-75.01073484</c:v>
                </c:pt>
                <c:pt idx="97">
                  <c:v>-75.00482899</c:v>
                </c:pt>
                <c:pt idx="98">
                  <c:v>-74.99706495</c:v>
                </c:pt>
                <c:pt idx="99">
                  <c:v>-74.98920345</c:v>
                </c:pt>
                <c:pt idx="100">
                  <c:v>-74.98226811</c:v>
                </c:pt>
                <c:pt idx="101">
                  <c:v>-74.97592484</c:v>
                </c:pt>
                <c:pt idx="102">
                  <c:v>-74.96923751</c:v>
                </c:pt>
                <c:pt idx="103">
                  <c:v>-74.96227598</c:v>
                </c:pt>
                <c:pt idx="104">
                  <c:v>-74.95557332</c:v>
                </c:pt>
                <c:pt idx="105">
                  <c:v>-74.94825103</c:v>
                </c:pt>
                <c:pt idx="106">
                  <c:v>-74.94111263</c:v>
                </c:pt>
                <c:pt idx="107">
                  <c:v>-74.9340871</c:v>
                </c:pt>
                <c:pt idx="108">
                  <c:v>-74.92718684</c:v>
                </c:pt>
                <c:pt idx="109">
                  <c:v>-74.9200591</c:v>
                </c:pt>
                <c:pt idx="110">
                  <c:v>-74.91285049</c:v>
                </c:pt>
                <c:pt idx="111">
                  <c:v>-74.90576895</c:v>
                </c:pt>
                <c:pt idx="112">
                  <c:v>-74.89888721</c:v>
                </c:pt>
                <c:pt idx="113">
                  <c:v>-74.89196248</c:v>
                </c:pt>
                <c:pt idx="114">
                  <c:v>-74.88491258</c:v>
                </c:pt>
                <c:pt idx="115">
                  <c:v>-74.87761035</c:v>
                </c:pt>
                <c:pt idx="116">
                  <c:v>-74.87025928</c:v>
                </c:pt>
                <c:pt idx="117">
                  <c:v>-74.86335659</c:v>
                </c:pt>
                <c:pt idx="118">
                  <c:v>-74.8565752</c:v>
                </c:pt>
                <c:pt idx="119">
                  <c:v>-74.84963703</c:v>
                </c:pt>
                <c:pt idx="120">
                  <c:v>-74.84263725</c:v>
                </c:pt>
                <c:pt idx="121">
                  <c:v>-74.83574024</c:v>
                </c:pt>
                <c:pt idx="122">
                  <c:v>-74.82882987</c:v>
                </c:pt>
                <c:pt idx="123">
                  <c:v>-74.82178866</c:v>
                </c:pt>
                <c:pt idx="124">
                  <c:v>-74.81485175</c:v>
                </c:pt>
                <c:pt idx="125">
                  <c:v>-74.80806339</c:v>
                </c:pt>
                <c:pt idx="126">
                  <c:v>-74.80129864</c:v>
                </c:pt>
                <c:pt idx="127">
                  <c:v>-74.79450528</c:v>
                </c:pt>
                <c:pt idx="128">
                  <c:v>-74.78754323</c:v>
                </c:pt>
                <c:pt idx="129">
                  <c:v>-74.78025087</c:v>
                </c:pt>
                <c:pt idx="130">
                  <c:v>-74.77284113</c:v>
                </c:pt>
                <c:pt idx="131">
                  <c:v>-74.76546916</c:v>
                </c:pt>
                <c:pt idx="132">
                  <c:v>-74.75802283</c:v>
                </c:pt>
                <c:pt idx="133">
                  <c:v>-74.75050371</c:v>
                </c:pt>
                <c:pt idx="134">
                  <c:v>-74.74280212</c:v>
                </c:pt>
                <c:pt idx="135">
                  <c:v>-74.73501</c:v>
                </c:pt>
                <c:pt idx="136">
                  <c:v>-74.72722761</c:v>
                </c:pt>
                <c:pt idx="137">
                  <c:v>-74.71954409</c:v>
                </c:pt>
                <c:pt idx="138">
                  <c:v>-74.71214694</c:v>
                </c:pt>
                <c:pt idx="139">
                  <c:v>-74.70451849</c:v>
                </c:pt>
                <c:pt idx="140">
                  <c:v>-74.69694068</c:v>
                </c:pt>
                <c:pt idx="141">
                  <c:v>-74.68947481</c:v>
                </c:pt>
                <c:pt idx="142">
                  <c:v>-74.68190667</c:v>
                </c:pt>
                <c:pt idx="143">
                  <c:v>-74.67419589</c:v>
                </c:pt>
                <c:pt idx="144">
                  <c:v>-74.66624168</c:v>
                </c:pt>
                <c:pt idx="145">
                  <c:v>-74.65850176</c:v>
                </c:pt>
                <c:pt idx="146">
                  <c:v>-74.65099539</c:v>
                </c:pt>
                <c:pt idx="147">
                  <c:v>-74.64351993</c:v>
                </c:pt>
                <c:pt idx="148">
                  <c:v>-74.63538676</c:v>
                </c:pt>
                <c:pt idx="149">
                  <c:v>-74.62665925</c:v>
                </c:pt>
                <c:pt idx="150">
                  <c:v>-74.61822825</c:v>
                </c:pt>
                <c:pt idx="151">
                  <c:v>-74.61299814</c:v>
                </c:pt>
                <c:pt idx="152">
                  <c:v>-74.61133215</c:v>
                </c:pt>
                <c:pt idx="153">
                  <c:v>-74.61256443</c:v>
                </c:pt>
                <c:pt idx="154">
                  <c:v>-74.6152066</c:v>
                </c:pt>
                <c:pt idx="155">
                  <c:v>-74.61689029</c:v>
                </c:pt>
                <c:pt idx="156">
                  <c:v>-74.61342499</c:v>
                </c:pt>
                <c:pt idx="157">
                  <c:v>-74.60678599</c:v>
                </c:pt>
                <c:pt idx="158">
                  <c:v>-74.60049195</c:v>
                </c:pt>
                <c:pt idx="159">
                  <c:v>-74.59436416</c:v>
                </c:pt>
                <c:pt idx="160">
                  <c:v>-74.58859269</c:v>
                </c:pt>
                <c:pt idx="161">
                  <c:v>-74.58297111</c:v>
                </c:pt>
                <c:pt idx="162">
                  <c:v>-74.5771215</c:v>
                </c:pt>
                <c:pt idx="163">
                  <c:v>-74.57127503</c:v>
                </c:pt>
                <c:pt idx="164">
                  <c:v>-74.56645554</c:v>
                </c:pt>
                <c:pt idx="165">
                  <c:v>-74.56324264</c:v>
                </c:pt>
                <c:pt idx="166">
                  <c:v>-74.5612316</c:v>
                </c:pt>
                <c:pt idx="167">
                  <c:v>-74.56010983</c:v>
                </c:pt>
                <c:pt idx="168">
                  <c:v>-74.55992167</c:v>
                </c:pt>
                <c:pt idx="169">
                  <c:v>-74.56192554</c:v>
                </c:pt>
                <c:pt idx="170">
                  <c:v>-74.56628686</c:v>
                </c:pt>
                <c:pt idx="171">
                  <c:v>-74.57209413</c:v>
                </c:pt>
                <c:pt idx="172">
                  <c:v>-74.57807173</c:v>
                </c:pt>
                <c:pt idx="173">
                  <c:v>-74.58396742</c:v>
                </c:pt>
                <c:pt idx="174">
                  <c:v>-74.58998852</c:v>
                </c:pt>
                <c:pt idx="175">
                  <c:v>-74.59633371</c:v>
                </c:pt>
                <c:pt idx="176">
                  <c:v>-74.60264639</c:v>
                </c:pt>
                <c:pt idx="177">
                  <c:v>-74.6087879</c:v>
                </c:pt>
                <c:pt idx="178">
                  <c:v>-74.61471699</c:v>
                </c:pt>
                <c:pt idx="179">
                  <c:v>-74.62036438</c:v>
                </c:pt>
                <c:pt idx="180">
                  <c:v>-74.62561332</c:v>
                </c:pt>
                <c:pt idx="181">
                  <c:v>-74.63085622</c:v>
                </c:pt>
                <c:pt idx="182">
                  <c:v>-74.63592443</c:v>
                </c:pt>
                <c:pt idx="183">
                  <c:v>-74.63844399</c:v>
                </c:pt>
                <c:pt idx="184">
                  <c:v>-74.6384116</c:v>
                </c:pt>
                <c:pt idx="185">
                  <c:v>-74.63579432</c:v>
                </c:pt>
                <c:pt idx="186">
                  <c:v>-74.63062353</c:v>
                </c:pt>
                <c:pt idx="187">
                  <c:v>-74.62430109</c:v>
                </c:pt>
                <c:pt idx="188">
                  <c:v>-74.61776453</c:v>
                </c:pt>
                <c:pt idx="189">
                  <c:v>-74.61084501</c:v>
                </c:pt>
                <c:pt idx="190">
                  <c:v>-74.60397261</c:v>
                </c:pt>
                <c:pt idx="191">
                  <c:v>-74.59757109</c:v>
                </c:pt>
                <c:pt idx="192">
                  <c:v>-74.59202797</c:v>
                </c:pt>
                <c:pt idx="193">
                  <c:v>-74.58765599</c:v>
                </c:pt>
                <c:pt idx="194">
                  <c:v>-74.58501459</c:v>
                </c:pt>
                <c:pt idx="195">
                  <c:v>-74.58521533</c:v>
                </c:pt>
                <c:pt idx="196">
                  <c:v>-74.58791926</c:v>
                </c:pt>
                <c:pt idx="197">
                  <c:v>-74.59285685</c:v>
                </c:pt>
                <c:pt idx="198">
                  <c:v>-74.59886581</c:v>
                </c:pt>
                <c:pt idx="199">
                  <c:v>-74.60424443</c:v>
                </c:pt>
                <c:pt idx="200">
                  <c:v>-74.60871975</c:v>
                </c:pt>
                <c:pt idx="201">
                  <c:v>-74.61076008</c:v>
                </c:pt>
                <c:pt idx="202">
                  <c:v>-74.61017654</c:v>
                </c:pt>
                <c:pt idx="203">
                  <c:v>-74.607556</c:v>
                </c:pt>
                <c:pt idx="204">
                  <c:v>-74.60263933</c:v>
                </c:pt>
                <c:pt idx="205">
                  <c:v>-74.59655422</c:v>
                </c:pt>
                <c:pt idx="206">
                  <c:v>-74.58906929</c:v>
                </c:pt>
                <c:pt idx="207">
                  <c:v>-74.58191401</c:v>
                </c:pt>
                <c:pt idx="208">
                  <c:v>-74.57628305</c:v>
                </c:pt>
                <c:pt idx="209">
                  <c:v>-74.57303877</c:v>
                </c:pt>
                <c:pt idx="210">
                  <c:v>-74.57258046</c:v>
                </c:pt>
                <c:pt idx="211">
                  <c:v>-74.57524156</c:v>
                </c:pt>
                <c:pt idx="212">
                  <c:v>-74.58018628</c:v>
                </c:pt>
                <c:pt idx="213">
                  <c:v>-74.5862084</c:v>
                </c:pt>
                <c:pt idx="214">
                  <c:v>-74.5921015</c:v>
                </c:pt>
                <c:pt idx="215">
                  <c:v>-74.59715051</c:v>
                </c:pt>
                <c:pt idx="216">
                  <c:v>-74.60186913</c:v>
                </c:pt>
                <c:pt idx="217">
                  <c:v>-74.60440324</c:v>
                </c:pt>
                <c:pt idx="218">
                  <c:v>-74.60437375</c:v>
                </c:pt>
                <c:pt idx="219">
                  <c:v>-74.60226024</c:v>
                </c:pt>
                <c:pt idx="220">
                  <c:v>-74.5981032</c:v>
                </c:pt>
                <c:pt idx="221">
                  <c:v>-74.5924241</c:v>
                </c:pt>
                <c:pt idx="222">
                  <c:v>-74.58579636</c:v>
                </c:pt>
                <c:pt idx="223">
                  <c:v>-74.57911173</c:v>
                </c:pt>
                <c:pt idx="224">
                  <c:v>-74.57216331</c:v>
                </c:pt>
                <c:pt idx="225">
                  <c:v>-74.56498866</c:v>
                </c:pt>
                <c:pt idx="226">
                  <c:v>-74.55768235</c:v>
                </c:pt>
                <c:pt idx="227">
                  <c:v>-74.55042606</c:v>
                </c:pt>
                <c:pt idx="228">
                  <c:v>-74.54370821</c:v>
                </c:pt>
                <c:pt idx="229">
                  <c:v>-74.53739438</c:v>
                </c:pt>
                <c:pt idx="230">
                  <c:v>-74.53156291</c:v>
                </c:pt>
                <c:pt idx="231">
                  <c:v>-74.52572485</c:v>
                </c:pt>
                <c:pt idx="232">
                  <c:v>-74.51899381</c:v>
                </c:pt>
                <c:pt idx="233">
                  <c:v>-74.51165241</c:v>
                </c:pt>
                <c:pt idx="234">
                  <c:v>-74.50455981</c:v>
                </c:pt>
                <c:pt idx="235">
                  <c:v>-74.49827926</c:v>
                </c:pt>
                <c:pt idx="236">
                  <c:v>-74.49396153</c:v>
                </c:pt>
                <c:pt idx="237">
                  <c:v>-74.49024484</c:v>
                </c:pt>
                <c:pt idx="238">
                  <c:v>-74.48661618</c:v>
                </c:pt>
                <c:pt idx="239">
                  <c:v>-74.4833183</c:v>
                </c:pt>
                <c:pt idx="240">
                  <c:v>-74.48052014</c:v>
                </c:pt>
                <c:pt idx="241">
                  <c:v>-74.47866636</c:v>
                </c:pt>
                <c:pt idx="242">
                  <c:v>-74.47856746</c:v>
                </c:pt>
                <c:pt idx="243">
                  <c:v>-74.48110189</c:v>
                </c:pt>
                <c:pt idx="244">
                  <c:v>-74.48527449</c:v>
                </c:pt>
                <c:pt idx="245">
                  <c:v>-74.49002443</c:v>
                </c:pt>
                <c:pt idx="246">
                  <c:v>-74.4955085</c:v>
                </c:pt>
                <c:pt idx="247">
                  <c:v>-74.50119449</c:v>
                </c:pt>
                <c:pt idx="248">
                  <c:v>-74.50679484</c:v>
                </c:pt>
                <c:pt idx="249">
                  <c:v>-74.5119539</c:v>
                </c:pt>
                <c:pt idx="250">
                  <c:v>-74.51575013</c:v>
                </c:pt>
                <c:pt idx="251">
                  <c:v>-74.51747225</c:v>
                </c:pt>
                <c:pt idx="252">
                  <c:v>-74.51746482</c:v>
                </c:pt>
                <c:pt idx="253">
                  <c:v>-74.51556799</c:v>
                </c:pt>
                <c:pt idx="254">
                  <c:v>-74.51129027</c:v>
                </c:pt>
                <c:pt idx="255">
                  <c:v>-74.50486306</c:v>
                </c:pt>
                <c:pt idx="256">
                  <c:v>-74.49709489</c:v>
                </c:pt>
                <c:pt idx="257">
                  <c:v>-74.48899806</c:v>
                </c:pt>
                <c:pt idx="258">
                  <c:v>-74.4808121</c:v>
                </c:pt>
                <c:pt idx="259">
                  <c:v>-74.47318292</c:v>
                </c:pt>
                <c:pt idx="260">
                  <c:v>-74.46697633</c:v>
                </c:pt>
                <c:pt idx="261">
                  <c:v>-74.46272329</c:v>
                </c:pt>
                <c:pt idx="262">
                  <c:v>-74.4609741</c:v>
                </c:pt>
                <c:pt idx="263">
                  <c:v>-74.46121414</c:v>
                </c:pt>
                <c:pt idx="264">
                  <c:v>-74.46403176</c:v>
                </c:pt>
                <c:pt idx="265">
                  <c:v>-74.4687961</c:v>
                </c:pt>
                <c:pt idx="266">
                  <c:v>-74.47460178</c:v>
                </c:pt>
                <c:pt idx="267">
                  <c:v>-74.48069674</c:v>
                </c:pt>
                <c:pt idx="268">
                  <c:v>-74.48653494</c:v>
                </c:pt>
                <c:pt idx="269">
                  <c:v>-74.49220274</c:v>
                </c:pt>
                <c:pt idx="270">
                  <c:v>-74.49785846</c:v>
                </c:pt>
                <c:pt idx="271">
                  <c:v>-74.50347157</c:v>
                </c:pt>
                <c:pt idx="272">
                  <c:v>-74.50891447</c:v>
                </c:pt>
                <c:pt idx="273">
                  <c:v>-74.51420011</c:v>
                </c:pt>
                <c:pt idx="274">
                  <c:v>-74.51928234</c:v>
                </c:pt>
                <c:pt idx="275">
                  <c:v>-74.52410514</c:v>
                </c:pt>
                <c:pt idx="276">
                  <c:v>-74.52853554</c:v>
                </c:pt>
                <c:pt idx="277">
                  <c:v>-74.53385015</c:v>
                </c:pt>
                <c:pt idx="278">
                  <c:v>-74.53955444</c:v>
                </c:pt>
                <c:pt idx="279">
                  <c:v>-74.54457316</c:v>
                </c:pt>
                <c:pt idx="280">
                  <c:v>-74.549583</c:v>
                </c:pt>
                <c:pt idx="281">
                  <c:v>-74.55466629</c:v>
                </c:pt>
                <c:pt idx="282">
                  <c:v>-74.55767344</c:v>
                </c:pt>
                <c:pt idx="283">
                  <c:v>-74.5600105</c:v>
                </c:pt>
                <c:pt idx="284">
                  <c:v>-74.56226093</c:v>
                </c:pt>
                <c:pt idx="285">
                  <c:v>-74.56460111</c:v>
                </c:pt>
                <c:pt idx="286">
                  <c:v>-74.56700924</c:v>
                </c:pt>
                <c:pt idx="287">
                  <c:v>-74.56963361</c:v>
                </c:pt>
                <c:pt idx="288">
                  <c:v>-74.57229934</c:v>
                </c:pt>
                <c:pt idx="289">
                  <c:v>-74.57502689</c:v>
                </c:pt>
                <c:pt idx="290">
                  <c:v>-74.57786827</c:v>
                </c:pt>
                <c:pt idx="291">
                  <c:v>-74.58100532</c:v>
                </c:pt>
                <c:pt idx="292">
                  <c:v>-74.58410359</c:v>
                </c:pt>
                <c:pt idx="293">
                  <c:v>-74.5864695</c:v>
                </c:pt>
                <c:pt idx="294">
                  <c:v>-74.58876333</c:v>
                </c:pt>
                <c:pt idx="295">
                  <c:v>-74.59107031</c:v>
                </c:pt>
                <c:pt idx="296">
                  <c:v>-74.59351419</c:v>
                </c:pt>
                <c:pt idx="297">
                  <c:v>-74.59604736</c:v>
                </c:pt>
                <c:pt idx="298">
                  <c:v>-74.59915623</c:v>
                </c:pt>
                <c:pt idx="299">
                  <c:v>-74.60402772</c:v>
                </c:pt>
                <c:pt idx="300">
                  <c:v>-74.61026367</c:v>
                </c:pt>
                <c:pt idx="301">
                  <c:v>-74.61677731</c:v>
                </c:pt>
                <c:pt idx="302">
                  <c:v>-74.6233411</c:v>
                </c:pt>
                <c:pt idx="303">
                  <c:v>-74.62998239</c:v>
                </c:pt>
                <c:pt idx="304">
                  <c:v>-74.63652492</c:v>
                </c:pt>
                <c:pt idx="305">
                  <c:v>-74.64283485</c:v>
                </c:pt>
                <c:pt idx="306">
                  <c:v>-74.64947226</c:v>
                </c:pt>
                <c:pt idx="307">
                  <c:v>-74.65588021</c:v>
                </c:pt>
                <c:pt idx="308">
                  <c:v>-74.66220421</c:v>
                </c:pt>
                <c:pt idx="309">
                  <c:v>-74.66818848</c:v>
                </c:pt>
                <c:pt idx="310">
                  <c:v>-74.67292516</c:v>
                </c:pt>
                <c:pt idx="311">
                  <c:v>-74.67637149</c:v>
                </c:pt>
                <c:pt idx="312">
                  <c:v>-74.6792671</c:v>
                </c:pt>
                <c:pt idx="313">
                  <c:v>-74.68192147</c:v>
                </c:pt>
                <c:pt idx="314">
                  <c:v>-74.68455528</c:v>
                </c:pt>
                <c:pt idx="315">
                  <c:v>-74.68735937</c:v>
                </c:pt>
                <c:pt idx="316">
                  <c:v>-74.69030337</c:v>
                </c:pt>
                <c:pt idx="317">
                  <c:v>-74.69278763</c:v>
                </c:pt>
                <c:pt idx="318">
                  <c:v>-74.69435933</c:v>
                </c:pt>
                <c:pt idx="319">
                  <c:v>-74.69549259</c:v>
                </c:pt>
                <c:pt idx="320">
                  <c:v>-74.6960929</c:v>
                </c:pt>
                <c:pt idx="321">
                  <c:v>-74.69605449</c:v>
                </c:pt>
                <c:pt idx="322">
                  <c:v>-74.69548717</c:v>
                </c:pt>
                <c:pt idx="323">
                  <c:v>-74.69540643</c:v>
                </c:pt>
                <c:pt idx="324">
                  <c:v>-74.69703259</c:v>
                </c:pt>
                <c:pt idx="325">
                  <c:v>-74.70069509</c:v>
                </c:pt>
                <c:pt idx="326">
                  <c:v>-74.7051236</c:v>
                </c:pt>
                <c:pt idx="327">
                  <c:v>-74.70996232</c:v>
                </c:pt>
                <c:pt idx="328">
                  <c:v>-74.71508892</c:v>
                </c:pt>
                <c:pt idx="329">
                  <c:v>-74.72027143</c:v>
                </c:pt>
                <c:pt idx="330">
                  <c:v>-74.72530682</c:v>
                </c:pt>
                <c:pt idx="331">
                  <c:v>-74.73050198</c:v>
                </c:pt>
                <c:pt idx="332">
                  <c:v>-74.73581759</c:v>
                </c:pt>
                <c:pt idx="333">
                  <c:v>-74.7409844</c:v>
                </c:pt>
                <c:pt idx="334">
                  <c:v>-74.74628728</c:v>
                </c:pt>
                <c:pt idx="335">
                  <c:v>-74.7515606</c:v>
                </c:pt>
                <c:pt idx="336">
                  <c:v>-74.7566469</c:v>
                </c:pt>
                <c:pt idx="337">
                  <c:v>-74.76166643</c:v>
                </c:pt>
                <c:pt idx="338">
                  <c:v>-74.76664206</c:v>
                </c:pt>
                <c:pt idx="339">
                  <c:v>-74.77158698</c:v>
                </c:pt>
                <c:pt idx="340">
                  <c:v>-74.77648001</c:v>
                </c:pt>
                <c:pt idx="341">
                  <c:v>-74.78151375</c:v>
                </c:pt>
                <c:pt idx="342">
                  <c:v>-74.78640395</c:v>
                </c:pt>
                <c:pt idx="343">
                  <c:v>-74.79129373</c:v>
                </c:pt>
                <c:pt idx="344">
                  <c:v>-74.79628735</c:v>
                </c:pt>
                <c:pt idx="345">
                  <c:v>-74.80126442</c:v>
                </c:pt>
                <c:pt idx="346">
                  <c:v>-74.80621598</c:v>
                </c:pt>
                <c:pt idx="347">
                  <c:v>-74.81107591</c:v>
                </c:pt>
                <c:pt idx="348">
                  <c:v>-74.81621495</c:v>
                </c:pt>
                <c:pt idx="349">
                  <c:v>-74.82131086</c:v>
                </c:pt>
                <c:pt idx="350">
                  <c:v>-74.82621486</c:v>
                </c:pt>
                <c:pt idx="351">
                  <c:v>-74.83112374</c:v>
                </c:pt>
                <c:pt idx="352">
                  <c:v>-74.8361583</c:v>
                </c:pt>
                <c:pt idx="353">
                  <c:v>-74.84110314</c:v>
                </c:pt>
                <c:pt idx="354">
                  <c:v>-74.84598406</c:v>
                </c:pt>
                <c:pt idx="355">
                  <c:v>-74.85084905</c:v>
                </c:pt>
                <c:pt idx="356">
                  <c:v>-74.85571234</c:v>
                </c:pt>
                <c:pt idx="357">
                  <c:v>-74.8610131</c:v>
                </c:pt>
                <c:pt idx="358">
                  <c:v>-74.86626235</c:v>
                </c:pt>
                <c:pt idx="359">
                  <c:v>-74.8713436</c:v>
                </c:pt>
                <c:pt idx="360">
                  <c:v>-74.87659585</c:v>
                </c:pt>
                <c:pt idx="361">
                  <c:v>-74.88189703</c:v>
                </c:pt>
                <c:pt idx="362">
                  <c:v>-74.88716727</c:v>
                </c:pt>
                <c:pt idx="363">
                  <c:v>-74.89241743</c:v>
                </c:pt>
                <c:pt idx="364">
                  <c:v>-74.89781563</c:v>
                </c:pt>
                <c:pt idx="365">
                  <c:v>-74.90326635</c:v>
                </c:pt>
                <c:pt idx="366">
                  <c:v>-74.90857774</c:v>
                </c:pt>
                <c:pt idx="367">
                  <c:v>-74.91374459</c:v>
                </c:pt>
                <c:pt idx="368">
                  <c:v>-74.91908683</c:v>
                </c:pt>
                <c:pt idx="369">
                  <c:v>-74.9243899</c:v>
                </c:pt>
                <c:pt idx="370">
                  <c:v>-74.93053111</c:v>
                </c:pt>
                <c:pt idx="371">
                  <c:v>-74.93747209</c:v>
                </c:pt>
                <c:pt idx="372">
                  <c:v>-74.94533578</c:v>
                </c:pt>
                <c:pt idx="373">
                  <c:v>-74.95318773</c:v>
                </c:pt>
                <c:pt idx="374">
                  <c:v>-74.95980585</c:v>
                </c:pt>
                <c:pt idx="375">
                  <c:v>-74.96403447</c:v>
                </c:pt>
                <c:pt idx="376">
                  <c:v>-74.96525298</c:v>
                </c:pt>
                <c:pt idx="377">
                  <c:v>-74.96342786</c:v>
                </c:pt>
                <c:pt idx="378">
                  <c:v>-74.95854925</c:v>
                </c:pt>
                <c:pt idx="379">
                  <c:v>-74.9510095</c:v>
                </c:pt>
                <c:pt idx="380">
                  <c:v>-74.9411164</c:v>
                </c:pt>
                <c:pt idx="381">
                  <c:v>-74.93001854</c:v>
                </c:pt>
                <c:pt idx="382">
                  <c:v>-74.92006102</c:v>
                </c:pt>
                <c:pt idx="383">
                  <c:v>-74.91209805</c:v>
                </c:pt>
                <c:pt idx="384">
                  <c:v>-74.90801062</c:v>
                </c:pt>
                <c:pt idx="385">
                  <c:v>-74.90914503</c:v>
                </c:pt>
                <c:pt idx="386">
                  <c:v>-74.91410375</c:v>
                </c:pt>
                <c:pt idx="387">
                  <c:v>-74.92208727</c:v>
                </c:pt>
                <c:pt idx="388">
                  <c:v>-74.93109533</c:v>
                </c:pt>
                <c:pt idx="389">
                  <c:v>-74.93905567</c:v>
                </c:pt>
                <c:pt idx="390">
                  <c:v>-74.94460943</c:v>
                </c:pt>
                <c:pt idx="391">
                  <c:v>-74.94707505</c:v>
                </c:pt>
                <c:pt idx="392">
                  <c:v>-74.94577249</c:v>
                </c:pt>
                <c:pt idx="393">
                  <c:v>-74.94087433</c:v>
                </c:pt>
                <c:pt idx="394">
                  <c:v>-74.93295441</c:v>
                </c:pt>
                <c:pt idx="395">
                  <c:v>-74.92282769</c:v>
                </c:pt>
                <c:pt idx="396">
                  <c:v>-74.91230779</c:v>
                </c:pt>
                <c:pt idx="397">
                  <c:v>-74.90334357</c:v>
                </c:pt>
                <c:pt idx="398">
                  <c:v>-74.8978027</c:v>
                </c:pt>
                <c:pt idx="399">
                  <c:v>-74.89692163</c:v>
                </c:pt>
                <c:pt idx="400">
                  <c:v>-74.90035891</c:v>
                </c:pt>
                <c:pt idx="401">
                  <c:v>-74.90814477</c:v>
                </c:pt>
                <c:pt idx="402">
                  <c:v>-74.91714448</c:v>
                </c:pt>
                <c:pt idx="403">
                  <c:v>-74.92476728</c:v>
                </c:pt>
                <c:pt idx="404">
                  <c:v>-74.92950745</c:v>
                </c:pt>
                <c:pt idx="405">
                  <c:v>-74.93003329</c:v>
                </c:pt>
                <c:pt idx="406">
                  <c:v>-74.92649541</c:v>
                </c:pt>
                <c:pt idx="407">
                  <c:v>-74.91956416</c:v>
                </c:pt>
                <c:pt idx="408">
                  <c:v>-74.91077486</c:v>
                </c:pt>
                <c:pt idx="409">
                  <c:v>-74.90097672</c:v>
                </c:pt>
                <c:pt idx="410">
                  <c:v>-74.89168292</c:v>
                </c:pt>
                <c:pt idx="411">
                  <c:v>-74.88390032</c:v>
                </c:pt>
                <c:pt idx="412">
                  <c:v>-74.87654924</c:v>
                </c:pt>
                <c:pt idx="413">
                  <c:v>-74.86843732</c:v>
                </c:pt>
                <c:pt idx="414">
                  <c:v>-74.85948322</c:v>
                </c:pt>
                <c:pt idx="415">
                  <c:v>-74.84978656</c:v>
                </c:pt>
                <c:pt idx="416">
                  <c:v>-74.83999234</c:v>
                </c:pt>
                <c:pt idx="417">
                  <c:v>-74.83132726</c:v>
                </c:pt>
                <c:pt idx="418">
                  <c:v>-74.82547766</c:v>
                </c:pt>
                <c:pt idx="419">
                  <c:v>-74.82307246</c:v>
                </c:pt>
                <c:pt idx="420">
                  <c:v>-74.82481161</c:v>
                </c:pt>
                <c:pt idx="421">
                  <c:v>-74.83021653</c:v>
                </c:pt>
                <c:pt idx="422">
                  <c:v>-74.83801927</c:v>
                </c:pt>
                <c:pt idx="423">
                  <c:v>-74.84587471</c:v>
                </c:pt>
                <c:pt idx="424">
                  <c:v>-74.85234233</c:v>
                </c:pt>
                <c:pt idx="425">
                  <c:v>-74.85650312</c:v>
                </c:pt>
                <c:pt idx="426">
                  <c:v>-74.85794971</c:v>
                </c:pt>
                <c:pt idx="427">
                  <c:v>-74.85608806</c:v>
                </c:pt>
                <c:pt idx="428">
                  <c:v>-74.85120403</c:v>
                </c:pt>
                <c:pt idx="429">
                  <c:v>-74.84358168</c:v>
                </c:pt>
                <c:pt idx="430">
                  <c:v>-74.83439297</c:v>
                </c:pt>
                <c:pt idx="431">
                  <c:v>-74.8262267</c:v>
                </c:pt>
                <c:pt idx="432">
                  <c:v>-74.82112826</c:v>
                </c:pt>
                <c:pt idx="433">
                  <c:v>-74.8199916</c:v>
                </c:pt>
                <c:pt idx="434">
                  <c:v>-74.82170968</c:v>
                </c:pt>
                <c:pt idx="435">
                  <c:v>-74.82617089</c:v>
                </c:pt>
                <c:pt idx="436">
                  <c:v>-74.83272553</c:v>
                </c:pt>
                <c:pt idx="437">
                  <c:v>-74.84042524</c:v>
                </c:pt>
                <c:pt idx="438">
                  <c:v>-74.84810379</c:v>
                </c:pt>
                <c:pt idx="439">
                  <c:v>-74.85430474</c:v>
                </c:pt>
                <c:pt idx="440">
                  <c:v>-74.85685465</c:v>
                </c:pt>
                <c:pt idx="441">
                  <c:v>-74.85634791</c:v>
                </c:pt>
                <c:pt idx="442">
                  <c:v>-74.85287391</c:v>
                </c:pt>
                <c:pt idx="443">
                  <c:v>-74.84654982</c:v>
                </c:pt>
                <c:pt idx="444">
                  <c:v>-74.83788605</c:v>
                </c:pt>
                <c:pt idx="445">
                  <c:v>-74.82955518</c:v>
                </c:pt>
                <c:pt idx="446">
                  <c:v>-74.82492179</c:v>
                </c:pt>
                <c:pt idx="447">
                  <c:v>-74.82495209</c:v>
                </c:pt>
                <c:pt idx="448">
                  <c:v>-74.82998328</c:v>
                </c:pt>
                <c:pt idx="449">
                  <c:v>-74.83656768</c:v>
                </c:pt>
                <c:pt idx="450">
                  <c:v>-74.84413675</c:v>
                </c:pt>
                <c:pt idx="451">
                  <c:v>-74.85038683</c:v>
                </c:pt>
                <c:pt idx="452">
                  <c:v>-74.85540886</c:v>
                </c:pt>
                <c:pt idx="453">
                  <c:v>-74.85907903</c:v>
                </c:pt>
                <c:pt idx="454">
                  <c:v>-74.86198095</c:v>
                </c:pt>
                <c:pt idx="455">
                  <c:v>-74.86482083</c:v>
                </c:pt>
                <c:pt idx="456">
                  <c:v>-74.86784641</c:v>
                </c:pt>
                <c:pt idx="457">
                  <c:v>-74.87083939</c:v>
                </c:pt>
                <c:pt idx="458">
                  <c:v>-74.87405209</c:v>
                </c:pt>
                <c:pt idx="459">
                  <c:v>-74.87805738</c:v>
                </c:pt>
                <c:pt idx="460">
                  <c:v>-74.88267974</c:v>
                </c:pt>
                <c:pt idx="461">
                  <c:v>-74.88699002</c:v>
                </c:pt>
                <c:pt idx="462">
                  <c:v>-74.89011729</c:v>
                </c:pt>
                <c:pt idx="463">
                  <c:v>-74.89413821</c:v>
                </c:pt>
                <c:pt idx="464">
                  <c:v>-74.89851649</c:v>
                </c:pt>
                <c:pt idx="465">
                  <c:v>-74.90290461</c:v>
                </c:pt>
                <c:pt idx="466">
                  <c:v>-74.90761818</c:v>
                </c:pt>
                <c:pt idx="467">
                  <c:v>-74.91266401</c:v>
                </c:pt>
                <c:pt idx="468">
                  <c:v>-74.91799736</c:v>
                </c:pt>
                <c:pt idx="469">
                  <c:v>-74.9234367</c:v>
                </c:pt>
                <c:pt idx="470">
                  <c:v>-74.92885376</c:v>
                </c:pt>
                <c:pt idx="471">
                  <c:v>-74.93435886</c:v>
                </c:pt>
                <c:pt idx="472">
                  <c:v>-74.93987224</c:v>
                </c:pt>
                <c:pt idx="473">
                  <c:v>-74.94518599</c:v>
                </c:pt>
                <c:pt idx="474">
                  <c:v>-74.95083406</c:v>
                </c:pt>
                <c:pt idx="475">
                  <c:v>-74.95549064</c:v>
                </c:pt>
                <c:pt idx="476">
                  <c:v>-74.95741428</c:v>
                </c:pt>
                <c:pt idx="477">
                  <c:v>-74.95540199</c:v>
                </c:pt>
                <c:pt idx="478">
                  <c:v>-74.94895321</c:v>
                </c:pt>
                <c:pt idx="479">
                  <c:v>-74.94022871</c:v>
                </c:pt>
                <c:pt idx="480">
                  <c:v>-74.93247013</c:v>
                </c:pt>
                <c:pt idx="481">
                  <c:v>-74.92525915</c:v>
                </c:pt>
                <c:pt idx="482">
                  <c:v>-74.91876427</c:v>
                </c:pt>
                <c:pt idx="483">
                  <c:v>-74.91304971</c:v>
                </c:pt>
                <c:pt idx="484">
                  <c:v>-74.91005903</c:v>
                </c:pt>
                <c:pt idx="485">
                  <c:v>-74.91074431</c:v>
                </c:pt>
                <c:pt idx="486">
                  <c:v>-74.91467109</c:v>
                </c:pt>
                <c:pt idx="487">
                  <c:v>-74.91944779</c:v>
                </c:pt>
                <c:pt idx="488">
                  <c:v>-74.9249093</c:v>
                </c:pt>
                <c:pt idx="489">
                  <c:v>-74.93049241</c:v>
                </c:pt>
                <c:pt idx="490">
                  <c:v>-74.93508917</c:v>
                </c:pt>
                <c:pt idx="491">
                  <c:v>-74.9391381</c:v>
                </c:pt>
                <c:pt idx="492">
                  <c:v>-74.94295856</c:v>
                </c:pt>
                <c:pt idx="493">
                  <c:v>-74.94673421</c:v>
                </c:pt>
                <c:pt idx="494">
                  <c:v>-74.9503259</c:v>
                </c:pt>
                <c:pt idx="495">
                  <c:v>-74.95371917</c:v>
                </c:pt>
                <c:pt idx="496">
                  <c:v>-74.95587945</c:v>
                </c:pt>
                <c:pt idx="497">
                  <c:v>-74.95499296</c:v>
                </c:pt>
                <c:pt idx="498">
                  <c:v>-74.95300191</c:v>
                </c:pt>
                <c:pt idx="499">
                  <c:v>-74.95309087</c:v>
                </c:pt>
                <c:pt idx="500">
                  <c:v>-74.95574131</c:v>
                </c:pt>
                <c:pt idx="501">
                  <c:v>-74.95981133</c:v>
                </c:pt>
                <c:pt idx="502">
                  <c:v>-74.96454255</c:v>
                </c:pt>
                <c:pt idx="503">
                  <c:v>-74.969845</c:v>
                </c:pt>
                <c:pt idx="504">
                  <c:v>-74.97576999</c:v>
                </c:pt>
                <c:pt idx="505">
                  <c:v>-74.98208379</c:v>
                </c:pt>
                <c:pt idx="506">
                  <c:v>-74.98749689</c:v>
                </c:pt>
                <c:pt idx="507">
                  <c:v>-74.99180287</c:v>
                </c:pt>
                <c:pt idx="508">
                  <c:v>-74.99491194</c:v>
                </c:pt>
                <c:pt idx="509">
                  <c:v>-74.99768318</c:v>
                </c:pt>
                <c:pt idx="510">
                  <c:v>-74.99987967</c:v>
                </c:pt>
                <c:pt idx="511">
                  <c:v>-75.00153626</c:v>
                </c:pt>
                <c:pt idx="512">
                  <c:v>-75.00320132</c:v>
                </c:pt>
                <c:pt idx="513">
                  <c:v>-75.00508093</c:v>
                </c:pt>
                <c:pt idx="514">
                  <c:v>-75.00675189</c:v>
                </c:pt>
                <c:pt idx="515">
                  <c:v>-75.00840058</c:v>
                </c:pt>
                <c:pt idx="516">
                  <c:v>-75.01016524</c:v>
                </c:pt>
                <c:pt idx="517">
                  <c:v>-75.01180293</c:v>
                </c:pt>
                <c:pt idx="518">
                  <c:v>-75.01337626</c:v>
                </c:pt>
                <c:pt idx="519">
                  <c:v>-75.0148826</c:v>
                </c:pt>
                <c:pt idx="520">
                  <c:v>-75.01636681</c:v>
                </c:pt>
                <c:pt idx="521">
                  <c:v>-75.01784825</c:v>
                </c:pt>
                <c:pt idx="522">
                  <c:v>-75.01938581</c:v>
                </c:pt>
                <c:pt idx="523">
                  <c:v>-75.02102108</c:v>
                </c:pt>
                <c:pt idx="524">
                  <c:v>-75.02255086</c:v>
                </c:pt>
                <c:pt idx="525">
                  <c:v>-75.02417461</c:v>
                </c:pt>
                <c:pt idx="526">
                  <c:v>-75.02544332</c:v>
                </c:pt>
                <c:pt idx="527">
                  <c:v>-75.0257208</c:v>
                </c:pt>
                <c:pt idx="528">
                  <c:v>-75.0255424</c:v>
                </c:pt>
                <c:pt idx="529">
                  <c:v>-75.02516193</c:v>
                </c:pt>
                <c:pt idx="530">
                  <c:v>-75.02475618</c:v>
                </c:pt>
                <c:pt idx="531">
                  <c:v>-75.02439738</c:v>
                </c:pt>
                <c:pt idx="532">
                  <c:v>-75.02387199</c:v>
                </c:pt>
                <c:pt idx="533">
                  <c:v>-75.0227563</c:v>
                </c:pt>
                <c:pt idx="534">
                  <c:v>-75.02032975</c:v>
                </c:pt>
                <c:pt idx="535">
                  <c:v>-75.01761009</c:v>
                </c:pt>
                <c:pt idx="536">
                  <c:v>-75.01485094</c:v>
                </c:pt>
                <c:pt idx="537">
                  <c:v>-75.01218463</c:v>
                </c:pt>
                <c:pt idx="538">
                  <c:v>-75.00962733</c:v>
                </c:pt>
                <c:pt idx="539">
                  <c:v>-75.00709705</c:v>
                </c:pt>
                <c:pt idx="540">
                  <c:v>-75.00455627</c:v>
                </c:pt>
                <c:pt idx="541">
                  <c:v>-75.00202253</c:v>
                </c:pt>
                <c:pt idx="542">
                  <c:v>-74.99942718</c:v>
                </c:pt>
                <c:pt idx="543">
                  <c:v>-74.99682211</c:v>
                </c:pt>
                <c:pt idx="544">
                  <c:v>-74.99421762</c:v>
                </c:pt>
                <c:pt idx="545">
                  <c:v>-74.99157337</c:v>
                </c:pt>
                <c:pt idx="546">
                  <c:v>-74.98894821</c:v>
                </c:pt>
                <c:pt idx="547">
                  <c:v>-74.98636522</c:v>
                </c:pt>
                <c:pt idx="548">
                  <c:v>-74.98427721</c:v>
                </c:pt>
                <c:pt idx="549">
                  <c:v>-74.98444142</c:v>
                </c:pt>
                <c:pt idx="550">
                  <c:v>-74.987733</c:v>
                </c:pt>
                <c:pt idx="551">
                  <c:v>-74.99254541</c:v>
                </c:pt>
                <c:pt idx="552">
                  <c:v>-74.99672074</c:v>
                </c:pt>
                <c:pt idx="553">
                  <c:v>-74.99512715</c:v>
                </c:pt>
                <c:pt idx="554">
                  <c:v>-74.98934617</c:v>
                </c:pt>
                <c:pt idx="555">
                  <c:v>-74.98249899</c:v>
                </c:pt>
                <c:pt idx="556">
                  <c:v>-74.97612341</c:v>
                </c:pt>
                <c:pt idx="557">
                  <c:v>-74.97034777</c:v>
                </c:pt>
                <c:pt idx="558">
                  <c:v>-74.96656248</c:v>
                </c:pt>
                <c:pt idx="559">
                  <c:v>-74.96620782</c:v>
                </c:pt>
                <c:pt idx="560">
                  <c:v>-74.9700311</c:v>
                </c:pt>
                <c:pt idx="561">
                  <c:v>-74.97418082</c:v>
                </c:pt>
                <c:pt idx="562">
                  <c:v>-74.97956735</c:v>
                </c:pt>
                <c:pt idx="563">
                  <c:v>-74.98563549</c:v>
                </c:pt>
                <c:pt idx="564">
                  <c:v>-74.99061813</c:v>
                </c:pt>
                <c:pt idx="565">
                  <c:v>-74.99478938</c:v>
                </c:pt>
                <c:pt idx="566">
                  <c:v>-74.99878243</c:v>
                </c:pt>
                <c:pt idx="567">
                  <c:v>-75.00263866</c:v>
                </c:pt>
                <c:pt idx="568">
                  <c:v>-75.00608881</c:v>
                </c:pt>
                <c:pt idx="569">
                  <c:v>-75.00880007</c:v>
                </c:pt>
                <c:pt idx="570">
                  <c:v>-75.01075806</c:v>
                </c:pt>
                <c:pt idx="571">
                  <c:v>-75.0120842</c:v>
                </c:pt>
                <c:pt idx="572">
                  <c:v>-75.01308128</c:v>
                </c:pt>
                <c:pt idx="573">
                  <c:v>-75.01367517</c:v>
                </c:pt>
                <c:pt idx="574">
                  <c:v>-75.01394102</c:v>
                </c:pt>
                <c:pt idx="575">
                  <c:v>-75.01382592</c:v>
                </c:pt>
                <c:pt idx="576">
                  <c:v>-75.01322019</c:v>
                </c:pt>
                <c:pt idx="577">
                  <c:v>-75.01243481</c:v>
                </c:pt>
                <c:pt idx="578">
                  <c:v>-75.01161691</c:v>
                </c:pt>
                <c:pt idx="579">
                  <c:v>-75.0105513</c:v>
                </c:pt>
                <c:pt idx="580">
                  <c:v>-75.01009017</c:v>
                </c:pt>
              </c:numCache>
            </c:numRef>
          </c:xVal>
          <c:yVal>
            <c:numRef>
              <c:f>Data!$G$9:$G$589</c:f>
              <c:numCache>
                <c:ptCount val="581"/>
                <c:pt idx="0">
                  <c:v>40.09005489</c:v>
                </c:pt>
                <c:pt idx="1">
                  <c:v>40.0900416</c:v>
                </c:pt>
                <c:pt idx="2">
                  <c:v>40.09003561</c:v>
                </c:pt>
                <c:pt idx="3">
                  <c:v>40.09003448</c:v>
                </c:pt>
                <c:pt idx="4">
                  <c:v>40.09002492</c:v>
                </c:pt>
                <c:pt idx="5">
                  <c:v>40.09003169</c:v>
                </c:pt>
                <c:pt idx="6">
                  <c:v>40.09004182</c:v>
                </c:pt>
                <c:pt idx="7">
                  <c:v>40.09004096</c:v>
                </c:pt>
                <c:pt idx="8">
                  <c:v>40.09004317</c:v>
                </c:pt>
                <c:pt idx="9">
                  <c:v>40.09003726</c:v>
                </c:pt>
                <c:pt idx="10">
                  <c:v>40.09002652</c:v>
                </c:pt>
                <c:pt idx="11">
                  <c:v>40.09002333</c:v>
                </c:pt>
                <c:pt idx="12">
                  <c:v>40.09001689</c:v>
                </c:pt>
                <c:pt idx="13">
                  <c:v>40.09000717</c:v>
                </c:pt>
                <c:pt idx="14">
                  <c:v>40.09000667</c:v>
                </c:pt>
                <c:pt idx="15">
                  <c:v>40.09000181</c:v>
                </c:pt>
                <c:pt idx="16">
                  <c:v>40.08998587</c:v>
                </c:pt>
                <c:pt idx="17">
                  <c:v>40.08996433</c:v>
                </c:pt>
                <c:pt idx="18">
                  <c:v>40.08995353</c:v>
                </c:pt>
                <c:pt idx="19">
                  <c:v>40.08994817</c:v>
                </c:pt>
                <c:pt idx="20">
                  <c:v>40.0899402</c:v>
                </c:pt>
                <c:pt idx="21">
                  <c:v>40.08993459</c:v>
                </c:pt>
                <c:pt idx="22">
                  <c:v>40.08998609</c:v>
                </c:pt>
                <c:pt idx="23">
                  <c:v>40.09006608</c:v>
                </c:pt>
                <c:pt idx="24">
                  <c:v>40.08999117</c:v>
                </c:pt>
                <c:pt idx="25">
                  <c:v>40.08999117</c:v>
                </c:pt>
                <c:pt idx="26">
                  <c:v>40.08999117</c:v>
                </c:pt>
                <c:pt idx="27">
                  <c:v>40.08999966</c:v>
                </c:pt>
                <c:pt idx="28">
                  <c:v>40.08991974</c:v>
                </c:pt>
                <c:pt idx="29">
                  <c:v>40.08974629</c:v>
                </c:pt>
                <c:pt idx="30">
                  <c:v>40.08936732</c:v>
                </c:pt>
                <c:pt idx="31">
                  <c:v>40.08909638</c:v>
                </c:pt>
                <c:pt idx="32">
                  <c:v>40.089169</c:v>
                </c:pt>
                <c:pt idx="33">
                  <c:v>40.08955888</c:v>
                </c:pt>
                <c:pt idx="34">
                  <c:v>40.08994419</c:v>
                </c:pt>
                <c:pt idx="35">
                  <c:v>40.09037608</c:v>
                </c:pt>
                <c:pt idx="36">
                  <c:v>40.09076153</c:v>
                </c:pt>
                <c:pt idx="37">
                  <c:v>40.09083478</c:v>
                </c:pt>
                <c:pt idx="38">
                  <c:v>40.09080241</c:v>
                </c:pt>
                <c:pt idx="39">
                  <c:v>40.09077921</c:v>
                </c:pt>
                <c:pt idx="40">
                  <c:v>40.09077843</c:v>
                </c:pt>
                <c:pt idx="41">
                  <c:v>40.09078285</c:v>
                </c:pt>
                <c:pt idx="42">
                  <c:v>40.09077542</c:v>
                </c:pt>
                <c:pt idx="43">
                  <c:v>40.09077835</c:v>
                </c:pt>
                <c:pt idx="44">
                  <c:v>40.09077167</c:v>
                </c:pt>
                <c:pt idx="45">
                  <c:v>40.09077221</c:v>
                </c:pt>
                <c:pt idx="46">
                  <c:v>40.09077221</c:v>
                </c:pt>
                <c:pt idx="47">
                  <c:v>40.0907669</c:v>
                </c:pt>
                <c:pt idx="48">
                  <c:v>40.0907454</c:v>
                </c:pt>
                <c:pt idx="49">
                  <c:v>40.09072709</c:v>
                </c:pt>
                <c:pt idx="50">
                  <c:v>40.09073348</c:v>
                </c:pt>
                <c:pt idx="51">
                  <c:v>40.09041313</c:v>
                </c:pt>
                <c:pt idx="52">
                  <c:v>40.08969979</c:v>
                </c:pt>
                <c:pt idx="53">
                  <c:v>40.08839985</c:v>
                </c:pt>
                <c:pt idx="54">
                  <c:v>40.08645617</c:v>
                </c:pt>
                <c:pt idx="55">
                  <c:v>40.0838665</c:v>
                </c:pt>
                <c:pt idx="56">
                  <c:v>40.08110502</c:v>
                </c:pt>
                <c:pt idx="57">
                  <c:v>40.07843642</c:v>
                </c:pt>
                <c:pt idx="58">
                  <c:v>40.07543177</c:v>
                </c:pt>
                <c:pt idx="59">
                  <c:v>40.07151052</c:v>
                </c:pt>
                <c:pt idx="60">
                  <c:v>40.06734738</c:v>
                </c:pt>
                <c:pt idx="61">
                  <c:v>40.06317644</c:v>
                </c:pt>
                <c:pt idx="62">
                  <c:v>40.05916279</c:v>
                </c:pt>
                <c:pt idx="63">
                  <c:v>40.05522745</c:v>
                </c:pt>
                <c:pt idx="64">
                  <c:v>40.05099709</c:v>
                </c:pt>
                <c:pt idx="65">
                  <c:v>40.04632897</c:v>
                </c:pt>
                <c:pt idx="66">
                  <c:v>40.04164291</c:v>
                </c:pt>
                <c:pt idx="67">
                  <c:v>40.03696051</c:v>
                </c:pt>
                <c:pt idx="68">
                  <c:v>40.0323881</c:v>
                </c:pt>
                <c:pt idx="69">
                  <c:v>40.02982602</c:v>
                </c:pt>
                <c:pt idx="70">
                  <c:v>40.03102277</c:v>
                </c:pt>
                <c:pt idx="71">
                  <c:v>40.03505675</c:v>
                </c:pt>
                <c:pt idx="72">
                  <c:v>40.04058976</c:v>
                </c:pt>
                <c:pt idx="73">
                  <c:v>40.04655413</c:v>
                </c:pt>
                <c:pt idx="74">
                  <c:v>40.05117214</c:v>
                </c:pt>
                <c:pt idx="75">
                  <c:v>40.05227419</c:v>
                </c:pt>
                <c:pt idx="76">
                  <c:v>40.04915952</c:v>
                </c:pt>
                <c:pt idx="77">
                  <c:v>40.0458456</c:v>
                </c:pt>
                <c:pt idx="78">
                  <c:v>40.04261588</c:v>
                </c:pt>
                <c:pt idx="79">
                  <c:v>40.0394319</c:v>
                </c:pt>
                <c:pt idx="80">
                  <c:v>40.03552451</c:v>
                </c:pt>
                <c:pt idx="81">
                  <c:v>40.03083751</c:v>
                </c:pt>
                <c:pt idx="82">
                  <c:v>40.02641639</c:v>
                </c:pt>
                <c:pt idx="83">
                  <c:v>40.02456449</c:v>
                </c:pt>
                <c:pt idx="84">
                  <c:v>40.02651343</c:v>
                </c:pt>
                <c:pt idx="85">
                  <c:v>40.03039648</c:v>
                </c:pt>
                <c:pt idx="86">
                  <c:v>40.03508761</c:v>
                </c:pt>
                <c:pt idx="87">
                  <c:v>40.041013</c:v>
                </c:pt>
                <c:pt idx="88">
                  <c:v>40.04683928</c:v>
                </c:pt>
                <c:pt idx="89">
                  <c:v>40.05061768</c:v>
                </c:pt>
                <c:pt idx="90">
                  <c:v>40.0512396</c:v>
                </c:pt>
                <c:pt idx="91">
                  <c:v>40.04948965</c:v>
                </c:pt>
                <c:pt idx="92">
                  <c:v>40.04688606</c:v>
                </c:pt>
                <c:pt idx="93">
                  <c:v>40.04394114</c:v>
                </c:pt>
                <c:pt idx="94">
                  <c:v>40.04061424</c:v>
                </c:pt>
                <c:pt idx="95">
                  <c:v>40.03608738</c:v>
                </c:pt>
                <c:pt idx="96">
                  <c:v>40.03142114</c:v>
                </c:pt>
                <c:pt idx="97">
                  <c:v>40.02821014</c:v>
                </c:pt>
                <c:pt idx="98">
                  <c:v>40.02807555</c:v>
                </c:pt>
                <c:pt idx="99">
                  <c:v>40.03081436</c:v>
                </c:pt>
                <c:pt idx="100">
                  <c:v>40.03480359</c:v>
                </c:pt>
                <c:pt idx="101">
                  <c:v>40.03925016</c:v>
                </c:pt>
                <c:pt idx="102">
                  <c:v>40.04312521</c:v>
                </c:pt>
                <c:pt idx="103">
                  <c:v>40.04627519</c:v>
                </c:pt>
                <c:pt idx="104">
                  <c:v>40.04958871</c:v>
                </c:pt>
                <c:pt idx="105">
                  <c:v>40.05307251</c:v>
                </c:pt>
                <c:pt idx="106">
                  <c:v>40.0565154</c:v>
                </c:pt>
                <c:pt idx="107">
                  <c:v>40.05979382</c:v>
                </c:pt>
                <c:pt idx="108">
                  <c:v>40.06283244</c:v>
                </c:pt>
                <c:pt idx="109">
                  <c:v>40.06579115</c:v>
                </c:pt>
                <c:pt idx="110">
                  <c:v>40.06860275</c:v>
                </c:pt>
                <c:pt idx="111">
                  <c:v>40.07124723</c:v>
                </c:pt>
                <c:pt idx="112">
                  <c:v>40.07398212</c:v>
                </c:pt>
                <c:pt idx="113">
                  <c:v>40.07686792</c:v>
                </c:pt>
                <c:pt idx="114">
                  <c:v>40.07988397</c:v>
                </c:pt>
                <c:pt idx="115">
                  <c:v>40.08285075</c:v>
                </c:pt>
                <c:pt idx="116">
                  <c:v>40.08559752</c:v>
                </c:pt>
                <c:pt idx="117">
                  <c:v>40.08849689</c:v>
                </c:pt>
                <c:pt idx="118">
                  <c:v>40.09123857</c:v>
                </c:pt>
                <c:pt idx="119">
                  <c:v>40.09473134</c:v>
                </c:pt>
                <c:pt idx="120">
                  <c:v>40.09845081</c:v>
                </c:pt>
                <c:pt idx="121">
                  <c:v>40.10220464</c:v>
                </c:pt>
                <c:pt idx="122">
                  <c:v>40.10587479</c:v>
                </c:pt>
                <c:pt idx="123">
                  <c:v>40.10948677</c:v>
                </c:pt>
                <c:pt idx="124">
                  <c:v>40.11317459</c:v>
                </c:pt>
                <c:pt idx="125">
                  <c:v>40.11709608</c:v>
                </c:pt>
                <c:pt idx="126">
                  <c:v>40.1211455</c:v>
                </c:pt>
                <c:pt idx="127">
                  <c:v>40.12513812</c:v>
                </c:pt>
                <c:pt idx="128">
                  <c:v>40.12893839</c:v>
                </c:pt>
                <c:pt idx="129">
                  <c:v>40.13246724</c:v>
                </c:pt>
                <c:pt idx="130">
                  <c:v>40.13580097</c:v>
                </c:pt>
                <c:pt idx="131">
                  <c:v>40.13908138</c:v>
                </c:pt>
                <c:pt idx="132">
                  <c:v>40.14246818</c:v>
                </c:pt>
                <c:pt idx="133">
                  <c:v>40.1458866</c:v>
                </c:pt>
                <c:pt idx="134">
                  <c:v>40.14926252</c:v>
                </c:pt>
                <c:pt idx="135">
                  <c:v>40.15258863</c:v>
                </c:pt>
                <c:pt idx="136">
                  <c:v>40.15587264</c:v>
                </c:pt>
                <c:pt idx="137">
                  <c:v>40.15918167</c:v>
                </c:pt>
                <c:pt idx="138">
                  <c:v>40.16235513</c:v>
                </c:pt>
                <c:pt idx="139">
                  <c:v>40.16548574</c:v>
                </c:pt>
                <c:pt idx="140">
                  <c:v>40.16882142</c:v>
                </c:pt>
                <c:pt idx="141">
                  <c:v>40.17240902</c:v>
                </c:pt>
                <c:pt idx="142">
                  <c:v>40.17597956</c:v>
                </c:pt>
                <c:pt idx="143">
                  <c:v>40.17921244</c:v>
                </c:pt>
                <c:pt idx="144">
                  <c:v>40.18232475</c:v>
                </c:pt>
                <c:pt idx="145">
                  <c:v>40.18540423</c:v>
                </c:pt>
                <c:pt idx="146">
                  <c:v>40.18850013</c:v>
                </c:pt>
                <c:pt idx="147">
                  <c:v>40.19159602</c:v>
                </c:pt>
                <c:pt idx="148">
                  <c:v>40.193674</c:v>
                </c:pt>
                <c:pt idx="149">
                  <c:v>40.19378655</c:v>
                </c:pt>
                <c:pt idx="150">
                  <c:v>40.19431066</c:v>
                </c:pt>
                <c:pt idx="151">
                  <c:v>40.19803425</c:v>
                </c:pt>
                <c:pt idx="152">
                  <c:v>40.20364997</c:v>
                </c:pt>
                <c:pt idx="153">
                  <c:v>40.20924529</c:v>
                </c:pt>
                <c:pt idx="154">
                  <c:v>40.2142368</c:v>
                </c:pt>
                <c:pt idx="155">
                  <c:v>40.21889893</c:v>
                </c:pt>
                <c:pt idx="156">
                  <c:v>40.22351956</c:v>
                </c:pt>
                <c:pt idx="157">
                  <c:v>40.22549457</c:v>
                </c:pt>
                <c:pt idx="158">
                  <c:v>40.22760887</c:v>
                </c:pt>
                <c:pt idx="159">
                  <c:v>40.23026762</c:v>
                </c:pt>
                <c:pt idx="160">
                  <c:v>40.2329427</c:v>
                </c:pt>
                <c:pt idx="161">
                  <c:v>40.2359984</c:v>
                </c:pt>
                <c:pt idx="162">
                  <c:v>40.23797131</c:v>
                </c:pt>
                <c:pt idx="163">
                  <c:v>40.23742311</c:v>
                </c:pt>
                <c:pt idx="164">
                  <c:v>40.23454788</c:v>
                </c:pt>
                <c:pt idx="165">
                  <c:v>40.23066093</c:v>
                </c:pt>
                <c:pt idx="166">
                  <c:v>40.22641175</c:v>
                </c:pt>
                <c:pt idx="167">
                  <c:v>40.22211693</c:v>
                </c:pt>
                <c:pt idx="168">
                  <c:v>40.21777956</c:v>
                </c:pt>
                <c:pt idx="169">
                  <c:v>40.2137179</c:v>
                </c:pt>
                <c:pt idx="170">
                  <c:v>40.21100864</c:v>
                </c:pt>
                <c:pt idx="171">
                  <c:v>40.21095197</c:v>
                </c:pt>
                <c:pt idx="172">
                  <c:v>40.21192827</c:v>
                </c:pt>
                <c:pt idx="173">
                  <c:v>40.21262626</c:v>
                </c:pt>
                <c:pt idx="174">
                  <c:v>40.21300953</c:v>
                </c:pt>
                <c:pt idx="175">
                  <c:v>40.2134727</c:v>
                </c:pt>
                <c:pt idx="176">
                  <c:v>40.21398183</c:v>
                </c:pt>
                <c:pt idx="177">
                  <c:v>40.21440548</c:v>
                </c:pt>
                <c:pt idx="178">
                  <c:v>40.21478675</c:v>
                </c:pt>
                <c:pt idx="179">
                  <c:v>40.21563459</c:v>
                </c:pt>
                <c:pt idx="180">
                  <c:v>40.21758066</c:v>
                </c:pt>
                <c:pt idx="181">
                  <c:v>40.21874844</c:v>
                </c:pt>
                <c:pt idx="182">
                  <c:v>40.21696857</c:v>
                </c:pt>
                <c:pt idx="183">
                  <c:v>40.21316503</c:v>
                </c:pt>
                <c:pt idx="184">
                  <c:v>40.20883274</c:v>
                </c:pt>
                <c:pt idx="185">
                  <c:v>40.20502293</c:v>
                </c:pt>
                <c:pt idx="186">
                  <c:v>40.20226067</c:v>
                </c:pt>
                <c:pt idx="187">
                  <c:v>40.20049833</c:v>
                </c:pt>
                <c:pt idx="188">
                  <c:v>40.1993072</c:v>
                </c:pt>
                <c:pt idx="189">
                  <c:v>40.19894379</c:v>
                </c:pt>
                <c:pt idx="190">
                  <c:v>40.19967792</c:v>
                </c:pt>
                <c:pt idx="191">
                  <c:v>40.2019596</c:v>
                </c:pt>
                <c:pt idx="192">
                  <c:v>40.20521964</c:v>
                </c:pt>
                <c:pt idx="193">
                  <c:v>40.20948975</c:v>
                </c:pt>
                <c:pt idx="194">
                  <c:v>40.21448144</c:v>
                </c:pt>
                <c:pt idx="195">
                  <c:v>40.21959061</c:v>
                </c:pt>
                <c:pt idx="196">
                  <c:v>40.22401853</c:v>
                </c:pt>
                <c:pt idx="197">
                  <c:v>40.22672233</c:v>
                </c:pt>
                <c:pt idx="198">
                  <c:v>40.22706647</c:v>
                </c:pt>
                <c:pt idx="199">
                  <c:v>40.22668696</c:v>
                </c:pt>
                <c:pt idx="200">
                  <c:v>40.22418839</c:v>
                </c:pt>
                <c:pt idx="201">
                  <c:v>40.22030095</c:v>
                </c:pt>
                <c:pt idx="202">
                  <c:v>40.21576399</c:v>
                </c:pt>
                <c:pt idx="203">
                  <c:v>40.21146755</c:v>
                </c:pt>
                <c:pt idx="204">
                  <c:v>40.20803272</c:v>
                </c:pt>
                <c:pt idx="205">
                  <c:v>40.20574965</c:v>
                </c:pt>
                <c:pt idx="206">
                  <c:v>40.20546162</c:v>
                </c:pt>
                <c:pt idx="207">
                  <c:v>40.20746623</c:v>
                </c:pt>
                <c:pt idx="208">
                  <c:v>40.21164896</c:v>
                </c:pt>
                <c:pt idx="209">
                  <c:v>40.21703654</c:v>
                </c:pt>
                <c:pt idx="210">
                  <c:v>40.22260913</c:v>
                </c:pt>
                <c:pt idx="211">
                  <c:v>40.22734547</c:v>
                </c:pt>
                <c:pt idx="212">
                  <c:v>40.23029525</c:v>
                </c:pt>
                <c:pt idx="213">
                  <c:v>40.23147499</c:v>
                </c:pt>
                <c:pt idx="214">
                  <c:v>40.2311287</c:v>
                </c:pt>
                <c:pt idx="215">
                  <c:v>40.22925679</c:v>
                </c:pt>
                <c:pt idx="216">
                  <c:v>40.22652623</c:v>
                </c:pt>
                <c:pt idx="217">
                  <c:v>40.22238077</c:v>
                </c:pt>
                <c:pt idx="218">
                  <c:v>40.21750575</c:v>
                </c:pt>
                <c:pt idx="219">
                  <c:v>40.21270149</c:v>
                </c:pt>
                <c:pt idx="220">
                  <c:v>40.20854904</c:v>
                </c:pt>
                <c:pt idx="221">
                  <c:v>40.20521969</c:v>
                </c:pt>
                <c:pt idx="222">
                  <c:v>40.20289264</c:v>
                </c:pt>
                <c:pt idx="223">
                  <c:v>40.20097344</c:v>
                </c:pt>
                <c:pt idx="224">
                  <c:v>40.19925315</c:v>
                </c:pt>
                <c:pt idx="225">
                  <c:v>40.19792265</c:v>
                </c:pt>
                <c:pt idx="226">
                  <c:v>40.19820027</c:v>
                </c:pt>
                <c:pt idx="227">
                  <c:v>40.19997703</c:v>
                </c:pt>
                <c:pt idx="228">
                  <c:v>40.20276804</c:v>
                </c:pt>
                <c:pt idx="229">
                  <c:v>40.20622071</c:v>
                </c:pt>
                <c:pt idx="230">
                  <c:v>40.21022461</c:v>
                </c:pt>
                <c:pt idx="231">
                  <c:v>40.21396565</c:v>
                </c:pt>
                <c:pt idx="232">
                  <c:v>40.21684882</c:v>
                </c:pt>
                <c:pt idx="233">
                  <c:v>40.21929656</c:v>
                </c:pt>
                <c:pt idx="234">
                  <c:v>40.22199721</c:v>
                </c:pt>
                <c:pt idx="235">
                  <c:v>40.2259269</c:v>
                </c:pt>
                <c:pt idx="236">
                  <c:v>40.23088421</c:v>
                </c:pt>
                <c:pt idx="237">
                  <c:v>40.23589518</c:v>
                </c:pt>
                <c:pt idx="238">
                  <c:v>40.24124565</c:v>
                </c:pt>
                <c:pt idx="239">
                  <c:v>40.24658734</c:v>
                </c:pt>
                <c:pt idx="240">
                  <c:v>40.2518835</c:v>
                </c:pt>
                <c:pt idx="241">
                  <c:v>40.25712338</c:v>
                </c:pt>
                <c:pt idx="242">
                  <c:v>40.26222898</c:v>
                </c:pt>
                <c:pt idx="243">
                  <c:v>40.266797</c:v>
                </c:pt>
                <c:pt idx="244">
                  <c:v>40.27078162</c:v>
                </c:pt>
                <c:pt idx="245">
                  <c:v>40.27426761</c:v>
                </c:pt>
                <c:pt idx="246">
                  <c:v>40.27680342</c:v>
                </c:pt>
                <c:pt idx="247">
                  <c:v>40.27807177</c:v>
                </c:pt>
                <c:pt idx="248">
                  <c:v>40.2781665</c:v>
                </c:pt>
                <c:pt idx="249">
                  <c:v>40.27591634</c:v>
                </c:pt>
                <c:pt idx="250">
                  <c:v>40.27228393</c:v>
                </c:pt>
                <c:pt idx="251">
                  <c:v>40.26769393</c:v>
                </c:pt>
                <c:pt idx="252">
                  <c:v>40.26263108</c:v>
                </c:pt>
                <c:pt idx="253">
                  <c:v>40.25778038</c:v>
                </c:pt>
                <c:pt idx="254">
                  <c:v>40.25370648</c:v>
                </c:pt>
                <c:pt idx="255">
                  <c:v>40.25058837</c:v>
                </c:pt>
                <c:pt idx="256">
                  <c:v>40.24837195</c:v>
                </c:pt>
                <c:pt idx="257">
                  <c:v>40.24684829</c:v>
                </c:pt>
                <c:pt idx="258">
                  <c:v>40.24669609</c:v>
                </c:pt>
                <c:pt idx="259">
                  <c:v>40.24864019</c:v>
                </c:pt>
                <c:pt idx="260">
                  <c:v>40.25240958</c:v>
                </c:pt>
                <c:pt idx="261">
                  <c:v>40.25746577</c:v>
                </c:pt>
                <c:pt idx="262">
                  <c:v>40.26305766</c:v>
                </c:pt>
                <c:pt idx="263">
                  <c:v>40.26860846</c:v>
                </c:pt>
                <c:pt idx="264">
                  <c:v>40.27346292</c:v>
                </c:pt>
                <c:pt idx="265">
                  <c:v>40.27694937</c:v>
                </c:pt>
                <c:pt idx="266">
                  <c:v>40.27874524</c:v>
                </c:pt>
                <c:pt idx="267">
                  <c:v>40.2792293</c:v>
                </c:pt>
                <c:pt idx="268">
                  <c:v>40.27839528</c:v>
                </c:pt>
                <c:pt idx="269">
                  <c:v>40.27722491</c:v>
                </c:pt>
                <c:pt idx="270">
                  <c:v>40.27654447</c:v>
                </c:pt>
                <c:pt idx="271">
                  <c:v>40.2760165</c:v>
                </c:pt>
                <c:pt idx="272">
                  <c:v>40.27500021</c:v>
                </c:pt>
                <c:pt idx="273">
                  <c:v>40.27318381</c:v>
                </c:pt>
                <c:pt idx="274">
                  <c:v>40.27083469</c:v>
                </c:pt>
                <c:pt idx="275">
                  <c:v>40.26829535</c:v>
                </c:pt>
                <c:pt idx="276">
                  <c:v>40.26558277</c:v>
                </c:pt>
                <c:pt idx="277">
                  <c:v>40.26351957</c:v>
                </c:pt>
                <c:pt idx="278">
                  <c:v>40.2619507</c:v>
                </c:pt>
                <c:pt idx="279">
                  <c:v>40.25980429</c:v>
                </c:pt>
                <c:pt idx="280">
                  <c:v>40.2573409</c:v>
                </c:pt>
                <c:pt idx="281">
                  <c:v>40.2541041</c:v>
                </c:pt>
                <c:pt idx="282">
                  <c:v>40.24918805</c:v>
                </c:pt>
                <c:pt idx="283">
                  <c:v>40.24367716</c:v>
                </c:pt>
                <c:pt idx="284">
                  <c:v>40.23798122</c:v>
                </c:pt>
                <c:pt idx="285">
                  <c:v>40.23226887</c:v>
                </c:pt>
                <c:pt idx="286">
                  <c:v>40.22661408</c:v>
                </c:pt>
                <c:pt idx="287">
                  <c:v>40.22065179</c:v>
                </c:pt>
                <c:pt idx="288">
                  <c:v>40.21466419</c:v>
                </c:pt>
                <c:pt idx="289">
                  <c:v>40.20877852</c:v>
                </c:pt>
                <c:pt idx="290">
                  <c:v>40.20286155</c:v>
                </c:pt>
                <c:pt idx="291">
                  <c:v>40.19707025</c:v>
                </c:pt>
                <c:pt idx="292">
                  <c:v>40.19135494</c:v>
                </c:pt>
                <c:pt idx="293">
                  <c:v>40.18553215</c:v>
                </c:pt>
                <c:pt idx="294">
                  <c:v>40.17949797</c:v>
                </c:pt>
                <c:pt idx="295">
                  <c:v>40.17339327</c:v>
                </c:pt>
                <c:pt idx="296">
                  <c:v>40.16733749</c:v>
                </c:pt>
                <c:pt idx="297">
                  <c:v>40.16142047</c:v>
                </c:pt>
                <c:pt idx="298">
                  <c:v>40.15568029</c:v>
                </c:pt>
                <c:pt idx="299">
                  <c:v>40.15108104</c:v>
                </c:pt>
                <c:pt idx="300">
                  <c:v>40.14756505</c:v>
                </c:pt>
                <c:pt idx="301">
                  <c:v>40.14469454</c:v>
                </c:pt>
                <c:pt idx="302">
                  <c:v>40.14184294</c:v>
                </c:pt>
                <c:pt idx="303">
                  <c:v>40.13889671</c:v>
                </c:pt>
                <c:pt idx="304">
                  <c:v>40.13591466</c:v>
                </c:pt>
                <c:pt idx="305">
                  <c:v>40.13287385</c:v>
                </c:pt>
                <c:pt idx="306">
                  <c:v>40.12965772</c:v>
                </c:pt>
                <c:pt idx="307">
                  <c:v>40.12654418</c:v>
                </c:pt>
                <c:pt idx="308">
                  <c:v>40.12341756</c:v>
                </c:pt>
                <c:pt idx="309">
                  <c:v>40.11963972</c:v>
                </c:pt>
                <c:pt idx="310">
                  <c:v>40.11480721</c:v>
                </c:pt>
                <c:pt idx="311">
                  <c:v>40.10911102</c:v>
                </c:pt>
                <c:pt idx="312">
                  <c:v>40.1031277</c:v>
                </c:pt>
                <c:pt idx="313">
                  <c:v>40.09719477</c:v>
                </c:pt>
                <c:pt idx="314">
                  <c:v>40.09117954</c:v>
                </c:pt>
                <c:pt idx="315">
                  <c:v>40.08513308</c:v>
                </c:pt>
                <c:pt idx="316">
                  <c:v>40.07934641</c:v>
                </c:pt>
                <c:pt idx="317">
                  <c:v>40.07330876</c:v>
                </c:pt>
                <c:pt idx="318">
                  <c:v>40.06692027</c:v>
                </c:pt>
                <c:pt idx="319">
                  <c:v>40.06036803</c:v>
                </c:pt>
                <c:pt idx="320">
                  <c:v>40.05376549</c:v>
                </c:pt>
                <c:pt idx="321">
                  <c:v>40.04703548</c:v>
                </c:pt>
                <c:pt idx="322">
                  <c:v>40.04027126</c:v>
                </c:pt>
                <c:pt idx="323">
                  <c:v>40.03358646</c:v>
                </c:pt>
                <c:pt idx="324">
                  <c:v>40.02729795</c:v>
                </c:pt>
                <c:pt idx="325">
                  <c:v>40.02163546</c:v>
                </c:pt>
                <c:pt idx="326">
                  <c:v>40.01665934</c:v>
                </c:pt>
                <c:pt idx="327">
                  <c:v>40.01187715</c:v>
                </c:pt>
                <c:pt idx="328">
                  <c:v>40.00711163</c:v>
                </c:pt>
                <c:pt idx="329">
                  <c:v>40.00245168</c:v>
                </c:pt>
                <c:pt idx="330">
                  <c:v>39.99800604</c:v>
                </c:pt>
                <c:pt idx="331">
                  <c:v>39.99346786</c:v>
                </c:pt>
                <c:pt idx="332">
                  <c:v>39.98882097</c:v>
                </c:pt>
                <c:pt idx="333">
                  <c:v>39.98427994</c:v>
                </c:pt>
                <c:pt idx="334">
                  <c:v>39.97960401</c:v>
                </c:pt>
                <c:pt idx="335">
                  <c:v>39.97480235</c:v>
                </c:pt>
                <c:pt idx="336">
                  <c:v>39.96999183</c:v>
                </c:pt>
                <c:pt idx="337">
                  <c:v>39.96514075</c:v>
                </c:pt>
                <c:pt idx="338">
                  <c:v>39.96028237</c:v>
                </c:pt>
                <c:pt idx="339">
                  <c:v>39.95539717</c:v>
                </c:pt>
                <c:pt idx="340">
                  <c:v>39.95052909</c:v>
                </c:pt>
                <c:pt idx="341">
                  <c:v>39.94549792</c:v>
                </c:pt>
                <c:pt idx="342">
                  <c:v>39.94047408</c:v>
                </c:pt>
                <c:pt idx="343">
                  <c:v>39.93540475</c:v>
                </c:pt>
                <c:pt idx="344">
                  <c:v>39.93021734</c:v>
                </c:pt>
                <c:pt idx="345">
                  <c:v>39.92501751</c:v>
                </c:pt>
                <c:pt idx="346">
                  <c:v>39.9198239</c:v>
                </c:pt>
                <c:pt idx="347">
                  <c:v>39.91472173</c:v>
                </c:pt>
                <c:pt idx="348">
                  <c:v>39.90953547</c:v>
                </c:pt>
                <c:pt idx="349">
                  <c:v>39.90434475</c:v>
                </c:pt>
                <c:pt idx="350">
                  <c:v>39.8992281</c:v>
                </c:pt>
                <c:pt idx="351">
                  <c:v>39.89407878</c:v>
                </c:pt>
                <c:pt idx="352">
                  <c:v>39.88879894</c:v>
                </c:pt>
                <c:pt idx="353">
                  <c:v>39.88359708</c:v>
                </c:pt>
                <c:pt idx="354">
                  <c:v>39.87850235</c:v>
                </c:pt>
                <c:pt idx="355">
                  <c:v>39.87350068</c:v>
                </c:pt>
                <c:pt idx="356">
                  <c:v>39.86862767</c:v>
                </c:pt>
                <c:pt idx="357">
                  <c:v>39.86381569</c:v>
                </c:pt>
                <c:pt idx="358">
                  <c:v>39.85911396</c:v>
                </c:pt>
                <c:pt idx="359">
                  <c:v>39.85445035</c:v>
                </c:pt>
                <c:pt idx="360">
                  <c:v>39.84965224</c:v>
                </c:pt>
                <c:pt idx="361">
                  <c:v>39.84483989</c:v>
                </c:pt>
                <c:pt idx="362">
                  <c:v>39.84010668</c:v>
                </c:pt>
                <c:pt idx="363">
                  <c:v>39.8354935</c:v>
                </c:pt>
                <c:pt idx="364">
                  <c:v>39.83088009</c:v>
                </c:pt>
                <c:pt idx="365">
                  <c:v>39.82626045</c:v>
                </c:pt>
                <c:pt idx="366">
                  <c:v>39.821671</c:v>
                </c:pt>
                <c:pt idx="367">
                  <c:v>39.81715221</c:v>
                </c:pt>
                <c:pt idx="368">
                  <c:v>39.8124845</c:v>
                </c:pt>
                <c:pt idx="369">
                  <c:v>39.80811489</c:v>
                </c:pt>
                <c:pt idx="370">
                  <c:v>39.80508185</c:v>
                </c:pt>
                <c:pt idx="371">
                  <c:v>39.80324165</c:v>
                </c:pt>
                <c:pt idx="372">
                  <c:v>39.80311243</c:v>
                </c:pt>
                <c:pt idx="373">
                  <c:v>39.80513925</c:v>
                </c:pt>
                <c:pt idx="374">
                  <c:v>39.80962886</c:v>
                </c:pt>
                <c:pt idx="375">
                  <c:v>39.81615486</c:v>
                </c:pt>
                <c:pt idx="376">
                  <c:v>39.82364543</c:v>
                </c:pt>
                <c:pt idx="377">
                  <c:v>39.83132712</c:v>
                </c:pt>
                <c:pt idx="378">
                  <c:v>39.83844029</c:v>
                </c:pt>
                <c:pt idx="379">
                  <c:v>39.8442978</c:v>
                </c:pt>
                <c:pt idx="380">
                  <c:v>39.8471659</c:v>
                </c:pt>
                <c:pt idx="381">
                  <c:v>39.84674468</c:v>
                </c:pt>
                <c:pt idx="382">
                  <c:v>39.84441895</c:v>
                </c:pt>
                <c:pt idx="383">
                  <c:v>39.83936384</c:v>
                </c:pt>
                <c:pt idx="384">
                  <c:v>39.83258435</c:v>
                </c:pt>
                <c:pt idx="385">
                  <c:v>39.8254711</c:v>
                </c:pt>
                <c:pt idx="386">
                  <c:v>39.82000686</c:v>
                </c:pt>
                <c:pt idx="387">
                  <c:v>39.81757755</c:v>
                </c:pt>
                <c:pt idx="388">
                  <c:v>39.81864216</c:v>
                </c:pt>
                <c:pt idx="389">
                  <c:v>39.82259823</c:v>
                </c:pt>
                <c:pt idx="390">
                  <c:v>39.82845474</c:v>
                </c:pt>
                <c:pt idx="391">
                  <c:v>39.83579564</c:v>
                </c:pt>
                <c:pt idx="392">
                  <c:v>39.84353049</c:v>
                </c:pt>
                <c:pt idx="393">
                  <c:v>39.85054027</c:v>
                </c:pt>
                <c:pt idx="394">
                  <c:v>39.85586525</c:v>
                </c:pt>
                <c:pt idx="395">
                  <c:v>39.85865056</c:v>
                </c:pt>
                <c:pt idx="396">
                  <c:v>39.8581667</c:v>
                </c:pt>
                <c:pt idx="397">
                  <c:v>39.85471191</c:v>
                </c:pt>
                <c:pt idx="398">
                  <c:v>39.84887983</c:v>
                </c:pt>
                <c:pt idx="399">
                  <c:v>39.84241244</c:v>
                </c:pt>
                <c:pt idx="400">
                  <c:v>39.83659962</c:v>
                </c:pt>
                <c:pt idx="401">
                  <c:v>39.8332894</c:v>
                </c:pt>
                <c:pt idx="402">
                  <c:v>39.83383356</c:v>
                </c:pt>
                <c:pt idx="403">
                  <c:v>39.83790155</c:v>
                </c:pt>
                <c:pt idx="404">
                  <c:v>39.8442815</c:v>
                </c:pt>
                <c:pt idx="405">
                  <c:v>39.8515186</c:v>
                </c:pt>
                <c:pt idx="406">
                  <c:v>39.8587984</c:v>
                </c:pt>
                <c:pt idx="407">
                  <c:v>39.86477508</c:v>
                </c:pt>
                <c:pt idx="408">
                  <c:v>39.86885592</c:v>
                </c:pt>
                <c:pt idx="409">
                  <c:v>39.87005801</c:v>
                </c:pt>
                <c:pt idx="410">
                  <c:v>39.86813656</c:v>
                </c:pt>
                <c:pt idx="411">
                  <c:v>39.86310572</c:v>
                </c:pt>
                <c:pt idx="412">
                  <c:v>39.85783474</c:v>
                </c:pt>
                <c:pt idx="413">
                  <c:v>39.85370899</c:v>
                </c:pt>
                <c:pt idx="414">
                  <c:v>39.85065428</c:v>
                </c:pt>
                <c:pt idx="415">
                  <c:v>39.84958745</c:v>
                </c:pt>
                <c:pt idx="416">
                  <c:v>39.85090652</c:v>
                </c:pt>
                <c:pt idx="417">
                  <c:v>39.85470191</c:v>
                </c:pt>
                <c:pt idx="418">
                  <c:v>39.86108208</c:v>
                </c:pt>
                <c:pt idx="419">
                  <c:v>39.86832974</c:v>
                </c:pt>
                <c:pt idx="420">
                  <c:v>39.87537257</c:v>
                </c:pt>
                <c:pt idx="421">
                  <c:v>39.88072781</c:v>
                </c:pt>
                <c:pt idx="422">
                  <c:v>39.88337253</c:v>
                </c:pt>
                <c:pt idx="423">
                  <c:v>39.88274177</c:v>
                </c:pt>
                <c:pt idx="424">
                  <c:v>39.87954348</c:v>
                </c:pt>
                <c:pt idx="425">
                  <c:v>39.87518185</c:v>
                </c:pt>
                <c:pt idx="426">
                  <c:v>39.86946965</c:v>
                </c:pt>
                <c:pt idx="427">
                  <c:v>39.86334111</c:v>
                </c:pt>
                <c:pt idx="428">
                  <c:v>39.85829852</c:v>
                </c:pt>
                <c:pt idx="429">
                  <c:v>39.85529585</c:v>
                </c:pt>
                <c:pt idx="430">
                  <c:v>39.85533002</c:v>
                </c:pt>
                <c:pt idx="431">
                  <c:v>39.8587194</c:v>
                </c:pt>
                <c:pt idx="432">
                  <c:v>39.86499308</c:v>
                </c:pt>
                <c:pt idx="433">
                  <c:v>39.87174641</c:v>
                </c:pt>
                <c:pt idx="434">
                  <c:v>39.87820989</c:v>
                </c:pt>
                <c:pt idx="435">
                  <c:v>39.88364621</c:v>
                </c:pt>
                <c:pt idx="436">
                  <c:v>39.88713907</c:v>
                </c:pt>
                <c:pt idx="437">
                  <c:v>39.88847299</c:v>
                </c:pt>
                <c:pt idx="438">
                  <c:v>39.8875297</c:v>
                </c:pt>
                <c:pt idx="439">
                  <c:v>39.88389171</c:v>
                </c:pt>
                <c:pt idx="440">
                  <c:v>39.8786046</c:v>
                </c:pt>
                <c:pt idx="441">
                  <c:v>39.87267349</c:v>
                </c:pt>
                <c:pt idx="442">
                  <c:v>39.86714753</c:v>
                </c:pt>
                <c:pt idx="443">
                  <c:v>39.86310817</c:v>
                </c:pt>
                <c:pt idx="444">
                  <c:v>39.86210292</c:v>
                </c:pt>
                <c:pt idx="445">
                  <c:v>39.8652435</c:v>
                </c:pt>
                <c:pt idx="446">
                  <c:v>39.87128457</c:v>
                </c:pt>
                <c:pt idx="447">
                  <c:v>39.87803351</c:v>
                </c:pt>
                <c:pt idx="448">
                  <c:v>39.88310965</c:v>
                </c:pt>
                <c:pt idx="449">
                  <c:v>39.88619152</c:v>
                </c:pt>
                <c:pt idx="450">
                  <c:v>39.88621186</c:v>
                </c:pt>
                <c:pt idx="451">
                  <c:v>39.88362654</c:v>
                </c:pt>
                <c:pt idx="452">
                  <c:v>39.87958826</c:v>
                </c:pt>
                <c:pt idx="453">
                  <c:v>39.87482567</c:v>
                </c:pt>
                <c:pt idx="454">
                  <c:v>39.86976875</c:v>
                </c:pt>
                <c:pt idx="455">
                  <c:v>39.86475637</c:v>
                </c:pt>
                <c:pt idx="456">
                  <c:v>39.85968923</c:v>
                </c:pt>
                <c:pt idx="457">
                  <c:v>39.85471404</c:v>
                </c:pt>
                <c:pt idx="458">
                  <c:v>39.84999439</c:v>
                </c:pt>
                <c:pt idx="459">
                  <c:v>39.84573794</c:v>
                </c:pt>
                <c:pt idx="460">
                  <c:v>39.84188469</c:v>
                </c:pt>
                <c:pt idx="461">
                  <c:v>39.83777127</c:v>
                </c:pt>
                <c:pt idx="462">
                  <c:v>39.83302218</c:v>
                </c:pt>
                <c:pt idx="463">
                  <c:v>39.82890725</c:v>
                </c:pt>
                <c:pt idx="464">
                  <c:v>39.82472034</c:v>
                </c:pt>
                <c:pt idx="465">
                  <c:v>39.82051009</c:v>
                </c:pt>
                <c:pt idx="466">
                  <c:v>39.81618368</c:v>
                </c:pt>
                <c:pt idx="467">
                  <c:v>39.81185055</c:v>
                </c:pt>
                <c:pt idx="468">
                  <c:v>39.80753233</c:v>
                </c:pt>
                <c:pt idx="469">
                  <c:v>39.80326779</c:v>
                </c:pt>
                <c:pt idx="470">
                  <c:v>39.7988914</c:v>
                </c:pt>
                <c:pt idx="471">
                  <c:v>39.79428905</c:v>
                </c:pt>
                <c:pt idx="472">
                  <c:v>39.78938673</c:v>
                </c:pt>
                <c:pt idx="473">
                  <c:v>39.78441356</c:v>
                </c:pt>
                <c:pt idx="474">
                  <c:v>39.77959862</c:v>
                </c:pt>
                <c:pt idx="475">
                  <c:v>39.77462807</c:v>
                </c:pt>
                <c:pt idx="476">
                  <c:v>39.76892757</c:v>
                </c:pt>
                <c:pt idx="477">
                  <c:v>39.76328045</c:v>
                </c:pt>
                <c:pt idx="478">
                  <c:v>39.75948475</c:v>
                </c:pt>
                <c:pt idx="479">
                  <c:v>39.75999802</c:v>
                </c:pt>
                <c:pt idx="480">
                  <c:v>39.76298935</c:v>
                </c:pt>
                <c:pt idx="481">
                  <c:v>39.766386</c:v>
                </c:pt>
                <c:pt idx="482">
                  <c:v>39.77037439</c:v>
                </c:pt>
                <c:pt idx="483">
                  <c:v>39.77501686</c:v>
                </c:pt>
                <c:pt idx="484">
                  <c:v>39.78019593</c:v>
                </c:pt>
                <c:pt idx="485">
                  <c:v>39.78539561</c:v>
                </c:pt>
                <c:pt idx="486">
                  <c:v>39.78977101</c:v>
                </c:pt>
                <c:pt idx="487">
                  <c:v>39.79328614</c:v>
                </c:pt>
                <c:pt idx="488">
                  <c:v>39.79493051</c:v>
                </c:pt>
                <c:pt idx="489">
                  <c:v>39.79395223</c:v>
                </c:pt>
                <c:pt idx="490">
                  <c:v>39.79095736</c:v>
                </c:pt>
                <c:pt idx="491">
                  <c:v>39.78710395</c:v>
                </c:pt>
                <c:pt idx="492">
                  <c:v>39.78313136</c:v>
                </c:pt>
                <c:pt idx="493">
                  <c:v>39.77942695</c:v>
                </c:pt>
                <c:pt idx="494">
                  <c:v>39.77584335</c:v>
                </c:pt>
                <c:pt idx="495">
                  <c:v>39.77213882</c:v>
                </c:pt>
                <c:pt idx="496">
                  <c:v>39.76808202</c:v>
                </c:pt>
                <c:pt idx="497">
                  <c:v>39.76358661</c:v>
                </c:pt>
                <c:pt idx="498">
                  <c:v>39.75881748</c:v>
                </c:pt>
                <c:pt idx="499">
                  <c:v>39.75407816</c:v>
                </c:pt>
                <c:pt idx="500">
                  <c:v>39.74997646</c:v>
                </c:pt>
                <c:pt idx="501">
                  <c:v>39.74705603</c:v>
                </c:pt>
                <c:pt idx="502">
                  <c:v>39.74486623</c:v>
                </c:pt>
                <c:pt idx="503">
                  <c:v>39.74339967</c:v>
                </c:pt>
                <c:pt idx="504">
                  <c:v>39.74284081</c:v>
                </c:pt>
                <c:pt idx="505">
                  <c:v>39.74388215</c:v>
                </c:pt>
                <c:pt idx="506">
                  <c:v>39.74641763</c:v>
                </c:pt>
                <c:pt idx="507">
                  <c:v>39.7508164</c:v>
                </c:pt>
                <c:pt idx="508">
                  <c:v>39.75605421</c:v>
                </c:pt>
                <c:pt idx="509">
                  <c:v>39.76107356</c:v>
                </c:pt>
                <c:pt idx="510">
                  <c:v>39.76682891</c:v>
                </c:pt>
                <c:pt idx="511">
                  <c:v>39.77279418</c:v>
                </c:pt>
                <c:pt idx="512">
                  <c:v>39.77875773</c:v>
                </c:pt>
                <c:pt idx="513">
                  <c:v>39.78481641</c:v>
                </c:pt>
                <c:pt idx="514">
                  <c:v>39.79105534</c:v>
                </c:pt>
                <c:pt idx="515">
                  <c:v>39.79742193</c:v>
                </c:pt>
                <c:pt idx="516">
                  <c:v>39.80386884</c:v>
                </c:pt>
                <c:pt idx="517">
                  <c:v>39.81039668</c:v>
                </c:pt>
                <c:pt idx="518">
                  <c:v>39.81671927</c:v>
                </c:pt>
                <c:pt idx="519">
                  <c:v>39.82309769</c:v>
                </c:pt>
                <c:pt idx="520">
                  <c:v>39.82965911</c:v>
                </c:pt>
                <c:pt idx="521">
                  <c:v>39.83621576</c:v>
                </c:pt>
                <c:pt idx="522">
                  <c:v>39.84284705</c:v>
                </c:pt>
                <c:pt idx="523">
                  <c:v>39.84967069</c:v>
                </c:pt>
                <c:pt idx="524">
                  <c:v>39.85649883</c:v>
                </c:pt>
                <c:pt idx="525">
                  <c:v>39.86330694</c:v>
                </c:pt>
                <c:pt idx="526">
                  <c:v>39.8704023</c:v>
                </c:pt>
                <c:pt idx="527">
                  <c:v>39.87755427</c:v>
                </c:pt>
                <c:pt idx="528">
                  <c:v>39.88493533</c:v>
                </c:pt>
                <c:pt idx="529">
                  <c:v>39.89233678</c:v>
                </c:pt>
                <c:pt idx="530">
                  <c:v>39.89986839</c:v>
                </c:pt>
                <c:pt idx="531">
                  <c:v>39.90755843</c:v>
                </c:pt>
                <c:pt idx="532">
                  <c:v>39.91507223</c:v>
                </c:pt>
                <c:pt idx="533">
                  <c:v>39.92250509</c:v>
                </c:pt>
                <c:pt idx="534">
                  <c:v>39.92992943</c:v>
                </c:pt>
                <c:pt idx="535">
                  <c:v>39.93705454</c:v>
                </c:pt>
                <c:pt idx="536">
                  <c:v>39.94419029</c:v>
                </c:pt>
                <c:pt idx="537">
                  <c:v>39.95120705</c:v>
                </c:pt>
                <c:pt idx="538">
                  <c:v>39.95829443</c:v>
                </c:pt>
                <c:pt idx="539">
                  <c:v>39.96562962</c:v>
                </c:pt>
                <c:pt idx="540">
                  <c:v>39.97299961</c:v>
                </c:pt>
                <c:pt idx="541">
                  <c:v>39.98029856</c:v>
                </c:pt>
                <c:pt idx="542">
                  <c:v>39.98747854</c:v>
                </c:pt>
                <c:pt idx="543">
                  <c:v>39.99472708</c:v>
                </c:pt>
                <c:pt idx="544">
                  <c:v>40.00184744</c:v>
                </c:pt>
                <c:pt idx="545">
                  <c:v>40.0090638</c:v>
                </c:pt>
                <c:pt idx="546">
                  <c:v>40.01620386</c:v>
                </c:pt>
                <c:pt idx="547">
                  <c:v>40.02325905</c:v>
                </c:pt>
                <c:pt idx="548">
                  <c:v>40.03033495</c:v>
                </c:pt>
                <c:pt idx="549">
                  <c:v>40.03746904</c:v>
                </c:pt>
                <c:pt idx="550">
                  <c:v>40.04400821</c:v>
                </c:pt>
                <c:pt idx="551">
                  <c:v>40.04974865</c:v>
                </c:pt>
                <c:pt idx="552">
                  <c:v>40.0554297</c:v>
                </c:pt>
                <c:pt idx="553">
                  <c:v>40.06208512</c:v>
                </c:pt>
                <c:pt idx="554">
                  <c:v>40.06711147</c:v>
                </c:pt>
                <c:pt idx="555">
                  <c:v>40.07106751</c:v>
                </c:pt>
                <c:pt idx="556">
                  <c:v>40.07470842</c:v>
                </c:pt>
                <c:pt idx="557">
                  <c:v>40.07876435</c:v>
                </c:pt>
                <c:pt idx="558">
                  <c:v>40.08365029</c:v>
                </c:pt>
                <c:pt idx="559">
                  <c:v>40.08893635</c:v>
                </c:pt>
                <c:pt idx="560">
                  <c:v>40.09335275</c:v>
                </c:pt>
                <c:pt idx="561">
                  <c:v>40.09738996</c:v>
                </c:pt>
                <c:pt idx="562">
                  <c:v>40.10035154</c:v>
                </c:pt>
                <c:pt idx="563">
                  <c:v>40.1000265</c:v>
                </c:pt>
                <c:pt idx="564">
                  <c:v>40.09789436</c:v>
                </c:pt>
                <c:pt idx="565">
                  <c:v>40.095064</c:v>
                </c:pt>
                <c:pt idx="566">
                  <c:v>40.09220826</c:v>
                </c:pt>
                <c:pt idx="567">
                  <c:v>40.08952473</c:v>
                </c:pt>
                <c:pt idx="568">
                  <c:v>40.0872089</c:v>
                </c:pt>
                <c:pt idx="569">
                  <c:v>40.08539875</c:v>
                </c:pt>
                <c:pt idx="570">
                  <c:v>40.08400982</c:v>
                </c:pt>
                <c:pt idx="571">
                  <c:v>40.08304912</c:v>
                </c:pt>
                <c:pt idx="572">
                  <c:v>40.08245099</c:v>
                </c:pt>
                <c:pt idx="573">
                  <c:v>40.08243843</c:v>
                </c:pt>
                <c:pt idx="574">
                  <c:v>40.08282246</c:v>
                </c:pt>
                <c:pt idx="575">
                  <c:v>40.08326918</c:v>
                </c:pt>
                <c:pt idx="576">
                  <c:v>40.08375485</c:v>
                </c:pt>
                <c:pt idx="577">
                  <c:v>40.08430573</c:v>
                </c:pt>
                <c:pt idx="578">
                  <c:v>40.08487033</c:v>
                </c:pt>
                <c:pt idx="579">
                  <c:v>40.08558678</c:v>
                </c:pt>
                <c:pt idx="580">
                  <c:v>40.08589534</c:v>
                </c:pt>
              </c:numCache>
            </c:numRef>
          </c:yVal>
          <c:smooth val="0"/>
        </c:ser>
        <c:axId val="22019842"/>
        <c:axId val="63960851"/>
      </c:scatterChart>
      <c:valAx>
        <c:axId val="22019842"/>
        <c:scaling>
          <c:orientation val="minMax"/>
          <c:max val="-74.3"/>
          <c:min val="-75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Longitude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63960851"/>
        <c:crosses val="autoZero"/>
        <c:crossBetween val="midCat"/>
        <c:dispUnits/>
        <c:majorUnit val="0.2"/>
      </c:valAx>
      <c:valAx>
        <c:axId val="63960851"/>
        <c:scaling>
          <c:orientation val="minMax"/>
          <c:max val="40.4"/>
          <c:min val="39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2019842"/>
        <c:crossesAt val="-75.3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19N Profile 2014-2036 UT 07/24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Data!$S$376:$S$502</c:f>
              <c:numCache>
                <c:ptCount val="127"/>
                <c:pt idx="2">
                  <c:v>1.149E-05</c:v>
                </c:pt>
                <c:pt idx="5">
                  <c:v>1.202E-05</c:v>
                </c:pt>
                <c:pt idx="8">
                  <c:v>8.631E-06</c:v>
                </c:pt>
                <c:pt idx="11">
                  <c:v>7.487E-06</c:v>
                </c:pt>
                <c:pt idx="14">
                  <c:v>7.216E-06</c:v>
                </c:pt>
                <c:pt idx="17">
                  <c:v>6.487E-06</c:v>
                </c:pt>
                <c:pt idx="21">
                  <c:v>3.394E-06</c:v>
                </c:pt>
                <c:pt idx="24">
                  <c:v>4.075E-06</c:v>
                </c:pt>
                <c:pt idx="27">
                  <c:v>7.365E-06</c:v>
                </c:pt>
                <c:pt idx="30">
                  <c:v>7.56E-06</c:v>
                </c:pt>
                <c:pt idx="33">
                  <c:v>6.555E-06</c:v>
                </c:pt>
                <c:pt idx="36">
                  <c:v>9.533E-06</c:v>
                </c:pt>
                <c:pt idx="39">
                  <c:v>1.148E-05</c:v>
                </c:pt>
                <c:pt idx="43">
                  <c:v>1.848E-05</c:v>
                </c:pt>
                <c:pt idx="46">
                  <c:v>2.253E-05</c:v>
                </c:pt>
                <c:pt idx="49">
                  <c:v>2.231E-05</c:v>
                </c:pt>
                <c:pt idx="52">
                  <c:v>2.45E-05</c:v>
                </c:pt>
                <c:pt idx="55">
                  <c:v>3.393E-05</c:v>
                </c:pt>
                <c:pt idx="58">
                  <c:v>3.386E-05</c:v>
                </c:pt>
                <c:pt idx="61">
                  <c:v>3.304E-05</c:v>
                </c:pt>
                <c:pt idx="65">
                  <c:v>2.799E-05</c:v>
                </c:pt>
                <c:pt idx="68">
                  <c:v>3.191E-05</c:v>
                </c:pt>
                <c:pt idx="71">
                  <c:v>3.497E-05</c:v>
                </c:pt>
                <c:pt idx="74">
                  <c:v>3.719E-05</c:v>
                </c:pt>
                <c:pt idx="77">
                  <c:v>3.611E-05</c:v>
                </c:pt>
                <c:pt idx="80">
                  <c:v>3.423E-05</c:v>
                </c:pt>
                <c:pt idx="84">
                  <c:v>3.526E-05</c:v>
                </c:pt>
                <c:pt idx="87">
                  <c:v>3.749E-05</c:v>
                </c:pt>
                <c:pt idx="90">
                  <c:v>3.654E-05</c:v>
                </c:pt>
                <c:pt idx="93">
                  <c:v>2.966E-05</c:v>
                </c:pt>
                <c:pt idx="96">
                  <c:v>2.978E-05</c:v>
                </c:pt>
                <c:pt idx="99">
                  <c:v>2.932E-05</c:v>
                </c:pt>
                <c:pt idx="102">
                  <c:v>2.993E-05</c:v>
                </c:pt>
                <c:pt idx="106">
                  <c:v>3.08E-05</c:v>
                </c:pt>
                <c:pt idx="109">
                  <c:v>2.927E-05</c:v>
                </c:pt>
                <c:pt idx="112">
                  <c:v>3.102E-05</c:v>
                </c:pt>
                <c:pt idx="115">
                  <c:v>2.951E-05</c:v>
                </c:pt>
                <c:pt idx="118">
                  <c:v>2.988E-05</c:v>
                </c:pt>
                <c:pt idx="121">
                  <c:v>3.024E-05</c:v>
                </c:pt>
                <c:pt idx="125">
                  <c:v>3.138E-05</c:v>
                </c:pt>
              </c:numCache>
            </c:numRef>
          </c:xVal>
          <c:yVal>
            <c:numRef>
              <c:f>Data!$AG$376:$AG$502</c:f>
              <c:numCache>
                <c:ptCount val="127"/>
                <c:pt idx="0">
                  <c:v>2315.9072977237624</c:v>
                </c:pt>
                <c:pt idx="1">
                  <c:v>2342.938413298843</c:v>
                </c:pt>
                <c:pt idx="2">
                  <c:v>2363.541071565043</c:v>
                </c:pt>
                <c:pt idx="3">
                  <c:v>2346.1880681949974</c:v>
                </c:pt>
                <c:pt idx="4">
                  <c:v>2301.8858152604953</c:v>
                </c:pt>
                <c:pt idx="5">
                  <c:v>2259.9628649211854</c:v>
                </c:pt>
                <c:pt idx="6">
                  <c:v>2223.5865461503063</c:v>
                </c:pt>
                <c:pt idx="7">
                  <c:v>2200.133557945474</c:v>
                </c:pt>
                <c:pt idx="8">
                  <c:v>2183.118347797727</c:v>
                </c:pt>
                <c:pt idx="9">
                  <c:v>2157.6607264117597</c:v>
                </c:pt>
                <c:pt idx="10">
                  <c:v>2124.89305500609</c:v>
                </c:pt>
                <c:pt idx="11">
                  <c:v>2132.2809125859267</c:v>
                </c:pt>
                <c:pt idx="12">
                  <c:v>2096.4584442110763</c:v>
                </c:pt>
                <c:pt idx="13">
                  <c:v>2072.312930162809</c:v>
                </c:pt>
                <c:pt idx="14">
                  <c:v>2062.883764079269</c:v>
                </c:pt>
                <c:pt idx="15">
                  <c:v>2033.616865080095</c:v>
                </c:pt>
                <c:pt idx="16">
                  <c:v>2017.9804970931305</c:v>
                </c:pt>
                <c:pt idx="17">
                  <c:v>1985.7583396849845</c:v>
                </c:pt>
                <c:pt idx="18">
                  <c:v>1970.2117462048595</c:v>
                </c:pt>
                <c:pt idx="19">
                  <c:v>1944.365263149446</c:v>
                </c:pt>
                <c:pt idx="20">
                  <c:v>1881.6354250624063</c:v>
                </c:pt>
                <c:pt idx="21">
                  <c:v>1897.0169150839065</c:v>
                </c:pt>
                <c:pt idx="22">
                  <c:v>1868.3278078361373</c:v>
                </c:pt>
                <c:pt idx="23">
                  <c:v>1850.9576558983667</c:v>
                </c:pt>
                <c:pt idx="24">
                  <c:v>1842.7960223430082</c:v>
                </c:pt>
                <c:pt idx="25">
                  <c:v>1817.342497717756</c:v>
                </c:pt>
                <c:pt idx="26">
                  <c:v>1786.9008993611992</c:v>
                </c:pt>
                <c:pt idx="27">
                  <c:v>1776.778448699572</c:v>
                </c:pt>
                <c:pt idx="28">
                  <c:v>1768.6893630095647</c:v>
                </c:pt>
                <c:pt idx="29">
                  <c:v>1761.617871146207</c:v>
                </c:pt>
                <c:pt idx="30">
                  <c:v>1750.5176793010828</c:v>
                </c:pt>
                <c:pt idx="31">
                  <c:v>1741.4467277560411</c:v>
                </c:pt>
                <c:pt idx="32">
                  <c:v>1690.2309988334991</c:v>
                </c:pt>
                <c:pt idx="33">
                  <c:v>1679.2257604646056</c:v>
                </c:pt>
                <c:pt idx="34">
                  <c:v>1660.2509986224</c:v>
                </c:pt>
                <c:pt idx="35">
                  <c:v>1645.3014901944375</c:v>
                </c:pt>
                <c:pt idx="36">
                  <c:v>1637.339410004406</c:v>
                </c:pt>
                <c:pt idx="37">
                  <c:v>1640.324295504553</c:v>
                </c:pt>
                <c:pt idx="38">
                  <c:v>1615.4829721685865</c:v>
                </c:pt>
                <c:pt idx="39">
                  <c:v>1609.5320960426634</c:v>
                </c:pt>
                <c:pt idx="40">
                  <c:v>1596.6531423949577</c:v>
                </c:pt>
                <c:pt idx="41">
                  <c:v>1572.9289630619724</c:v>
                </c:pt>
                <c:pt idx="42">
                  <c:v>1572.9289630619724</c:v>
                </c:pt>
                <c:pt idx="43">
                  <c:v>1525.6829794082814</c:v>
                </c:pt>
                <c:pt idx="44">
                  <c:v>1513.9133658553765</c:v>
                </c:pt>
                <c:pt idx="45">
                  <c:v>1502.1604103681452</c:v>
                </c:pt>
                <c:pt idx="46">
                  <c:v>1473.8259212004436</c:v>
                </c:pt>
                <c:pt idx="47">
                  <c:v>1449.4769963773192</c:v>
                </c:pt>
                <c:pt idx="48">
                  <c:v>1424.229624338479</c:v>
                </c:pt>
                <c:pt idx="49">
                  <c:v>1380.712835363894</c:v>
                </c:pt>
                <c:pt idx="50">
                  <c:v>1336.463467627841</c:v>
                </c:pt>
                <c:pt idx="51">
                  <c:v>1312.5134297634604</c:v>
                </c:pt>
                <c:pt idx="52">
                  <c:v>1284.8176490824521</c:v>
                </c:pt>
                <c:pt idx="53">
                  <c:v>1239.1783670985637</c:v>
                </c:pt>
                <c:pt idx="54">
                  <c:v>1230.648856836192</c:v>
                </c:pt>
                <c:pt idx="55">
                  <c:v>1204.1684929105186</c:v>
                </c:pt>
                <c:pt idx="56">
                  <c:v>1188.1322305912895</c:v>
                </c:pt>
                <c:pt idx="57">
                  <c:v>1185.3055138822738</c:v>
                </c:pt>
                <c:pt idx="58">
                  <c:v>1165.5453936444014</c:v>
                </c:pt>
                <c:pt idx="59">
                  <c:v>1143.9571728772426</c:v>
                </c:pt>
                <c:pt idx="60">
                  <c:v>1133.6521777492458</c:v>
                </c:pt>
                <c:pt idx="61">
                  <c:v>1124.2950846728486</c:v>
                </c:pt>
                <c:pt idx="62">
                  <c:v>1114.0144457579117</c:v>
                </c:pt>
                <c:pt idx="63">
                  <c:v>1089.7652303820155</c:v>
                </c:pt>
                <c:pt idx="64">
                  <c:v>1057.2334786760898</c:v>
                </c:pt>
                <c:pt idx="65">
                  <c:v>1071.1600551268248</c:v>
                </c:pt>
                <c:pt idx="66">
                  <c:v>1025.752775683176</c:v>
                </c:pt>
                <c:pt idx="67">
                  <c:v>997.1534259459053</c:v>
                </c:pt>
                <c:pt idx="68">
                  <c:v>989.7889100842303</c:v>
                </c:pt>
                <c:pt idx="69">
                  <c:v>949.400408382027</c:v>
                </c:pt>
                <c:pt idx="70">
                  <c:v>923.8005380198807</c:v>
                </c:pt>
                <c:pt idx="71">
                  <c:v>890.0927352056962</c:v>
                </c:pt>
                <c:pt idx="72">
                  <c:v>894.6398557727177</c:v>
                </c:pt>
                <c:pt idx="73">
                  <c:v>839.3343741593153</c:v>
                </c:pt>
                <c:pt idx="74">
                  <c:v>834.8174292198298</c:v>
                </c:pt>
                <c:pt idx="75">
                  <c:v>796.0727941533352</c:v>
                </c:pt>
                <c:pt idx="76">
                  <c:v>796.9717820693364</c:v>
                </c:pt>
                <c:pt idx="77">
                  <c:v>772.7332040982459</c:v>
                </c:pt>
                <c:pt idx="78">
                  <c:v>740.5247653575915</c:v>
                </c:pt>
                <c:pt idx="79">
                  <c:v>734.276494654965</c:v>
                </c:pt>
                <c:pt idx="80">
                  <c:v>712.8894749529181</c:v>
                </c:pt>
                <c:pt idx="81">
                  <c:v>711.1097071977264</c:v>
                </c:pt>
                <c:pt idx="82">
                  <c:v>705.7726915106102</c:v>
                </c:pt>
                <c:pt idx="83">
                  <c:v>695.1089395540408</c:v>
                </c:pt>
                <c:pt idx="84">
                  <c:v>666.7390359221939</c:v>
                </c:pt>
                <c:pt idx="85">
                  <c:v>666.7390359221939</c:v>
                </c:pt>
                <c:pt idx="86">
                  <c:v>641.1122634507682</c:v>
                </c:pt>
                <c:pt idx="87">
                  <c:v>622.6041918097426</c:v>
                </c:pt>
                <c:pt idx="88">
                  <c:v>589.2178957509586</c:v>
                </c:pt>
                <c:pt idx="89">
                  <c:v>581.3302368626016</c:v>
                </c:pt>
                <c:pt idx="90">
                  <c:v>572.5749496663725</c:v>
                </c:pt>
                <c:pt idx="91">
                  <c:v>546.3643391147364</c:v>
                </c:pt>
                <c:pt idx="92">
                  <c:v>538.5172614257922</c:v>
                </c:pt>
                <c:pt idx="93">
                  <c:v>510.67644285832773</c:v>
                </c:pt>
                <c:pt idx="94">
                  <c:v>501.12767899075834</c:v>
                </c:pt>
                <c:pt idx="95">
                  <c:v>495.92388663998236</c:v>
                </c:pt>
                <c:pt idx="96">
                  <c:v>520.236199549102</c:v>
                </c:pt>
                <c:pt idx="97">
                  <c:v>523.715205149925</c:v>
                </c:pt>
                <c:pt idx="98">
                  <c:v>512.4137620491413</c:v>
                </c:pt>
                <c:pt idx="99">
                  <c:v>491.58988269400004</c:v>
                </c:pt>
                <c:pt idx="100">
                  <c:v>473.4117269084219</c:v>
                </c:pt>
                <c:pt idx="101">
                  <c:v>452.68530224063375</c:v>
                </c:pt>
                <c:pt idx="102">
                  <c:v>431.15014657144764</c:v>
                </c:pt>
                <c:pt idx="103">
                  <c:v>382.2578218543472</c:v>
                </c:pt>
                <c:pt idx="104">
                  <c:v>353.2304600961173</c:v>
                </c:pt>
                <c:pt idx="105">
                  <c:v>326.00297078099754</c:v>
                </c:pt>
                <c:pt idx="106">
                  <c:v>297.1712495372742</c:v>
                </c:pt>
                <c:pt idx="107">
                  <c:v>301.4049354513543</c:v>
                </c:pt>
                <c:pt idx="108">
                  <c:v>304.7934389911553</c:v>
                </c:pt>
                <c:pt idx="109">
                  <c:v>271.8143626998793</c:v>
                </c:pt>
                <c:pt idx="110">
                  <c:v>300.5580255707631</c:v>
                </c:pt>
                <c:pt idx="111">
                  <c:v>290.4018385569958</c:v>
                </c:pt>
                <c:pt idx="112">
                  <c:v>330.2513855733479</c:v>
                </c:pt>
                <c:pt idx="113">
                  <c:v>331.95136027031435</c:v>
                </c:pt>
                <c:pt idx="114">
                  <c:v>324.3042132704445</c:v>
                </c:pt>
                <c:pt idx="115">
                  <c:v>320.90774044963814</c:v>
                </c:pt>
                <c:pt idx="116">
                  <c:v>346.4152136529309</c:v>
                </c:pt>
                <c:pt idx="117">
                  <c:v>351.52612402938314</c:v>
                </c:pt>
                <c:pt idx="118">
                  <c:v>314.9672537778963</c:v>
                </c:pt>
                <c:pt idx="119">
                  <c:v>274.34656988721883</c:v>
                </c:pt>
                <c:pt idx="120">
                  <c:v>249.05917876156403</c:v>
                </c:pt>
                <c:pt idx="121">
                  <c:v>222.17057000044943</c:v>
                </c:pt>
                <c:pt idx="122">
                  <c:v>182.00020535925566</c:v>
                </c:pt>
                <c:pt idx="123">
                  <c:v>118.7918973384821</c:v>
                </c:pt>
                <c:pt idx="124">
                  <c:v>68.40469074523284</c:v>
                </c:pt>
                <c:pt idx="125">
                  <c:v>40.45215243079102</c:v>
                </c:pt>
                <c:pt idx="126">
                  <c:v>44.55692333592647</c:v>
                </c:pt>
              </c:numCache>
            </c:numRef>
          </c:yVal>
          <c:smooth val="0"/>
        </c:ser>
        <c:ser>
          <c:idx val="1"/>
          <c:order val="1"/>
          <c:tx>
            <c:v>550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Data!$T$376:$T$502</c:f>
              <c:numCache>
                <c:ptCount val="127"/>
                <c:pt idx="2">
                  <c:v>7.229E-06</c:v>
                </c:pt>
                <c:pt idx="5">
                  <c:v>7.639E-06</c:v>
                </c:pt>
                <c:pt idx="8">
                  <c:v>5.611E-06</c:v>
                </c:pt>
                <c:pt idx="11">
                  <c:v>5.455E-06</c:v>
                </c:pt>
                <c:pt idx="14">
                  <c:v>4.234E-06</c:v>
                </c:pt>
                <c:pt idx="17">
                  <c:v>4.391E-06</c:v>
                </c:pt>
                <c:pt idx="21">
                  <c:v>2.676E-06</c:v>
                </c:pt>
                <c:pt idx="24">
                  <c:v>2.116E-06</c:v>
                </c:pt>
                <c:pt idx="27">
                  <c:v>4.98E-06</c:v>
                </c:pt>
                <c:pt idx="30">
                  <c:v>5.32E-06</c:v>
                </c:pt>
                <c:pt idx="33">
                  <c:v>4.434E-06</c:v>
                </c:pt>
                <c:pt idx="36">
                  <c:v>6.542E-06</c:v>
                </c:pt>
                <c:pt idx="39">
                  <c:v>7.524E-06</c:v>
                </c:pt>
                <c:pt idx="43">
                  <c:v>1.365E-05</c:v>
                </c:pt>
                <c:pt idx="46">
                  <c:v>1.576E-05</c:v>
                </c:pt>
                <c:pt idx="49">
                  <c:v>1.541E-05</c:v>
                </c:pt>
                <c:pt idx="52">
                  <c:v>1.819E-05</c:v>
                </c:pt>
                <c:pt idx="55">
                  <c:v>2.436E-05</c:v>
                </c:pt>
                <c:pt idx="58">
                  <c:v>2.532E-05</c:v>
                </c:pt>
                <c:pt idx="61">
                  <c:v>2.435E-05</c:v>
                </c:pt>
                <c:pt idx="65">
                  <c:v>2.15E-05</c:v>
                </c:pt>
                <c:pt idx="68">
                  <c:v>2.434E-05</c:v>
                </c:pt>
                <c:pt idx="71">
                  <c:v>2.632E-05</c:v>
                </c:pt>
                <c:pt idx="74">
                  <c:v>2.926E-05</c:v>
                </c:pt>
                <c:pt idx="77">
                  <c:v>2.727E-05</c:v>
                </c:pt>
                <c:pt idx="80">
                  <c:v>2.53E-05</c:v>
                </c:pt>
                <c:pt idx="84">
                  <c:v>2.574E-05</c:v>
                </c:pt>
                <c:pt idx="87">
                  <c:v>2.788E-05</c:v>
                </c:pt>
                <c:pt idx="90">
                  <c:v>2.758E-05</c:v>
                </c:pt>
                <c:pt idx="93">
                  <c:v>2.25E-05</c:v>
                </c:pt>
                <c:pt idx="96">
                  <c:v>2.19E-05</c:v>
                </c:pt>
                <c:pt idx="99">
                  <c:v>2.216E-05</c:v>
                </c:pt>
                <c:pt idx="102">
                  <c:v>2.226E-05</c:v>
                </c:pt>
                <c:pt idx="106">
                  <c:v>2.334E-05</c:v>
                </c:pt>
                <c:pt idx="109">
                  <c:v>2.257E-05</c:v>
                </c:pt>
                <c:pt idx="112">
                  <c:v>2.263E-05</c:v>
                </c:pt>
                <c:pt idx="115">
                  <c:v>2.281E-05</c:v>
                </c:pt>
                <c:pt idx="118">
                  <c:v>2.28E-05</c:v>
                </c:pt>
                <c:pt idx="121">
                  <c:v>2.348E-05</c:v>
                </c:pt>
                <c:pt idx="125">
                  <c:v>2.408E-05</c:v>
                </c:pt>
              </c:numCache>
            </c:numRef>
          </c:xVal>
          <c:yVal>
            <c:numRef>
              <c:f>Data!$AG$376:$AG$502</c:f>
              <c:numCache>
                <c:ptCount val="127"/>
                <c:pt idx="0">
                  <c:v>2315.9072977237624</c:v>
                </c:pt>
                <c:pt idx="1">
                  <c:v>2342.938413298843</c:v>
                </c:pt>
                <c:pt idx="2">
                  <c:v>2363.541071565043</c:v>
                </c:pt>
                <c:pt idx="3">
                  <c:v>2346.1880681949974</c:v>
                </c:pt>
                <c:pt idx="4">
                  <c:v>2301.8858152604953</c:v>
                </c:pt>
                <c:pt idx="5">
                  <c:v>2259.9628649211854</c:v>
                </c:pt>
                <c:pt idx="6">
                  <c:v>2223.5865461503063</c:v>
                </c:pt>
                <c:pt idx="7">
                  <c:v>2200.133557945474</c:v>
                </c:pt>
                <c:pt idx="8">
                  <c:v>2183.118347797727</c:v>
                </c:pt>
                <c:pt idx="9">
                  <c:v>2157.6607264117597</c:v>
                </c:pt>
                <c:pt idx="10">
                  <c:v>2124.89305500609</c:v>
                </c:pt>
                <c:pt idx="11">
                  <c:v>2132.2809125859267</c:v>
                </c:pt>
                <c:pt idx="12">
                  <c:v>2096.4584442110763</c:v>
                </c:pt>
                <c:pt idx="13">
                  <c:v>2072.312930162809</c:v>
                </c:pt>
                <c:pt idx="14">
                  <c:v>2062.883764079269</c:v>
                </c:pt>
                <c:pt idx="15">
                  <c:v>2033.616865080095</c:v>
                </c:pt>
                <c:pt idx="16">
                  <c:v>2017.9804970931305</c:v>
                </c:pt>
                <c:pt idx="17">
                  <c:v>1985.7583396849845</c:v>
                </c:pt>
                <c:pt idx="18">
                  <c:v>1970.2117462048595</c:v>
                </c:pt>
                <c:pt idx="19">
                  <c:v>1944.365263149446</c:v>
                </c:pt>
                <c:pt idx="20">
                  <c:v>1881.6354250624063</c:v>
                </c:pt>
                <c:pt idx="21">
                  <c:v>1897.0169150839065</c:v>
                </c:pt>
                <c:pt idx="22">
                  <c:v>1868.3278078361373</c:v>
                </c:pt>
                <c:pt idx="23">
                  <c:v>1850.9576558983667</c:v>
                </c:pt>
                <c:pt idx="24">
                  <c:v>1842.7960223430082</c:v>
                </c:pt>
                <c:pt idx="25">
                  <c:v>1817.342497717756</c:v>
                </c:pt>
                <c:pt idx="26">
                  <c:v>1786.9008993611992</c:v>
                </c:pt>
                <c:pt idx="27">
                  <c:v>1776.778448699572</c:v>
                </c:pt>
                <c:pt idx="28">
                  <c:v>1768.6893630095647</c:v>
                </c:pt>
                <c:pt idx="29">
                  <c:v>1761.617871146207</c:v>
                </c:pt>
                <c:pt idx="30">
                  <c:v>1750.5176793010828</c:v>
                </c:pt>
                <c:pt idx="31">
                  <c:v>1741.4467277560411</c:v>
                </c:pt>
                <c:pt idx="32">
                  <c:v>1690.2309988334991</c:v>
                </c:pt>
                <c:pt idx="33">
                  <c:v>1679.2257604646056</c:v>
                </c:pt>
                <c:pt idx="34">
                  <c:v>1660.2509986224</c:v>
                </c:pt>
                <c:pt idx="35">
                  <c:v>1645.3014901944375</c:v>
                </c:pt>
                <c:pt idx="36">
                  <c:v>1637.339410004406</c:v>
                </c:pt>
                <c:pt idx="37">
                  <c:v>1640.324295504553</c:v>
                </c:pt>
                <c:pt idx="38">
                  <c:v>1615.4829721685865</c:v>
                </c:pt>
                <c:pt idx="39">
                  <c:v>1609.5320960426634</c:v>
                </c:pt>
                <c:pt idx="40">
                  <c:v>1596.6531423949577</c:v>
                </c:pt>
                <c:pt idx="41">
                  <c:v>1572.9289630619724</c:v>
                </c:pt>
                <c:pt idx="42">
                  <c:v>1572.9289630619724</c:v>
                </c:pt>
                <c:pt idx="43">
                  <c:v>1525.6829794082814</c:v>
                </c:pt>
                <c:pt idx="44">
                  <c:v>1513.9133658553765</c:v>
                </c:pt>
                <c:pt idx="45">
                  <c:v>1502.1604103681452</c:v>
                </c:pt>
                <c:pt idx="46">
                  <c:v>1473.8259212004436</c:v>
                </c:pt>
                <c:pt idx="47">
                  <c:v>1449.4769963773192</c:v>
                </c:pt>
                <c:pt idx="48">
                  <c:v>1424.229624338479</c:v>
                </c:pt>
                <c:pt idx="49">
                  <c:v>1380.712835363894</c:v>
                </c:pt>
                <c:pt idx="50">
                  <c:v>1336.463467627841</c:v>
                </c:pt>
                <c:pt idx="51">
                  <c:v>1312.5134297634604</c:v>
                </c:pt>
                <c:pt idx="52">
                  <c:v>1284.8176490824521</c:v>
                </c:pt>
                <c:pt idx="53">
                  <c:v>1239.1783670985637</c:v>
                </c:pt>
                <c:pt idx="54">
                  <c:v>1230.648856836192</c:v>
                </c:pt>
                <c:pt idx="55">
                  <c:v>1204.1684929105186</c:v>
                </c:pt>
                <c:pt idx="56">
                  <c:v>1188.1322305912895</c:v>
                </c:pt>
                <c:pt idx="57">
                  <c:v>1185.3055138822738</c:v>
                </c:pt>
                <c:pt idx="58">
                  <c:v>1165.5453936444014</c:v>
                </c:pt>
                <c:pt idx="59">
                  <c:v>1143.9571728772426</c:v>
                </c:pt>
                <c:pt idx="60">
                  <c:v>1133.6521777492458</c:v>
                </c:pt>
                <c:pt idx="61">
                  <c:v>1124.2950846728486</c:v>
                </c:pt>
                <c:pt idx="62">
                  <c:v>1114.0144457579117</c:v>
                </c:pt>
                <c:pt idx="63">
                  <c:v>1089.7652303820155</c:v>
                </c:pt>
                <c:pt idx="64">
                  <c:v>1057.2334786760898</c:v>
                </c:pt>
                <c:pt idx="65">
                  <c:v>1071.1600551268248</c:v>
                </c:pt>
                <c:pt idx="66">
                  <c:v>1025.752775683176</c:v>
                </c:pt>
                <c:pt idx="67">
                  <c:v>997.1534259459053</c:v>
                </c:pt>
                <c:pt idx="68">
                  <c:v>989.7889100842303</c:v>
                </c:pt>
                <c:pt idx="69">
                  <c:v>949.400408382027</c:v>
                </c:pt>
                <c:pt idx="70">
                  <c:v>923.8005380198807</c:v>
                </c:pt>
                <c:pt idx="71">
                  <c:v>890.0927352056962</c:v>
                </c:pt>
                <c:pt idx="72">
                  <c:v>894.6398557727177</c:v>
                </c:pt>
                <c:pt idx="73">
                  <c:v>839.3343741593153</c:v>
                </c:pt>
                <c:pt idx="74">
                  <c:v>834.8174292198298</c:v>
                </c:pt>
                <c:pt idx="75">
                  <c:v>796.0727941533352</c:v>
                </c:pt>
                <c:pt idx="76">
                  <c:v>796.9717820693364</c:v>
                </c:pt>
                <c:pt idx="77">
                  <c:v>772.7332040982459</c:v>
                </c:pt>
                <c:pt idx="78">
                  <c:v>740.5247653575915</c:v>
                </c:pt>
                <c:pt idx="79">
                  <c:v>734.276494654965</c:v>
                </c:pt>
                <c:pt idx="80">
                  <c:v>712.8894749529181</c:v>
                </c:pt>
                <c:pt idx="81">
                  <c:v>711.1097071977264</c:v>
                </c:pt>
                <c:pt idx="82">
                  <c:v>705.7726915106102</c:v>
                </c:pt>
                <c:pt idx="83">
                  <c:v>695.1089395540408</c:v>
                </c:pt>
                <c:pt idx="84">
                  <c:v>666.7390359221939</c:v>
                </c:pt>
                <c:pt idx="85">
                  <c:v>666.7390359221939</c:v>
                </c:pt>
                <c:pt idx="86">
                  <c:v>641.1122634507682</c:v>
                </c:pt>
                <c:pt idx="87">
                  <c:v>622.6041918097426</c:v>
                </c:pt>
                <c:pt idx="88">
                  <c:v>589.2178957509586</c:v>
                </c:pt>
                <c:pt idx="89">
                  <c:v>581.3302368626016</c:v>
                </c:pt>
                <c:pt idx="90">
                  <c:v>572.5749496663725</c:v>
                </c:pt>
                <c:pt idx="91">
                  <c:v>546.3643391147364</c:v>
                </c:pt>
                <c:pt idx="92">
                  <c:v>538.5172614257922</c:v>
                </c:pt>
                <c:pt idx="93">
                  <c:v>510.67644285832773</c:v>
                </c:pt>
                <c:pt idx="94">
                  <c:v>501.12767899075834</c:v>
                </c:pt>
                <c:pt idx="95">
                  <c:v>495.92388663998236</c:v>
                </c:pt>
                <c:pt idx="96">
                  <c:v>520.236199549102</c:v>
                </c:pt>
                <c:pt idx="97">
                  <c:v>523.715205149925</c:v>
                </c:pt>
                <c:pt idx="98">
                  <c:v>512.4137620491413</c:v>
                </c:pt>
                <c:pt idx="99">
                  <c:v>491.58988269400004</c:v>
                </c:pt>
                <c:pt idx="100">
                  <c:v>473.4117269084219</c:v>
                </c:pt>
                <c:pt idx="101">
                  <c:v>452.68530224063375</c:v>
                </c:pt>
                <c:pt idx="102">
                  <c:v>431.15014657144764</c:v>
                </c:pt>
                <c:pt idx="103">
                  <c:v>382.2578218543472</c:v>
                </c:pt>
                <c:pt idx="104">
                  <c:v>353.2304600961173</c:v>
                </c:pt>
                <c:pt idx="105">
                  <c:v>326.00297078099754</c:v>
                </c:pt>
                <c:pt idx="106">
                  <c:v>297.1712495372742</c:v>
                </c:pt>
                <c:pt idx="107">
                  <c:v>301.4049354513543</c:v>
                </c:pt>
                <c:pt idx="108">
                  <c:v>304.7934389911553</c:v>
                </c:pt>
                <c:pt idx="109">
                  <c:v>271.8143626998793</c:v>
                </c:pt>
                <c:pt idx="110">
                  <c:v>300.5580255707631</c:v>
                </c:pt>
                <c:pt idx="111">
                  <c:v>290.4018385569958</c:v>
                </c:pt>
                <c:pt idx="112">
                  <c:v>330.2513855733479</c:v>
                </c:pt>
                <c:pt idx="113">
                  <c:v>331.95136027031435</c:v>
                </c:pt>
                <c:pt idx="114">
                  <c:v>324.3042132704445</c:v>
                </c:pt>
                <c:pt idx="115">
                  <c:v>320.90774044963814</c:v>
                </c:pt>
                <c:pt idx="116">
                  <c:v>346.4152136529309</c:v>
                </c:pt>
                <c:pt idx="117">
                  <c:v>351.52612402938314</c:v>
                </c:pt>
                <c:pt idx="118">
                  <c:v>314.9672537778963</c:v>
                </c:pt>
                <c:pt idx="119">
                  <c:v>274.34656988721883</c:v>
                </c:pt>
                <c:pt idx="120">
                  <c:v>249.05917876156403</c:v>
                </c:pt>
                <c:pt idx="121">
                  <c:v>222.17057000044943</c:v>
                </c:pt>
                <c:pt idx="122">
                  <c:v>182.00020535925566</c:v>
                </c:pt>
                <c:pt idx="123">
                  <c:v>118.7918973384821</c:v>
                </c:pt>
                <c:pt idx="124">
                  <c:v>68.40469074523284</c:v>
                </c:pt>
                <c:pt idx="125">
                  <c:v>40.45215243079102</c:v>
                </c:pt>
                <c:pt idx="126">
                  <c:v>44.55692333592647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Data!$U$376:$U$502</c:f>
              <c:numCache>
                <c:ptCount val="127"/>
                <c:pt idx="2">
                  <c:v>4.361E-06</c:v>
                </c:pt>
                <c:pt idx="5">
                  <c:v>3.74E-06</c:v>
                </c:pt>
                <c:pt idx="8">
                  <c:v>4.098E-06</c:v>
                </c:pt>
                <c:pt idx="11">
                  <c:v>3.414E-06</c:v>
                </c:pt>
                <c:pt idx="14">
                  <c:v>1.941E-06</c:v>
                </c:pt>
                <c:pt idx="17">
                  <c:v>2.94E-06</c:v>
                </c:pt>
                <c:pt idx="21">
                  <c:v>1.544E-06</c:v>
                </c:pt>
                <c:pt idx="24">
                  <c:v>1.213E-06</c:v>
                </c:pt>
                <c:pt idx="27">
                  <c:v>3.838E-06</c:v>
                </c:pt>
                <c:pt idx="30">
                  <c:v>3.77E-06</c:v>
                </c:pt>
                <c:pt idx="33">
                  <c:v>2.936E-06</c:v>
                </c:pt>
                <c:pt idx="36">
                  <c:v>4.658E-06</c:v>
                </c:pt>
                <c:pt idx="39">
                  <c:v>4.513E-06</c:v>
                </c:pt>
                <c:pt idx="43">
                  <c:v>8.17E-06</c:v>
                </c:pt>
                <c:pt idx="46">
                  <c:v>1.052E-05</c:v>
                </c:pt>
                <c:pt idx="49">
                  <c:v>9.842E-06</c:v>
                </c:pt>
                <c:pt idx="52">
                  <c:v>1.24E-05</c:v>
                </c:pt>
                <c:pt idx="55">
                  <c:v>1.642E-05</c:v>
                </c:pt>
                <c:pt idx="58">
                  <c:v>1.574E-05</c:v>
                </c:pt>
                <c:pt idx="61">
                  <c:v>1.608E-05</c:v>
                </c:pt>
                <c:pt idx="65">
                  <c:v>1.384E-05</c:v>
                </c:pt>
                <c:pt idx="68">
                  <c:v>1.638E-05</c:v>
                </c:pt>
                <c:pt idx="71">
                  <c:v>1.704E-05</c:v>
                </c:pt>
                <c:pt idx="74">
                  <c:v>2.155E-05</c:v>
                </c:pt>
                <c:pt idx="77">
                  <c:v>1.852E-05</c:v>
                </c:pt>
                <c:pt idx="80">
                  <c:v>1.725E-05</c:v>
                </c:pt>
                <c:pt idx="84">
                  <c:v>1.667E-05</c:v>
                </c:pt>
                <c:pt idx="87">
                  <c:v>1.791E-05</c:v>
                </c:pt>
                <c:pt idx="90">
                  <c:v>1.807E-05</c:v>
                </c:pt>
                <c:pt idx="93">
                  <c:v>1.522E-05</c:v>
                </c:pt>
                <c:pt idx="96">
                  <c:v>1.468E-05</c:v>
                </c:pt>
                <c:pt idx="99">
                  <c:v>1.599E-05</c:v>
                </c:pt>
                <c:pt idx="102">
                  <c:v>1.566E-05</c:v>
                </c:pt>
                <c:pt idx="106">
                  <c:v>1.773E-05</c:v>
                </c:pt>
                <c:pt idx="109">
                  <c:v>1.555E-05</c:v>
                </c:pt>
                <c:pt idx="112">
                  <c:v>1.459E-05</c:v>
                </c:pt>
                <c:pt idx="115">
                  <c:v>1.554E-05</c:v>
                </c:pt>
                <c:pt idx="118">
                  <c:v>1.578E-05</c:v>
                </c:pt>
                <c:pt idx="121">
                  <c:v>1.709E-05</c:v>
                </c:pt>
                <c:pt idx="125">
                  <c:v>1.659E-05</c:v>
                </c:pt>
              </c:numCache>
            </c:numRef>
          </c:xVal>
          <c:yVal>
            <c:numRef>
              <c:f>Data!$AG$376:$AG$502</c:f>
              <c:numCache>
                <c:ptCount val="127"/>
                <c:pt idx="0">
                  <c:v>2315.9072977237624</c:v>
                </c:pt>
                <c:pt idx="1">
                  <c:v>2342.938413298843</c:v>
                </c:pt>
                <c:pt idx="2">
                  <c:v>2363.541071565043</c:v>
                </c:pt>
                <c:pt idx="3">
                  <c:v>2346.1880681949974</c:v>
                </c:pt>
                <c:pt idx="4">
                  <c:v>2301.8858152604953</c:v>
                </c:pt>
                <c:pt idx="5">
                  <c:v>2259.9628649211854</c:v>
                </c:pt>
                <c:pt idx="6">
                  <c:v>2223.5865461503063</c:v>
                </c:pt>
                <c:pt idx="7">
                  <c:v>2200.133557945474</c:v>
                </c:pt>
                <c:pt idx="8">
                  <c:v>2183.118347797727</c:v>
                </c:pt>
                <c:pt idx="9">
                  <c:v>2157.6607264117597</c:v>
                </c:pt>
                <c:pt idx="10">
                  <c:v>2124.89305500609</c:v>
                </c:pt>
                <c:pt idx="11">
                  <c:v>2132.2809125859267</c:v>
                </c:pt>
                <c:pt idx="12">
                  <c:v>2096.4584442110763</c:v>
                </c:pt>
                <c:pt idx="13">
                  <c:v>2072.312930162809</c:v>
                </c:pt>
                <c:pt idx="14">
                  <c:v>2062.883764079269</c:v>
                </c:pt>
                <c:pt idx="15">
                  <c:v>2033.616865080095</c:v>
                </c:pt>
                <c:pt idx="16">
                  <c:v>2017.9804970931305</c:v>
                </c:pt>
                <c:pt idx="17">
                  <c:v>1985.7583396849845</c:v>
                </c:pt>
                <c:pt idx="18">
                  <c:v>1970.2117462048595</c:v>
                </c:pt>
                <c:pt idx="19">
                  <c:v>1944.365263149446</c:v>
                </c:pt>
                <c:pt idx="20">
                  <c:v>1881.6354250624063</c:v>
                </c:pt>
                <c:pt idx="21">
                  <c:v>1897.0169150839065</c:v>
                </c:pt>
                <c:pt idx="22">
                  <c:v>1868.3278078361373</c:v>
                </c:pt>
                <c:pt idx="23">
                  <c:v>1850.9576558983667</c:v>
                </c:pt>
                <c:pt idx="24">
                  <c:v>1842.7960223430082</c:v>
                </c:pt>
                <c:pt idx="25">
                  <c:v>1817.342497717756</c:v>
                </c:pt>
                <c:pt idx="26">
                  <c:v>1786.9008993611992</c:v>
                </c:pt>
                <c:pt idx="27">
                  <c:v>1776.778448699572</c:v>
                </c:pt>
                <c:pt idx="28">
                  <c:v>1768.6893630095647</c:v>
                </c:pt>
                <c:pt idx="29">
                  <c:v>1761.617871146207</c:v>
                </c:pt>
                <c:pt idx="30">
                  <c:v>1750.5176793010828</c:v>
                </c:pt>
                <c:pt idx="31">
                  <c:v>1741.4467277560411</c:v>
                </c:pt>
                <c:pt idx="32">
                  <c:v>1690.2309988334991</c:v>
                </c:pt>
                <c:pt idx="33">
                  <c:v>1679.2257604646056</c:v>
                </c:pt>
                <c:pt idx="34">
                  <c:v>1660.2509986224</c:v>
                </c:pt>
                <c:pt idx="35">
                  <c:v>1645.3014901944375</c:v>
                </c:pt>
                <c:pt idx="36">
                  <c:v>1637.339410004406</c:v>
                </c:pt>
                <c:pt idx="37">
                  <c:v>1640.324295504553</c:v>
                </c:pt>
                <c:pt idx="38">
                  <c:v>1615.4829721685865</c:v>
                </c:pt>
                <c:pt idx="39">
                  <c:v>1609.5320960426634</c:v>
                </c:pt>
                <c:pt idx="40">
                  <c:v>1596.6531423949577</c:v>
                </c:pt>
                <c:pt idx="41">
                  <c:v>1572.9289630619724</c:v>
                </c:pt>
                <c:pt idx="42">
                  <c:v>1572.9289630619724</c:v>
                </c:pt>
                <c:pt idx="43">
                  <c:v>1525.6829794082814</c:v>
                </c:pt>
                <c:pt idx="44">
                  <c:v>1513.9133658553765</c:v>
                </c:pt>
                <c:pt idx="45">
                  <c:v>1502.1604103681452</c:v>
                </c:pt>
                <c:pt idx="46">
                  <c:v>1473.8259212004436</c:v>
                </c:pt>
                <c:pt idx="47">
                  <c:v>1449.4769963773192</c:v>
                </c:pt>
                <c:pt idx="48">
                  <c:v>1424.229624338479</c:v>
                </c:pt>
                <c:pt idx="49">
                  <c:v>1380.712835363894</c:v>
                </c:pt>
                <c:pt idx="50">
                  <c:v>1336.463467627841</c:v>
                </c:pt>
                <c:pt idx="51">
                  <c:v>1312.5134297634604</c:v>
                </c:pt>
                <c:pt idx="52">
                  <c:v>1284.8176490824521</c:v>
                </c:pt>
                <c:pt idx="53">
                  <c:v>1239.1783670985637</c:v>
                </c:pt>
                <c:pt idx="54">
                  <c:v>1230.648856836192</c:v>
                </c:pt>
                <c:pt idx="55">
                  <c:v>1204.1684929105186</c:v>
                </c:pt>
                <c:pt idx="56">
                  <c:v>1188.1322305912895</c:v>
                </c:pt>
                <c:pt idx="57">
                  <c:v>1185.3055138822738</c:v>
                </c:pt>
                <c:pt idx="58">
                  <c:v>1165.5453936444014</c:v>
                </c:pt>
                <c:pt idx="59">
                  <c:v>1143.9571728772426</c:v>
                </c:pt>
                <c:pt idx="60">
                  <c:v>1133.6521777492458</c:v>
                </c:pt>
                <c:pt idx="61">
                  <c:v>1124.2950846728486</c:v>
                </c:pt>
                <c:pt idx="62">
                  <c:v>1114.0144457579117</c:v>
                </c:pt>
                <c:pt idx="63">
                  <c:v>1089.7652303820155</c:v>
                </c:pt>
                <c:pt idx="64">
                  <c:v>1057.2334786760898</c:v>
                </c:pt>
                <c:pt idx="65">
                  <c:v>1071.1600551268248</c:v>
                </c:pt>
                <c:pt idx="66">
                  <c:v>1025.752775683176</c:v>
                </c:pt>
                <c:pt idx="67">
                  <c:v>997.1534259459053</c:v>
                </c:pt>
                <c:pt idx="68">
                  <c:v>989.7889100842303</c:v>
                </c:pt>
                <c:pt idx="69">
                  <c:v>949.400408382027</c:v>
                </c:pt>
                <c:pt idx="70">
                  <c:v>923.8005380198807</c:v>
                </c:pt>
                <c:pt idx="71">
                  <c:v>890.0927352056962</c:v>
                </c:pt>
                <c:pt idx="72">
                  <c:v>894.6398557727177</c:v>
                </c:pt>
                <c:pt idx="73">
                  <c:v>839.3343741593153</c:v>
                </c:pt>
                <c:pt idx="74">
                  <c:v>834.8174292198298</c:v>
                </c:pt>
                <c:pt idx="75">
                  <c:v>796.0727941533352</c:v>
                </c:pt>
                <c:pt idx="76">
                  <c:v>796.9717820693364</c:v>
                </c:pt>
                <c:pt idx="77">
                  <c:v>772.7332040982459</c:v>
                </c:pt>
                <c:pt idx="78">
                  <c:v>740.5247653575915</c:v>
                </c:pt>
                <c:pt idx="79">
                  <c:v>734.276494654965</c:v>
                </c:pt>
                <c:pt idx="80">
                  <c:v>712.8894749529181</c:v>
                </c:pt>
                <c:pt idx="81">
                  <c:v>711.1097071977264</c:v>
                </c:pt>
                <c:pt idx="82">
                  <c:v>705.7726915106102</c:v>
                </c:pt>
                <c:pt idx="83">
                  <c:v>695.1089395540408</c:v>
                </c:pt>
                <c:pt idx="84">
                  <c:v>666.7390359221939</c:v>
                </c:pt>
                <c:pt idx="85">
                  <c:v>666.7390359221939</c:v>
                </c:pt>
                <c:pt idx="86">
                  <c:v>641.1122634507682</c:v>
                </c:pt>
                <c:pt idx="87">
                  <c:v>622.6041918097426</c:v>
                </c:pt>
                <c:pt idx="88">
                  <c:v>589.2178957509586</c:v>
                </c:pt>
                <c:pt idx="89">
                  <c:v>581.3302368626016</c:v>
                </c:pt>
                <c:pt idx="90">
                  <c:v>572.5749496663725</c:v>
                </c:pt>
                <c:pt idx="91">
                  <c:v>546.3643391147364</c:v>
                </c:pt>
                <c:pt idx="92">
                  <c:v>538.5172614257922</c:v>
                </c:pt>
                <c:pt idx="93">
                  <c:v>510.67644285832773</c:v>
                </c:pt>
                <c:pt idx="94">
                  <c:v>501.12767899075834</c:v>
                </c:pt>
                <c:pt idx="95">
                  <c:v>495.92388663998236</c:v>
                </c:pt>
                <c:pt idx="96">
                  <c:v>520.236199549102</c:v>
                </c:pt>
                <c:pt idx="97">
                  <c:v>523.715205149925</c:v>
                </c:pt>
                <c:pt idx="98">
                  <c:v>512.4137620491413</c:v>
                </c:pt>
                <c:pt idx="99">
                  <c:v>491.58988269400004</c:v>
                </c:pt>
                <c:pt idx="100">
                  <c:v>473.4117269084219</c:v>
                </c:pt>
                <c:pt idx="101">
                  <c:v>452.68530224063375</c:v>
                </c:pt>
                <c:pt idx="102">
                  <c:v>431.15014657144764</c:v>
                </c:pt>
                <c:pt idx="103">
                  <c:v>382.2578218543472</c:v>
                </c:pt>
                <c:pt idx="104">
                  <c:v>353.2304600961173</c:v>
                </c:pt>
                <c:pt idx="105">
                  <c:v>326.00297078099754</c:v>
                </c:pt>
                <c:pt idx="106">
                  <c:v>297.1712495372742</c:v>
                </c:pt>
                <c:pt idx="107">
                  <c:v>301.4049354513543</c:v>
                </c:pt>
                <c:pt idx="108">
                  <c:v>304.7934389911553</c:v>
                </c:pt>
                <c:pt idx="109">
                  <c:v>271.8143626998793</c:v>
                </c:pt>
                <c:pt idx="110">
                  <c:v>300.5580255707631</c:v>
                </c:pt>
                <c:pt idx="111">
                  <c:v>290.4018385569958</c:v>
                </c:pt>
                <c:pt idx="112">
                  <c:v>330.2513855733479</c:v>
                </c:pt>
                <c:pt idx="113">
                  <c:v>331.95136027031435</c:v>
                </c:pt>
                <c:pt idx="114">
                  <c:v>324.3042132704445</c:v>
                </c:pt>
                <c:pt idx="115">
                  <c:v>320.90774044963814</c:v>
                </c:pt>
                <c:pt idx="116">
                  <c:v>346.4152136529309</c:v>
                </c:pt>
                <c:pt idx="117">
                  <c:v>351.52612402938314</c:v>
                </c:pt>
                <c:pt idx="118">
                  <c:v>314.9672537778963</c:v>
                </c:pt>
                <c:pt idx="119">
                  <c:v>274.34656988721883</c:v>
                </c:pt>
                <c:pt idx="120">
                  <c:v>249.05917876156403</c:v>
                </c:pt>
                <c:pt idx="121">
                  <c:v>222.17057000044943</c:v>
                </c:pt>
                <c:pt idx="122">
                  <c:v>182.00020535925566</c:v>
                </c:pt>
                <c:pt idx="123">
                  <c:v>118.7918973384821</c:v>
                </c:pt>
                <c:pt idx="124">
                  <c:v>68.40469074523284</c:v>
                </c:pt>
                <c:pt idx="125">
                  <c:v>40.45215243079102</c:v>
                </c:pt>
                <c:pt idx="126">
                  <c:v>44.55692333592647</c:v>
                </c:pt>
              </c:numCache>
            </c:numRef>
          </c:yVal>
          <c:smooth val="0"/>
        </c:ser>
        <c:axId val="13798166"/>
        <c:axId val="57074631"/>
      </c:scatterChart>
      <c:valAx>
        <c:axId val="13798166"/>
        <c:scaling>
          <c:orientation val="minMax"/>
          <c:max val="0.000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crossAx val="57074631"/>
        <c:crosses val="autoZero"/>
        <c:crossBetween val="midCat"/>
        <c:dispUnits/>
        <c:majorUnit val="1E-05"/>
      </c:valAx>
      <c:valAx>
        <c:axId val="570746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37981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RF-45 07/24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 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Data!$D$9:$D$589</c:f>
              <c:strCache>
                <c:ptCount val="581"/>
                <c:pt idx="0">
                  <c:v>0.801168978</c:v>
                </c:pt>
                <c:pt idx="1">
                  <c:v>0.801273167</c:v>
                </c:pt>
                <c:pt idx="2">
                  <c:v>0.80138886</c:v>
                </c:pt>
                <c:pt idx="3">
                  <c:v>0.801504612</c:v>
                </c:pt>
                <c:pt idx="4">
                  <c:v>0.801620364</c:v>
                </c:pt>
                <c:pt idx="5">
                  <c:v>0.801736116</c:v>
                </c:pt>
                <c:pt idx="6">
                  <c:v>0.801851869</c:v>
                </c:pt>
                <c:pt idx="7">
                  <c:v>0.801967621</c:v>
                </c:pt>
                <c:pt idx="8">
                  <c:v>0.802083313</c:v>
                </c:pt>
                <c:pt idx="9">
                  <c:v>0.802199066</c:v>
                </c:pt>
                <c:pt idx="10">
                  <c:v>0.802314818</c:v>
                </c:pt>
                <c:pt idx="11">
                  <c:v>0.80243057</c:v>
                </c:pt>
                <c:pt idx="12">
                  <c:v>0.802546322</c:v>
                </c:pt>
                <c:pt idx="13">
                  <c:v>0.802662015</c:v>
                </c:pt>
                <c:pt idx="14">
                  <c:v>0.802777767</c:v>
                </c:pt>
                <c:pt idx="15">
                  <c:v>0.802893519</c:v>
                </c:pt>
                <c:pt idx="16">
                  <c:v>0.803009272</c:v>
                </c:pt>
                <c:pt idx="17">
                  <c:v>0.803125024</c:v>
                </c:pt>
                <c:pt idx="18">
                  <c:v>0.803240716</c:v>
                </c:pt>
                <c:pt idx="19">
                  <c:v>0.803356469</c:v>
                </c:pt>
                <c:pt idx="20">
                  <c:v>0.803472221</c:v>
                </c:pt>
                <c:pt idx="21">
                  <c:v>0.803587973</c:v>
                </c:pt>
                <c:pt idx="22">
                  <c:v>0.803703725</c:v>
                </c:pt>
                <c:pt idx="23">
                  <c:v>0.803819418</c:v>
                </c:pt>
                <c:pt idx="24">
                  <c:v>0.80393517</c:v>
                </c:pt>
                <c:pt idx="25">
                  <c:v>0.804050922</c:v>
                </c:pt>
                <c:pt idx="26">
                  <c:v>0.804166675</c:v>
                </c:pt>
                <c:pt idx="27">
                  <c:v>0.804282427</c:v>
                </c:pt>
                <c:pt idx="28">
                  <c:v>0.804398119</c:v>
                </c:pt>
                <c:pt idx="29">
                  <c:v>0.804513872</c:v>
                </c:pt>
                <c:pt idx="30">
                  <c:v>0.804629624</c:v>
                </c:pt>
                <c:pt idx="31">
                  <c:v>0.804745376</c:v>
                </c:pt>
                <c:pt idx="32">
                  <c:v>0.804861128</c:v>
                </c:pt>
                <c:pt idx="33">
                  <c:v>0.804976881</c:v>
                </c:pt>
                <c:pt idx="34">
                  <c:v>0.805092573</c:v>
                </c:pt>
                <c:pt idx="35">
                  <c:v>0.805208325</c:v>
                </c:pt>
                <c:pt idx="36">
                  <c:v>0.805324078</c:v>
                </c:pt>
                <c:pt idx="37">
                  <c:v>0.80543983</c:v>
                </c:pt>
                <c:pt idx="38">
                  <c:v>0.805555582</c:v>
                </c:pt>
                <c:pt idx="39">
                  <c:v>0.805671275</c:v>
                </c:pt>
                <c:pt idx="40">
                  <c:v>0.805787027</c:v>
                </c:pt>
                <c:pt idx="41">
                  <c:v>0.805902779</c:v>
                </c:pt>
                <c:pt idx="42">
                  <c:v>0.806018531</c:v>
                </c:pt>
                <c:pt idx="43">
                  <c:v>0.806134284</c:v>
                </c:pt>
                <c:pt idx="44">
                  <c:v>0.806249976</c:v>
                </c:pt>
                <c:pt idx="45">
                  <c:v>0.806365728</c:v>
                </c:pt>
                <c:pt idx="46">
                  <c:v>0.806481481</c:v>
                </c:pt>
                <c:pt idx="47">
                  <c:v>0.806597233</c:v>
                </c:pt>
                <c:pt idx="48">
                  <c:v>0.806712985</c:v>
                </c:pt>
                <c:pt idx="49">
                  <c:v>0.806828678</c:v>
                </c:pt>
                <c:pt idx="50">
                  <c:v>0.80694443</c:v>
                </c:pt>
                <c:pt idx="51">
                  <c:v>0.807060182</c:v>
                </c:pt>
                <c:pt idx="52">
                  <c:v>0.807175934</c:v>
                </c:pt>
                <c:pt idx="53">
                  <c:v>0.807291687</c:v>
                </c:pt>
                <c:pt idx="54">
                  <c:v>0.807407379</c:v>
                </c:pt>
                <c:pt idx="55">
                  <c:v>0.807523131</c:v>
                </c:pt>
                <c:pt idx="56">
                  <c:v>0.807638884</c:v>
                </c:pt>
                <c:pt idx="57">
                  <c:v>0.807754636</c:v>
                </c:pt>
                <c:pt idx="58">
                  <c:v>0.807870388</c:v>
                </c:pt>
                <c:pt idx="59">
                  <c:v>0.80798614</c:v>
                </c:pt>
                <c:pt idx="60">
                  <c:v>0.808101833</c:v>
                </c:pt>
                <c:pt idx="61">
                  <c:v>0.808217585</c:v>
                </c:pt>
                <c:pt idx="62">
                  <c:v>0.808333337</c:v>
                </c:pt>
                <c:pt idx="63">
                  <c:v>0.80844909</c:v>
                </c:pt>
                <c:pt idx="64">
                  <c:v>0.808564842</c:v>
                </c:pt>
                <c:pt idx="65">
                  <c:v>0.808680534</c:v>
                </c:pt>
                <c:pt idx="66">
                  <c:v>0.808796287</c:v>
                </c:pt>
                <c:pt idx="67">
                  <c:v>0.808912039</c:v>
                </c:pt>
                <c:pt idx="68">
                  <c:v>0.809027791</c:v>
                </c:pt>
                <c:pt idx="69">
                  <c:v>0.809143543</c:v>
                </c:pt>
                <c:pt idx="70">
                  <c:v>0.809259236</c:v>
                </c:pt>
                <c:pt idx="71">
                  <c:v>0.809374988</c:v>
                </c:pt>
                <c:pt idx="72">
                  <c:v>0.80949074</c:v>
                </c:pt>
                <c:pt idx="73">
                  <c:v>0.809606493</c:v>
                </c:pt>
                <c:pt idx="74">
                  <c:v>0.809722245</c:v>
                </c:pt>
                <c:pt idx="75">
                  <c:v>0.809837937</c:v>
                </c:pt>
                <c:pt idx="76">
                  <c:v>0.80995369</c:v>
                </c:pt>
                <c:pt idx="77">
                  <c:v>0.810069442</c:v>
                </c:pt>
                <c:pt idx="78">
                  <c:v>0.810185194</c:v>
                </c:pt>
                <c:pt idx="79">
                  <c:v>0.810300946</c:v>
                </c:pt>
                <c:pt idx="80">
                  <c:v>0.810416639</c:v>
                </c:pt>
                <c:pt idx="81">
                  <c:v>0.810532391</c:v>
                </c:pt>
                <c:pt idx="82">
                  <c:v>0.810648143</c:v>
                </c:pt>
                <c:pt idx="83">
                  <c:v>0.810763896</c:v>
                </c:pt>
                <c:pt idx="84">
                  <c:v>0.810879648</c:v>
                </c:pt>
                <c:pt idx="85">
                  <c:v>0.8109954</c:v>
                </c:pt>
                <c:pt idx="86">
                  <c:v>0.811111093</c:v>
                </c:pt>
                <c:pt idx="87">
                  <c:v>0.811226845</c:v>
                </c:pt>
                <c:pt idx="88">
                  <c:v>0.811342597</c:v>
                </c:pt>
                <c:pt idx="89">
                  <c:v>0.811458349</c:v>
                </c:pt>
                <c:pt idx="90">
                  <c:v>0.811574101</c:v>
                </c:pt>
                <c:pt idx="91">
                  <c:v>0.811689794</c:v>
                </c:pt>
                <c:pt idx="92">
                  <c:v>0.811805546</c:v>
                </c:pt>
                <c:pt idx="93">
                  <c:v>0.811921299</c:v>
                </c:pt>
                <c:pt idx="94">
                  <c:v>0.812037051</c:v>
                </c:pt>
                <c:pt idx="95">
                  <c:v>0.812152803</c:v>
                </c:pt>
                <c:pt idx="96">
                  <c:v>0.812268496</c:v>
                </c:pt>
                <c:pt idx="97">
                  <c:v>0.812384248</c:v>
                </c:pt>
                <c:pt idx="98">
                  <c:v>0.8125</c:v>
                </c:pt>
                <c:pt idx="99">
                  <c:v>0.812615752</c:v>
                </c:pt>
                <c:pt idx="100">
                  <c:v>0.812731504</c:v>
                </c:pt>
                <c:pt idx="101">
                  <c:v>0.812847197</c:v>
                </c:pt>
                <c:pt idx="102">
                  <c:v>0.812962949</c:v>
                </c:pt>
                <c:pt idx="103">
                  <c:v>0.813078701</c:v>
                </c:pt>
                <c:pt idx="104">
                  <c:v>0.813194454</c:v>
                </c:pt>
                <c:pt idx="105">
                  <c:v>0.813310206</c:v>
                </c:pt>
                <c:pt idx="106">
                  <c:v>0.813425899</c:v>
                </c:pt>
                <c:pt idx="107">
                  <c:v>0.813541651</c:v>
                </c:pt>
                <c:pt idx="108">
                  <c:v>0.813657403</c:v>
                </c:pt>
                <c:pt idx="109">
                  <c:v>0.813773155</c:v>
                </c:pt>
                <c:pt idx="110">
                  <c:v>0.813888907</c:v>
                </c:pt>
                <c:pt idx="111">
                  <c:v>0.8140046</c:v>
                </c:pt>
                <c:pt idx="112">
                  <c:v>0.814120352</c:v>
                </c:pt>
                <c:pt idx="113">
                  <c:v>0.814236104</c:v>
                </c:pt>
                <c:pt idx="114">
                  <c:v>0.814351857</c:v>
                </c:pt>
                <c:pt idx="115">
                  <c:v>0.814467609</c:v>
                </c:pt>
                <c:pt idx="116">
                  <c:v>0.814583361</c:v>
                </c:pt>
                <c:pt idx="117">
                  <c:v>0.814699054</c:v>
                </c:pt>
                <c:pt idx="118">
                  <c:v>0.814814806</c:v>
                </c:pt>
                <c:pt idx="119">
                  <c:v>0.814930558</c:v>
                </c:pt>
                <c:pt idx="120">
                  <c:v>0.81504631</c:v>
                </c:pt>
                <c:pt idx="121">
                  <c:v>0.815162063</c:v>
                </c:pt>
                <c:pt idx="122">
                  <c:v>0.815277755</c:v>
                </c:pt>
                <c:pt idx="123">
                  <c:v>0.815393507</c:v>
                </c:pt>
                <c:pt idx="124">
                  <c:v>0.81550926</c:v>
                </c:pt>
                <c:pt idx="125">
                  <c:v>0.815625012</c:v>
                </c:pt>
                <c:pt idx="126">
                  <c:v>0.815740764</c:v>
                </c:pt>
                <c:pt idx="127">
                  <c:v>0.815856457</c:v>
                </c:pt>
                <c:pt idx="128">
                  <c:v>0.815972209</c:v>
                </c:pt>
                <c:pt idx="129">
                  <c:v>0.816087961</c:v>
                </c:pt>
                <c:pt idx="130">
                  <c:v>0.816203713</c:v>
                </c:pt>
                <c:pt idx="131">
                  <c:v>0.816319466</c:v>
                </c:pt>
                <c:pt idx="132">
                  <c:v>0.816435158</c:v>
                </c:pt>
                <c:pt idx="133">
                  <c:v>0.81655091</c:v>
                </c:pt>
                <c:pt idx="134">
                  <c:v>0.816666663</c:v>
                </c:pt>
                <c:pt idx="135">
                  <c:v>0.816782415</c:v>
                </c:pt>
                <c:pt idx="136">
                  <c:v>0.816898167</c:v>
                </c:pt>
                <c:pt idx="137">
                  <c:v>0.81701386</c:v>
                </c:pt>
                <c:pt idx="138">
                  <c:v>0.817129612</c:v>
                </c:pt>
                <c:pt idx="139">
                  <c:v>0.817245364</c:v>
                </c:pt>
                <c:pt idx="140">
                  <c:v>0.817361116</c:v>
                </c:pt>
                <c:pt idx="141">
                  <c:v>0.817476869</c:v>
                </c:pt>
                <c:pt idx="142">
                  <c:v>0.817592621</c:v>
                </c:pt>
                <c:pt idx="143">
                  <c:v>0.817708313</c:v>
                </c:pt>
                <c:pt idx="144">
                  <c:v>0.817824066</c:v>
                </c:pt>
                <c:pt idx="145">
                  <c:v>0.817939818</c:v>
                </c:pt>
                <c:pt idx="146">
                  <c:v>0.81805557</c:v>
                </c:pt>
                <c:pt idx="147">
                  <c:v>0.818171322</c:v>
                </c:pt>
                <c:pt idx="148">
                  <c:v>0.818287015</c:v>
                </c:pt>
                <c:pt idx="149">
                  <c:v>0.818402767</c:v>
                </c:pt>
                <c:pt idx="150">
                  <c:v>0.818518519</c:v>
                </c:pt>
                <c:pt idx="151">
                  <c:v>0.818634272</c:v>
                </c:pt>
                <c:pt idx="152">
                  <c:v>0.818750024</c:v>
                </c:pt>
                <c:pt idx="153">
                  <c:v>0.818865716</c:v>
                </c:pt>
                <c:pt idx="154">
                  <c:v>0.818981469</c:v>
                </c:pt>
                <c:pt idx="155">
                  <c:v>0.819097221</c:v>
                </c:pt>
                <c:pt idx="156">
                  <c:v>0.819212973</c:v>
                </c:pt>
                <c:pt idx="157">
                  <c:v>0.819328725</c:v>
                </c:pt>
                <c:pt idx="158">
                  <c:v>0.819444418</c:v>
                </c:pt>
                <c:pt idx="159">
                  <c:v>0.81956017</c:v>
                </c:pt>
                <c:pt idx="160">
                  <c:v>0.819675922</c:v>
                </c:pt>
                <c:pt idx="161">
                  <c:v>0.819791675</c:v>
                </c:pt>
                <c:pt idx="162">
                  <c:v>0.819907427</c:v>
                </c:pt>
                <c:pt idx="163">
                  <c:v>0.820023119</c:v>
                </c:pt>
                <c:pt idx="164">
                  <c:v>0.820138872</c:v>
                </c:pt>
                <c:pt idx="165">
                  <c:v>0.820254624</c:v>
                </c:pt>
                <c:pt idx="166">
                  <c:v>0.820370376</c:v>
                </c:pt>
                <c:pt idx="167">
                  <c:v>0.820486128</c:v>
                </c:pt>
                <c:pt idx="168">
                  <c:v>0.820601881</c:v>
                </c:pt>
                <c:pt idx="169">
                  <c:v>0.820717573</c:v>
                </c:pt>
                <c:pt idx="170">
                  <c:v>0.820833325</c:v>
                </c:pt>
                <c:pt idx="171">
                  <c:v>0.820949078</c:v>
                </c:pt>
                <c:pt idx="172">
                  <c:v>0.82106483</c:v>
                </c:pt>
                <c:pt idx="173">
                  <c:v>0.821180582</c:v>
                </c:pt>
                <c:pt idx="174">
                  <c:v>0.821296275</c:v>
                </c:pt>
                <c:pt idx="175">
                  <c:v>0.821412027</c:v>
                </c:pt>
                <c:pt idx="176">
                  <c:v>0.821527779</c:v>
                </c:pt>
                <c:pt idx="177">
                  <c:v>0.821643531</c:v>
                </c:pt>
                <c:pt idx="178">
                  <c:v>0.821759284</c:v>
                </c:pt>
                <c:pt idx="179">
                  <c:v>0.821874976</c:v>
                </c:pt>
                <c:pt idx="180">
                  <c:v>0.821990728</c:v>
                </c:pt>
                <c:pt idx="181">
                  <c:v>0.822106481</c:v>
                </c:pt>
                <c:pt idx="182">
                  <c:v>0.822222233</c:v>
                </c:pt>
                <c:pt idx="183">
                  <c:v>0.822337985</c:v>
                </c:pt>
                <c:pt idx="184">
                  <c:v>0.822453678</c:v>
                </c:pt>
                <c:pt idx="185">
                  <c:v>0.82256943</c:v>
                </c:pt>
                <c:pt idx="186">
                  <c:v>0.822685182</c:v>
                </c:pt>
                <c:pt idx="187">
                  <c:v>0.822800934</c:v>
                </c:pt>
                <c:pt idx="188">
                  <c:v>0.822916687</c:v>
                </c:pt>
                <c:pt idx="189">
                  <c:v>0.823032379</c:v>
                </c:pt>
                <c:pt idx="190">
                  <c:v>0.823148131</c:v>
                </c:pt>
                <c:pt idx="191">
                  <c:v>0.823263884</c:v>
                </c:pt>
                <c:pt idx="192">
                  <c:v>0.823379636</c:v>
                </c:pt>
                <c:pt idx="193">
                  <c:v>0.823495388</c:v>
                </c:pt>
                <c:pt idx="194">
                  <c:v>0.82361114</c:v>
                </c:pt>
                <c:pt idx="195">
                  <c:v>0.823726833</c:v>
                </c:pt>
                <c:pt idx="196">
                  <c:v>0.823842585</c:v>
                </c:pt>
                <c:pt idx="197">
                  <c:v>0.823958337</c:v>
                </c:pt>
                <c:pt idx="198">
                  <c:v>0.82407409</c:v>
                </c:pt>
                <c:pt idx="199">
                  <c:v>0.824189842</c:v>
                </c:pt>
                <c:pt idx="200">
                  <c:v>0.824305534</c:v>
                </c:pt>
                <c:pt idx="201">
                  <c:v>0.824421287</c:v>
                </c:pt>
                <c:pt idx="202">
                  <c:v>0.824537039</c:v>
                </c:pt>
                <c:pt idx="203">
                  <c:v>0.824652791</c:v>
                </c:pt>
                <c:pt idx="204">
                  <c:v>0.824768543</c:v>
                </c:pt>
                <c:pt idx="205">
                  <c:v>0.824884236</c:v>
                </c:pt>
                <c:pt idx="206">
                  <c:v>0.824999988</c:v>
                </c:pt>
                <c:pt idx="207">
                  <c:v>0.82511574</c:v>
                </c:pt>
                <c:pt idx="208">
                  <c:v>0.825231493</c:v>
                </c:pt>
                <c:pt idx="209">
                  <c:v>0.825347245</c:v>
                </c:pt>
                <c:pt idx="210">
                  <c:v>0.825462937</c:v>
                </c:pt>
                <c:pt idx="211">
                  <c:v>0.82557869</c:v>
                </c:pt>
                <c:pt idx="212">
                  <c:v>0.825694442</c:v>
                </c:pt>
                <c:pt idx="213">
                  <c:v>0.825810194</c:v>
                </c:pt>
                <c:pt idx="214">
                  <c:v>0.825925946</c:v>
                </c:pt>
                <c:pt idx="215">
                  <c:v>0.826041639</c:v>
                </c:pt>
                <c:pt idx="216">
                  <c:v>0.826157391</c:v>
                </c:pt>
                <c:pt idx="217">
                  <c:v>0.826273143</c:v>
                </c:pt>
                <c:pt idx="218">
                  <c:v>0.826388896</c:v>
                </c:pt>
                <c:pt idx="219">
                  <c:v>0.826504648</c:v>
                </c:pt>
                <c:pt idx="220">
                  <c:v>0.8266204</c:v>
                </c:pt>
                <c:pt idx="221">
                  <c:v>0.826736093</c:v>
                </c:pt>
                <c:pt idx="222">
                  <c:v>0.826851845</c:v>
                </c:pt>
                <c:pt idx="223">
                  <c:v>0.826967597</c:v>
                </c:pt>
                <c:pt idx="224">
                  <c:v>0.827083349</c:v>
                </c:pt>
                <c:pt idx="225">
                  <c:v>0.827199101</c:v>
                </c:pt>
                <c:pt idx="226">
                  <c:v>0.827314794</c:v>
                </c:pt>
                <c:pt idx="227">
                  <c:v>0.827430546</c:v>
                </c:pt>
                <c:pt idx="228">
                  <c:v>0.827546299</c:v>
                </c:pt>
                <c:pt idx="229">
                  <c:v>0.827662051</c:v>
                </c:pt>
                <c:pt idx="230">
                  <c:v>0.827777803</c:v>
                </c:pt>
                <c:pt idx="231">
                  <c:v>0.827893496</c:v>
                </c:pt>
                <c:pt idx="232">
                  <c:v>0.828009248</c:v>
                </c:pt>
                <c:pt idx="233">
                  <c:v>0.828125</c:v>
                </c:pt>
                <c:pt idx="234">
                  <c:v>0.828240752</c:v>
                </c:pt>
                <c:pt idx="235">
                  <c:v>0.828356504</c:v>
                </c:pt>
                <c:pt idx="236">
                  <c:v>0.828472197</c:v>
                </c:pt>
                <c:pt idx="237">
                  <c:v>0.828587949</c:v>
                </c:pt>
                <c:pt idx="238">
                  <c:v>0.828703701</c:v>
                </c:pt>
                <c:pt idx="239">
                  <c:v>0.828819454</c:v>
                </c:pt>
                <c:pt idx="240">
                  <c:v>0.828935206</c:v>
                </c:pt>
                <c:pt idx="241">
                  <c:v>0.829050899</c:v>
                </c:pt>
                <c:pt idx="242">
                  <c:v>0.829166651</c:v>
                </c:pt>
                <c:pt idx="243">
                  <c:v>0.829282403</c:v>
                </c:pt>
                <c:pt idx="244">
                  <c:v>0.829398155</c:v>
                </c:pt>
                <c:pt idx="245">
                  <c:v>0.829513907</c:v>
                </c:pt>
                <c:pt idx="246">
                  <c:v>0.8296296</c:v>
                </c:pt>
                <c:pt idx="247">
                  <c:v>0.829745352</c:v>
                </c:pt>
                <c:pt idx="248">
                  <c:v>0.829861104</c:v>
                </c:pt>
                <c:pt idx="249">
                  <c:v>0.829976857</c:v>
                </c:pt>
                <c:pt idx="250">
                  <c:v>0.830092609</c:v>
                </c:pt>
                <c:pt idx="251">
                  <c:v>0.830208361</c:v>
                </c:pt>
                <c:pt idx="252">
                  <c:v>0.830324054</c:v>
                </c:pt>
                <c:pt idx="253">
                  <c:v>0.830439806</c:v>
                </c:pt>
                <c:pt idx="254">
                  <c:v>0.830555558</c:v>
                </c:pt>
                <c:pt idx="255">
                  <c:v>0.83067131</c:v>
                </c:pt>
                <c:pt idx="256">
                  <c:v>0.830787063</c:v>
                </c:pt>
                <c:pt idx="257">
                  <c:v>0.830902755</c:v>
                </c:pt>
                <c:pt idx="258">
                  <c:v>0.831018507</c:v>
                </c:pt>
                <c:pt idx="259">
                  <c:v>0.83113426</c:v>
                </c:pt>
                <c:pt idx="260">
                  <c:v>0.831250012</c:v>
                </c:pt>
                <c:pt idx="261">
                  <c:v>0.831365764</c:v>
                </c:pt>
                <c:pt idx="262">
                  <c:v>0.831481457</c:v>
                </c:pt>
                <c:pt idx="263">
                  <c:v>0.831597209</c:v>
                </c:pt>
                <c:pt idx="264">
                  <c:v>0.831712961</c:v>
                </c:pt>
                <c:pt idx="265">
                  <c:v>0.831828713</c:v>
                </c:pt>
                <c:pt idx="266">
                  <c:v>0.831944466</c:v>
                </c:pt>
                <c:pt idx="267">
                  <c:v>0.832060158</c:v>
                </c:pt>
                <c:pt idx="268">
                  <c:v>0.83217591</c:v>
                </c:pt>
                <c:pt idx="269">
                  <c:v>0.832291663</c:v>
                </c:pt>
                <c:pt idx="270">
                  <c:v>0.832407415</c:v>
                </c:pt>
                <c:pt idx="271">
                  <c:v>0.832523167</c:v>
                </c:pt>
                <c:pt idx="272">
                  <c:v>0.83263886</c:v>
                </c:pt>
                <c:pt idx="273">
                  <c:v>0.832754612</c:v>
                </c:pt>
                <c:pt idx="274">
                  <c:v>0.832870364</c:v>
                </c:pt>
                <c:pt idx="275">
                  <c:v>0.832986116</c:v>
                </c:pt>
                <c:pt idx="276">
                  <c:v>0.833101869</c:v>
                </c:pt>
                <c:pt idx="277">
                  <c:v>0.833217621</c:v>
                </c:pt>
                <c:pt idx="278">
                  <c:v>0.833333313</c:v>
                </c:pt>
                <c:pt idx="279">
                  <c:v>0.833449066</c:v>
                </c:pt>
                <c:pt idx="280">
                  <c:v>0.833564818</c:v>
                </c:pt>
                <c:pt idx="281">
                  <c:v>0.83368057</c:v>
                </c:pt>
                <c:pt idx="282">
                  <c:v>0.833796322</c:v>
                </c:pt>
                <c:pt idx="283">
                  <c:v>0.833912015</c:v>
                </c:pt>
                <c:pt idx="284">
                  <c:v>0.834027767</c:v>
                </c:pt>
                <c:pt idx="285">
                  <c:v>0.834143519</c:v>
                </c:pt>
                <c:pt idx="286">
                  <c:v>0.834259272</c:v>
                </c:pt>
                <c:pt idx="287">
                  <c:v>0.834375024</c:v>
                </c:pt>
                <c:pt idx="288">
                  <c:v>0.834490716</c:v>
                </c:pt>
                <c:pt idx="289">
                  <c:v>0.834606469</c:v>
                </c:pt>
                <c:pt idx="290">
                  <c:v>0.834722221</c:v>
                </c:pt>
                <c:pt idx="291">
                  <c:v>0.834837973</c:v>
                </c:pt>
                <c:pt idx="292">
                  <c:v>0.834953725</c:v>
                </c:pt>
                <c:pt idx="293">
                  <c:v>0.835069418</c:v>
                </c:pt>
                <c:pt idx="294">
                  <c:v>0.83518517</c:v>
                </c:pt>
                <c:pt idx="295">
                  <c:v>0.835300922</c:v>
                </c:pt>
                <c:pt idx="296">
                  <c:v>0.835416675</c:v>
                </c:pt>
                <c:pt idx="297">
                  <c:v>0.835532427</c:v>
                </c:pt>
                <c:pt idx="298">
                  <c:v>0.835648119</c:v>
                </c:pt>
                <c:pt idx="299">
                  <c:v>0.835763872</c:v>
                </c:pt>
                <c:pt idx="300">
                  <c:v>0.835879624</c:v>
                </c:pt>
                <c:pt idx="301">
                  <c:v>0.835995376</c:v>
                </c:pt>
                <c:pt idx="302">
                  <c:v>0.836111128</c:v>
                </c:pt>
                <c:pt idx="303">
                  <c:v>0.836226881</c:v>
                </c:pt>
                <c:pt idx="304">
                  <c:v>0.836342573</c:v>
                </c:pt>
                <c:pt idx="305">
                  <c:v>0.836458325</c:v>
                </c:pt>
                <c:pt idx="306">
                  <c:v>0.836574078</c:v>
                </c:pt>
                <c:pt idx="307">
                  <c:v>0.83668983</c:v>
                </c:pt>
                <c:pt idx="308">
                  <c:v>0.836805582</c:v>
                </c:pt>
                <c:pt idx="309">
                  <c:v>0.836921275</c:v>
                </c:pt>
                <c:pt idx="310">
                  <c:v>0.837037027</c:v>
                </c:pt>
                <c:pt idx="311">
                  <c:v>0.837152779</c:v>
                </c:pt>
                <c:pt idx="312">
                  <c:v>0.837268531</c:v>
                </c:pt>
                <c:pt idx="313">
                  <c:v>0.837384284</c:v>
                </c:pt>
                <c:pt idx="314">
                  <c:v>0.837499976</c:v>
                </c:pt>
                <c:pt idx="315">
                  <c:v>0.837615728</c:v>
                </c:pt>
                <c:pt idx="316">
                  <c:v>0.837731481</c:v>
                </c:pt>
                <c:pt idx="317">
                  <c:v>0.837847233</c:v>
                </c:pt>
                <c:pt idx="318">
                  <c:v>0.837962985</c:v>
                </c:pt>
                <c:pt idx="319">
                  <c:v>0.838078678</c:v>
                </c:pt>
                <c:pt idx="320">
                  <c:v>0.83819443</c:v>
                </c:pt>
                <c:pt idx="321">
                  <c:v>0.838310182</c:v>
                </c:pt>
                <c:pt idx="322">
                  <c:v>0.838425934</c:v>
                </c:pt>
                <c:pt idx="323">
                  <c:v>0.838541687</c:v>
                </c:pt>
                <c:pt idx="324">
                  <c:v>0.838657379</c:v>
                </c:pt>
                <c:pt idx="325">
                  <c:v>0.838773131</c:v>
                </c:pt>
                <c:pt idx="326">
                  <c:v>0.838888884</c:v>
                </c:pt>
                <c:pt idx="327">
                  <c:v>0.839004636</c:v>
                </c:pt>
                <c:pt idx="328">
                  <c:v>0.839120388</c:v>
                </c:pt>
                <c:pt idx="329">
                  <c:v>0.83923614</c:v>
                </c:pt>
                <c:pt idx="330">
                  <c:v>0.839351833</c:v>
                </c:pt>
                <c:pt idx="331">
                  <c:v>0.839467585</c:v>
                </c:pt>
                <c:pt idx="332">
                  <c:v>0.839583337</c:v>
                </c:pt>
                <c:pt idx="333">
                  <c:v>0.83969909</c:v>
                </c:pt>
                <c:pt idx="334">
                  <c:v>0.839814842</c:v>
                </c:pt>
                <c:pt idx="335">
                  <c:v>0.839930534</c:v>
                </c:pt>
                <c:pt idx="336">
                  <c:v>0.840046287</c:v>
                </c:pt>
                <c:pt idx="337">
                  <c:v>0.840162039</c:v>
                </c:pt>
                <c:pt idx="338">
                  <c:v>0.840277791</c:v>
                </c:pt>
                <c:pt idx="339">
                  <c:v>0.840393543</c:v>
                </c:pt>
                <c:pt idx="340">
                  <c:v>0.840509236</c:v>
                </c:pt>
                <c:pt idx="341">
                  <c:v>0.840624988</c:v>
                </c:pt>
                <c:pt idx="342">
                  <c:v>0.84074074</c:v>
                </c:pt>
                <c:pt idx="343">
                  <c:v>0.840856493</c:v>
                </c:pt>
                <c:pt idx="344">
                  <c:v>0.840972245</c:v>
                </c:pt>
                <c:pt idx="345">
                  <c:v>0.841087937</c:v>
                </c:pt>
                <c:pt idx="346">
                  <c:v>0.84120369</c:v>
                </c:pt>
                <c:pt idx="347">
                  <c:v>0.841319442</c:v>
                </c:pt>
                <c:pt idx="348">
                  <c:v>0.841435194</c:v>
                </c:pt>
                <c:pt idx="349">
                  <c:v>0.841550946</c:v>
                </c:pt>
                <c:pt idx="350">
                  <c:v>0.841666639</c:v>
                </c:pt>
                <c:pt idx="351">
                  <c:v>0.841782391</c:v>
                </c:pt>
                <c:pt idx="352">
                  <c:v>0.841898143</c:v>
                </c:pt>
                <c:pt idx="353">
                  <c:v>0.842013896</c:v>
                </c:pt>
                <c:pt idx="354">
                  <c:v>0.842129648</c:v>
                </c:pt>
                <c:pt idx="355">
                  <c:v>0.8422454</c:v>
                </c:pt>
                <c:pt idx="356">
                  <c:v>0.842361093</c:v>
                </c:pt>
                <c:pt idx="357">
                  <c:v>0.842476845</c:v>
                </c:pt>
                <c:pt idx="358">
                  <c:v>0.842592597</c:v>
                </c:pt>
                <c:pt idx="359">
                  <c:v>0.842708349</c:v>
                </c:pt>
                <c:pt idx="360">
                  <c:v>0.842824101</c:v>
                </c:pt>
                <c:pt idx="361">
                  <c:v>0.842939794</c:v>
                </c:pt>
                <c:pt idx="362">
                  <c:v>0.843055546</c:v>
                </c:pt>
                <c:pt idx="363">
                  <c:v>0.843171299</c:v>
                </c:pt>
                <c:pt idx="364">
                  <c:v>0.843287051</c:v>
                </c:pt>
                <c:pt idx="365">
                  <c:v>0.843402803</c:v>
                </c:pt>
                <c:pt idx="366">
                  <c:v>0.843518496</c:v>
                </c:pt>
                <c:pt idx="367">
                  <c:v>0.843634248</c:v>
                </c:pt>
                <c:pt idx="368">
                  <c:v>0.84375</c:v>
                </c:pt>
                <c:pt idx="369">
                  <c:v>0.843865752</c:v>
                </c:pt>
                <c:pt idx="370">
                  <c:v>0.843981504</c:v>
                </c:pt>
                <c:pt idx="371">
                  <c:v>0.844097197</c:v>
                </c:pt>
                <c:pt idx="372">
                  <c:v>0.844212949</c:v>
                </c:pt>
                <c:pt idx="373">
                  <c:v>0.844328701</c:v>
                </c:pt>
                <c:pt idx="374">
                  <c:v>0.844444454</c:v>
                </c:pt>
                <c:pt idx="375">
                  <c:v>0.844560206</c:v>
                </c:pt>
                <c:pt idx="376">
                  <c:v>0.844675899</c:v>
                </c:pt>
                <c:pt idx="377">
                  <c:v>0.844791651</c:v>
                </c:pt>
                <c:pt idx="378">
                  <c:v>0.844907403</c:v>
                </c:pt>
                <c:pt idx="379">
                  <c:v>0.845023155</c:v>
                </c:pt>
                <c:pt idx="380">
                  <c:v>0.845138907</c:v>
                </c:pt>
                <c:pt idx="381">
                  <c:v>0.8452546</c:v>
                </c:pt>
                <c:pt idx="382">
                  <c:v>0.845370352</c:v>
                </c:pt>
                <c:pt idx="383">
                  <c:v>0.845486104</c:v>
                </c:pt>
                <c:pt idx="384">
                  <c:v>0.845601857</c:v>
                </c:pt>
                <c:pt idx="385">
                  <c:v>0.845717609</c:v>
                </c:pt>
                <c:pt idx="386">
                  <c:v>0.845833361</c:v>
                </c:pt>
                <c:pt idx="387">
                  <c:v>0.845949054</c:v>
                </c:pt>
                <c:pt idx="388">
                  <c:v>0.846064806</c:v>
                </c:pt>
                <c:pt idx="389">
                  <c:v>0.846180558</c:v>
                </c:pt>
                <c:pt idx="390">
                  <c:v>0.84629631</c:v>
                </c:pt>
                <c:pt idx="391">
                  <c:v>0.846412063</c:v>
                </c:pt>
                <c:pt idx="392">
                  <c:v>0.846527755</c:v>
                </c:pt>
                <c:pt idx="393">
                  <c:v>0.846643507</c:v>
                </c:pt>
                <c:pt idx="394">
                  <c:v>0.84675926</c:v>
                </c:pt>
                <c:pt idx="395">
                  <c:v>0.846875012</c:v>
                </c:pt>
                <c:pt idx="396">
                  <c:v>0.846990764</c:v>
                </c:pt>
                <c:pt idx="397">
                  <c:v>0.847106457</c:v>
                </c:pt>
                <c:pt idx="398">
                  <c:v>0.847222209</c:v>
                </c:pt>
                <c:pt idx="399">
                  <c:v>0.847337961</c:v>
                </c:pt>
                <c:pt idx="400">
                  <c:v>0.847453713</c:v>
                </c:pt>
                <c:pt idx="401">
                  <c:v>0.847569466</c:v>
                </c:pt>
                <c:pt idx="402">
                  <c:v>0.847685158</c:v>
                </c:pt>
                <c:pt idx="403">
                  <c:v>0.84780091</c:v>
                </c:pt>
                <c:pt idx="404">
                  <c:v>0.847916663</c:v>
                </c:pt>
                <c:pt idx="405">
                  <c:v>0.848032415</c:v>
                </c:pt>
                <c:pt idx="406">
                  <c:v>0.848148167</c:v>
                </c:pt>
                <c:pt idx="407">
                  <c:v>0.84826386</c:v>
                </c:pt>
                <c:pt idx="408">
                  <c:v>0.848379612</c:v>
                </c:pt>
                <c:pt idx="409">
                  <c:v>0.848495364</c:v>
                </c:pt>
                <c:pt idx="410">
                  <c:v>0.848611116</c:v>
                </c:pt>
                <c:pt idx="411">
                  <c:v>0.848726869</c:v>
                </c:pt>
                <c:pt idx="412">
                  <c:v>0.848842621</c:v>
                </c:pt>
                <c:pt idx="413">
                  <c:v>0.848958313</c:v>
                </c:pt>
                <c:pt idx="414">
                  <c:v>0.849074066</c:v>
                </c:pt>
                <c:pt idx="415">
                  <c:v>0.849189818</c:v>
                </c:pt>
                <c:pt idx="416">
                  <c:v>0.84930557</c:v>
                </c:pt>
                <c:pt idx="417">
                  <c:v>0.849421322</c:v>
                </c:pt>
                <c:pt idx="418">
                  <c:v>0.849537015</c:v>
                </c:pt>
                <c:pt idx="419">
                  <c:v>0.849652767</c:v>
                </c:pt>
                <c:pt idx="420">
                  <c:v>0.849768519</c:v>
                </c:pt>
                <c:pt idx="421">
                  <c:v>0.849884272</c:v>
                </c:pt>
                <c:pt idx="422">
                  <c:v>0.850000024</c:v>
                </c:pt>
                <c:pt idx="423">
                  <c:v>0.850115716</c:v>
                </c:pt>
                <c:pt idx="424">
                  <c:v>0.850231469</c:v>
                </c:pt>
                <c:pt idx="425">
                  <c:v>0.850347221</c:v>
                </c:pt>
                <c:pt idx="426">
                  <c:v>0.850462973</c:v>
                </c:pt>
                <c:pt idx="427">
                  <c:v>0.850578725</c:v>
                </c:pt>
                <c:pt idx="428">
                  <c:v>0.850694418</c:v>
                </c:pt>
                <c:pt idx="429">
                  <c:v>0.85081017</c:v>
                </c:pt>
                <c:pt idx="430">
                  <c:v>0.850925922</c:v>
                </c:pt>
                <c:pt idx="431">
                  <c:v>0.851041675</c:v>
                </c:pt>
                <c:pt idx="432">
                  <c:v>0.851157427</c:v>
                </c:pt>
                <c:pt idx="433">
                  <c:v>0.851273119</c:v>
                </c:pt>
                <c:pt idx="434">
                  <c:v>0.851388872</c:v>
                </c:pt>
                <c:pt idx="435">
                  <c:v>0.851504624</c:v>
                </c:pt>
                <c:pt idx="436">
                  <c:v>0.851620376</c:v>
                </c:pt>
                <c:pt idx="437">
                  <c:v>0.851736128</c:v>
                </c:pt>
                <c:pt idx="438">
                  <c:v>0.851851881</c:v>
                </c:pt>
                <c:pt idx="439">
                  <c:v>0.851967573</c:v>
                </c:pt>
                <c:pt idx="440">
                  <c:v>0.852083325</c:v>
                </c:pt>
                <c:pt idx="441">
                  <c:v>0.852199078</c:v>
                </c:pt>
                <c:pt idx="442">
                  <c:v>0.85231483</c:v>
                </c:pt>
                <c:pt idx="443">
                  <c:v>0.852430582</c:v>
                </c:pt>
                <c:pt idx="444">
                  <c:v>0.852546275</c:v>
                </c:pt>
                <c:pt idx="445">
                  <c:v>0.852662027</c:v>
                </c:pt>
                <c:pt idx="446">
                  <c:v>0.852777779</c:v>
                </c:pt>
                <c:pt idx="447">
                  <c:v>0.852893531</c:v>
                </c:pt>
                <c:pt idx="448">
                  <c:v>0.853009284</c:v>
                </c:pt>
                <c:pt idx="449">
                  <c:v>0.853124976</c:v>
                </c:pt>
                <c:pt idx="450">
                  <c:v>0.853240728</c:v>
                </c:pt>
                <c:pt idx="451">
                  <c:v>0.853356481</c:v>
                </c:pt>
                <c:pt idx="452">
                  <c:v>0.853472233</c:v>
                </c:pt>
                <c:pt idx="453">
                  <c:v>0.853587985</c:v>
                </c:pt>
                <c:pt idx="454">
                  <c:v>0.853703678</c:v>
                </c:pt>
                <c:pt idx="455">
                  <c:v>0.85381943</c:v>
                </c:pt>
                <c:pt idx="456">
                  <c:v>0.853935182</c:v>
                </c:pt>
                <c:pt idx="457">
                  <c:v>0.854050934</c:v>
                </c:pt>
                <c:pt idx="458">
                  <c:v>0.854166687</c:v>
                </c:pt>
                <c:pt idx="459">
                  <c:v>0.854282379</c:v>
                </c:pt>
                <c:pt idx="460">
                  <c:v>0.854398131</c:v>
                </c:pt>
                <c:pt idx="461">
                  <c:v>0.854513884</c:v>
                </c:pt>
                <c:pt idx="462">
                  <c:v>0.854629636</c:v>
                </c:pt>
                <c:pt idx="463">
                  <c:v>0.854745388</c:v>
                </c:pt>
                <c:pt idx="464">
                  <c:v>0.85486114</c:v>
                </c:pt>
                <c:pt idx="465">
                  <c:v>0.854976833</c:v>
                </c:pt>
                <c:pt idx="466">
                  <c:v>0.855092585</c:v>
                </c:pt>
                <c:pt idx="467">
                  <c:v>0.855208337</c:v>
                </c:pt>
                <c:pt idx="468">
                  <c:v>0.85532409</c:v>
                </c:pt>
                <c:pt idx="469">
                  <c:v>0.855439842</c:v>
                </c:pt>
                <c:pt idx="470">
                  <c:v>0.855555534</c:v>
                </c:pt>
                <c:pt idx="471">
                  <c:v>0.855671287</c:v>
                </c:pt>
                <c:pt idx="472">
                  <c:v>0.855787039</c:v>
                </c:pt>
                <c:pt idx="473">
                  <c:v>0.855902791</c:v>
                </c:pt>
                <c:pt idx="474">
                  <c:v>0.856018543</c:v>
                </c:pt>
                <c:pt idx="475">
                  <c:v>0.856134236</c:v>
                </c:pt>
                <c:pt idx="476">
                  <c:v>0.856249988</c:v>
                </c:pt>
                <c:pt idx="477">
                  <c:v>0.85636574</c:v>
                </c:pt>
                <c:pt idx="478">
                  <c:v>0.856481493</c:v>
                </c:pt>
                <c:pt idx="479">
                  <c:v>0.856597245</c:v>
                </c:pt>
                <c:pt idx="480">
                  <c:v>0.856712937</c:v>
                </c:pt>
                <c:pt idx="481">
                  <c:v>0.85682869</c:v>
                </c:pt>
                <c:pt idx="482">
                  <c:v>0.856944442</c:v>
                </c:pt>
                <c:pt idx="483">
                  <c:v>0.857060194</c:v>
                </c:pt>
                <c:pt idx="484">
                  <c:v>0.857175946</c:v>
                </c:pt>
                <c:pt idx="485">
                  <c:v>0.857291639</c:v>
                </c:pt>
                <c:pt idx="486">
                  <c:v>0.857407391</c:v>
                </c:pt>
                <c:pt idx="487">
                  <c:v>0.857523143</c:v>
                </c:pt>
                <c:pt idx="488">
                  <c:v>0.857638896</c:v>
                </c:pt>
                <c:pt idx="489">
                  <c:v>0.857754648</c:v>
                </c:pt>
                <c:pt idx="490">
                  <c:v>0.8578704</c:v>
                </c:pt>
                <c:pt idx="491">
                  <c:v>0.857986093</c:v>
                </c:pt>
                <c:pt idx="492">
                  <c:v>0.858101845</c:v>
                </c:pt>
                <c:pt idx="493">
                  <c:v>0.858217597</c:v>
                </c:pt>
                <c:pt idx="494">
                  <c:v>0.858333349</c:v>
                </c:pt>
                <c:pt idx="495">
                  <c:v>0.858449101</c:v>
                </c:pt>
                <c:pt idx="496">
                  <c:v>0.858564794</c:v>
                </c:pt>
                <c:pt idx="497">
                  <c:v>0.858680546</c:v>
                </c:pt>
                <c:pt idx="498">
                  <c:v>0.858796299</c:v>
                </c:pt>
                <c:pt idx="499">
                  <c:v>0.858912051</c:v>
                </c:pt>
                <c:pt idx="500">
                  <c:v>0.859027803</c:v>
                </c:pt>
                <c:pt idx="501">
                  <c:v>0.859143496</c:v>
                </c:pt>
                <c:pt idx="502">
                  <c:v>0.859259248</c:v>
                </c:pt>
                <c:pt idx="503">
                  <c:v>0.859375</c:v>
                </c:pt>
                <c:pt idx="504">
                  <c:v>0.859490752</c:v>
                </c:pt>
                <c:pt idx="505">
                  <c:v>0.859606504</c:v>
                </c:pt>
                <c:pt idx="506">
                  <c:v>0.859722197</c:v>
                </c:pt>
                <c:pt idx="507">
                  <c:v>0.859837949</c:v>
                </c:pt>
                <c:pt idx="508">
                  <c:v>0.859953701</c:v>
                </c:pt>
                <c:pt idx="509">
                  <c:v>0.860069454</c:v>
                </c:pt>
                <c:pt idx="510">
                  <c:v>0.860185206</c:v>
                </c:pt>
                <c:pt idx="511">
                  <c:v>0.860300899</c:v>
                </c:pt>
                <c:pt idx="512">
                  <c:v>0.860416651</c:v>
                </c:pt>
                <c:pt idx="513">
                  <c:v>0.860532403</c:v>
                </c:pt>
                <c:pt idx="514">
                  <c:v>0.860648155</c:v>
                </c:pt>
                <c:pt idx="515">
                  <c:v>0.860763907</c:v>
                </c:pt>
                <c:pt idx="516">
                  <c:v>0.8608796</c:v>
                </c:pt>
                <c:pt idx="517">
                  <c:v>0.860995352</c:v>
                </c:pt>
                <c:pt idx="518">
                  <c:v>0.861111104</c:v>
                </c:pt>
                <c:pt idx="519">
                  <c:v>0.861226857</c:v>
                </c:pt>
                <c:pt idx="520">
                  <c:v>0.861342609</c:v>
                </c:pt>
                <c:pt idx="521">
                  <c:v>0.861458361</c:v>
                </c:pt>
                <c:pt idx="522">
                  <c:v>0.861574054</c:v>
                </c:pt>
                <c:pt idx="523">
                  <c:v>0.861689806</c:v>
                </c:pt>
                <c:pt idx="524">
                  <c:v>0.861805558</c:v>
                </c:pt>
                <c:pt idx="525">
                  <c:v>0.86192131</c:v>
                </c:pt>
                <c:pt idx="526">
                  <c:v>0.862037063</c:v>
                </c:pt>
                <c:pt idx="527">
                  <c:v>0.862152755</c:v>
                </c:pt>
                <c:pt idx="528">
                  <c:v>0.862268507</c:v>
                </c:pt>
                <c:pt idx="529">
                  <c:v>0.86238426</c:v>
                </c:pt>
                <c:pt idx="530">
                  <c:v>0.862500012</c:v>
                </c:pt>
                <c:pt idx="531">
                  <c:v>0.862615764</c:v>
                </c:pt>
                <c:pt idx="532">
                  <c:v>0.862731457</c:v>
                </c:pt>
                <c:pt idx="533">
                  <c:v>0.862847209</c:v>
                </c:pt>
                <c:pt idx="534">
                  <c:v>0.862962961</c:v>
                </c:pt>
                <c:pt idx="535">
                  <c:v>0.863078713</c:v>
                </c:pt>
                <c:pt idx="536">
                  <c:v>0.863194466</c:v>
                </c:pt>
                <c:pt idx="537">
                  <c:v>0.863310158</c:v>
                </c:pt>
                <c:pt idx="538">
                  <c:v>0.86342591</c:v>
                </c:pt>
                <c:pt idx="539">
                  <c:v>0.863541663</c:v>
                </c:pt>
                <c:pt idx="540">
                  <c:v>0.863657415</c:v>
                </c:pt>
                <c:pt idx="541">
                  <c:v>0.863773167</c:v>
                </c:pt>
                <c:pt idx="542">
                  <c:v>0.86388886</c:v>
                </c:pt>
                <c:pt idx="543">
                  <c:v>0.864004612</c:v>
                </c:pt>
                <c:pt idx="544">
                  <c:v>0.864120364</c:v>
                </c:pt>
                <c:pt idx="545">
                  <c:v>0.864236116</c:v>
                </c:pt>
                <c:pt idx="546">
                  <c:v>0.864351869</c:v>
                </c:pt>
                <c:pt idx="547">
                  <c:v>0.864467621</c:v>
                </c:pt>
                <c:pt idx="548">
                  <c:v>0.864583313</c:v>
                </c:pt>
                <c:pt idx="549">
                  <c:v>0.864699066</c:v>
                </c:pt>
                <c:pt idx="550">
                  <c:v>0.864814818</c:v>
                </c:pt>
                <c:pt idx="551">
                  <c:v>0.86493057</c:v>
                </c:pt>
                <c:pt idx="552">
                  <c:v>0.865046322</c:v>
                </c:pt>
                <c:pt idx="553">
                  <c:v>0.865162015</c:v>
                </c:pt>
                <c:pt idx="554">
                  <c:v>0.865277767</c:v>
                </c:pt>
                <c:pt idx="555">
                  <c:v>0.865393519</c:v>
                </c:pt>
                <c:pt idx="556">
                  <c:v>0.865509272</c:v>
                </c:pt>
                <c:pt idx="557">
                  <c:v>0.865625024</c:v>
                </c:pt>
                <c:pt idx="558">
                  <c:v>0.865740716</c:v>
                </c:pt>
                <c:pt idx="559">
                  <c:v>0.865856469</c:v>
                </c:pt>
                <c:pt idx="560">
                  <c:v>0.865972221</c:v>
                </c:pt>
                <c:pt idx="561">
                  <c:v>0.866087973</c:v>
                </c:pt>
                <c:pt idx="562">
                  <c:v>0.866203725</c:v>
                </c:pt>
                <c:pt idx="563">
                  <c:v>0.866319418</c:v>
                </c:pt>
                <c:pt idx="564">
                  <c:v>0.86643517</c:v>
                </c:pt>
                <c:pt idx="565">
                  <c:v>0.866550922</c:v>
                </c:pt>
                <c:pt idx="566">
                  <c:v>0.866666675</c:v>
                </c:pt>
                <c:pt idx="567">
                  <c:v>0.866782427</c:v>
                </c:pt>
                <c:pt idx="568">
                  <c:v>0.866898119</c:v>
                </c:pt>
                <c:pt idx="569">
                  <c:v>0.867013872</c:v>
                </c:pt>
                <c:pt idx="570">
                  <c:v>0.867129624</c:v>
                </c:pt>
                <c:pt idx="571">
                  <c:v>0.867245376</c:v>
                </c:pt>
                <c:pt idx="572">
                  <c:v>0.867361128</c:v>
                </c:pt>
                <c:pt idx="573">
                  <c:v>0.867476881</c:v>
                </c:pt>
                <c:pt idx="574">
                  <c:v>0.867592573</c:v>
                </c:pt>
                <c:pt idx="575">
                  <c:v>0.867708325</c:v>
                </c:pt>
                <c:pt idx="576">
                  <c:v>0.867824078</c:v>
                </c:pt>
                <c:pt idx="577">
                  <c:v>0.86793983</c:v>
                </c:pt>
                <c:pt idx="578">
                  <c:v>0.868055582</c:v>
                </c:pt>
                <c:pt idx="579">
                  <c:v>0.868171275</c:v>
                </c:pt>
                <c:pt idx="580">
                  <c:v>0.868217587</c:v>
                </c:pt>
              </c:strCache>
            </c:strRef>
          </c:xVal>
          <c:yVal>
            <c:numRef>
              <c:f>Data!$Z$9:$Z$589</c:f>
              <c:numCache>
                <c:ptCount val="581"/>
                <c:pt idx="109">
                  <c:v>3.069</c:v>
                </c:pt>
                <c:pt idx="110">
                  <c:v>3.059</c:v>
                </c:pt>
                <c:pt idx="111">
                  <c:v>3.149</c:v>
                </c:pt>
                <c:pt idx="112">
                  <c:v>3.089</c:v>
                </c:pt>
                <c:pt idx="113">
                  <c:v>2.98</c:v>
                </c:pt>
                <c:pt idx="114">
                  <c:v>3.029</c:v>
                </c:pt>
                <c:pt idx="115">
                  <c:v>3.189</c:v>
                </c:pt>
                <c:pt idx="116">
                  <c:v>3.028</c:v>
                </c:pt>
                <c:pt idx="117">
                  <c:v>3.12</c:v>
                </c:pt>
                <c:pt idx="118">
                  <c:v>3.099</c:v>
                </c:pt>
                <c:pt idx="119">
                  <c:v>3.059</c:v>
                </c:pt>
                <c:pt idx="120">
                  <c:v>3.12</c:v>
                </c:pt>
                <c:pt idx="121">
                  <c:v>3.019</c:v>
                </c:pt>
                <c:pt idx="122">
                  <c:v>3.04</c:v>
                </c:pt>
                <c:pt idx="123">
                  <c:v>3.12</c:v>
                </c:pt>
                <c:pt idx="124">
                  <c:v>3.019</c:v>
                </c:pt>
                <c:pt idx="125">
                  <c:v>3.139</c:v>
                </c:pt>
                <c:pt idx="126">
                  <c:v>2.96</c:v>
                </c:pt>
                <c:pt idx="127">
                  <c:v>3.09</c:v>
                </c:pt>
                <c:pt idx="128">
                  <c:v>3.099</c:v>
                </c:pt>
                <c:pt idx="129">
                  <c:v>3.12</c:v>
                </c:pt>
                <c:pt idx="130">
                  <c:v>3.149</c:v>
                </c:pt>
                <c:pt idx="131">
                  <c:v>3.019</c:v>
                </c:pt>
                <c:pt idx="132">
                  <c:v>3.139</c:v>
                </c:pt>
                <c:pt idx="133">
                  <c:v>3.109</c:v>
                </c:pt>
                <c:pt idx="134">
                  <c:v>3.019</c:v>
                </c:pt>
                <c:pt idx="135">
                  <c:v>3.139</c:v>
                </c:pt>
                <c:pt idx="136">
                  <c:v>3.119</c:v>
                </c:pt>
                <c:pt idx="137">
                  <c:v>3.24</c:v>
                </c:pt>
                <c:pt idx="138">
                  <c:v>3.329</c:v>
                </c:pt>
                <c:pt idx="139">
                  <c:v>3.416</c:v>
                </c:pt>
                <c:pt idx="140">
                  <c:v>3.387</c:v>
                </c:pt>
                <c:pt idx="141">
                  <c:v>3.289</c:v>
                </c:pt>
                <c:pt idx="142">
                  <c:v>3.477</c:v>
                </c:pt>
                <c:pt idx="143">
                  <c:v>3.329</c:v>
                </c:pt>
                <c:pt idx="144">
                  <c:v>3.348</c:v>
                </c:pt>
                <c:pt idx="145">
                  <c:v>3.297</c:v>
                </c:pt>
                <c:pt idx="146">
                  <c:v>3.347</c:v>
                </c:pt>
                <c:pt idx="147">
                  <c:v>3.378</c:v>
                </c:pt>
                <c:pt idx="148">
                  <c:v>3.399</c:v>
                </c:pt>
                <c:pt idx="149">
                  <c:v>3.408</c:v>
                </c:pt>
                <c:pt idx="150">
                  <c:v>3.369</c:v>
                </c:pt>
                <c:pt idx="151">
                  <c:v>3.309</c:v>
                </c:pt>
                <c:pt idx="152">
                  <c:v>3.418</c:v>
                </c:pt>
                <c:pt idx="153">
                  <c:v>3.278</c:v>
                </c:pt>
                <c:pt idx="154">
                  <c:v>3.201</c:v>
                </c:pt>
                <c:pt idx="155">
                  <c:v>3.36</c:v>
                </c:pt>
                <c:pt idx="156">
                  <c:v>3.319</c:v>
                </c:pt>
                <c:pt idx="157">
                  <c:v>3.449</c:v>
                </c:pt>
                <c:pt idx="158">
                  <c:v>3.378</c:v>
                </c:pt>
                <c:pt idx="159">
                  <c:v>3.479</c:v>
                </c:pt>
                <c:pt idx="160">
                  <c:v>3.478</c:v>
                </c:pt>
                <c:pt idx="161">
                  <c:v>3.469</c:v>
                </c:pt>
                <c:pt idx="162">
                  <c:v>3.459</c:v>
                </c:pt>
                <c:pt idx="163">
                  <c:v>3.579</c:v>
                </c:pt>
                <c:pt idx="164">
                  <c:v>3.63</c:v>
                </c:pt>
                <c:pt idx="165">
                  <c:v>3.658</c:v>
                </c:pt>
                <c:pt idx="166">
                  <c:v>3.699</c:v>
                </c:pt>
                <c:pt idx="167">
                  <c:v>3.669</c:v>
                </c:pt>
                <c:pt idx="168">
                  <c:v>3.658</c:v>
                </c:pt>
                <c:pt idx="169">
                  <c:v>3.709</c:v>
                </c:pt>
                <c:pt idx="170">
                  <c:v>3.71</c:v>
                </c:pt>
                <c:pt idx="171">
                  <c:v>3.771</c:v>
                </c:pt>
                <c:pt idx="172">
                  <c:v>3.917</c:v>
                </c:pt>
                <c:pt idx="173">
                  <c:v>3.91</c:v>
                </c:pt>
                <c:pt idx="174">
                  <c:v>3.937</c:v>
                </c:pt>
                <c:pt idx="175">
                  <c:v>3.946</c:v>
                </c:pt>
                <c:pt idx="176">
                  <c:v>3.889</c:v>
                </c:pt>
                <c:pt idx="177">
                  <c:v>3.821</c:v>
                </c:pt>
                <c:pt idx="178">
                  <c:v>4.107</c:v>
                </c:pt>
                <c:pt idx="179">
                  <c:v>4.056</c:v>
                </c:pt>
                <c:pt idx="180">
                  <c:v>4.079</c:v>
                </c:pt>
                <c:pt idx="181">
                  <c:v>4.027</c:v>
                </c:pt>
                <c:pt idx="182">
                  <c:v>3.691</c:v>
                </c:pt>
                <c:pt idx="183">
                  <c:v>3.629</c:v>
                </c:pt>
                <c:pt idx="184">
                  <c:v>3.588</c:v>
                </c:pt>
                <c:pt idx="185">
                  <c:v>3.377</c:v>
                </c:pt>
                <c:pt idx="186">
                  <c:v>3.409</c:v>
                </c:pt>
                <c:pt idx="187">
                  <c:v>3.388</c:v>
                </c:pt>
                <c:pt idx="188">
                  <c:v>3.408</c:v>
                </c:pt>
                <c:pt idx="189">
                  <c:v>3.458</c:v>
                </c:pt>
                <c:pt idx="190">
                  <c:v>3.347</c:v>
                </c:pt>
                <c:pt idx="191">
                  <c:v>3.457</c:v>
                </c:pt>
                <c:pt idx="192">
                  <c:v>3.309</c:v>
                </c:pt>
                <c:pt idx="193">
                  <c:v>3.418</c:v>
                </c:pt>
                <c:pt idx="194">
                  <c:v>3.418</c:v>
                </c:pt>
                <c:pt idx="195">
                  <c:v>3.369</c:v>
                </c:pt>
                <c:pt idx="196">
                  <c:v>3.428</c:v>
                </c:pt>
                <c:pt idx="197">
                  <c:v>3.37</c:v>
                </c:pt>
                <c:pt idx="198">
                  <c:v>3.389</c:v>
                </c:pt>
                <c:pt idx="199">
                  <c:v>3.508</c:v>
                </c:pt>
                <c:pt idx="200">
                  <c:v>3.427</c:v>
                </c:pt>
                <c:pt idx="201">
                  <c:v>3.459</c:v>
                </c:pt>
                <c:pt idx="202">
                  <c:v>3.478</c:v>
                </c:pt>
                <c:pt idx="203">
                  <c:v>3.427</c:v>
                </c:pt>
                <c:pt idx="204">
                  <c:v>3.417</c:v>
                </c:pt>
                <c:pt idx="205">
                  <c:v>3.497</c:v>
                </c:pt>
                <c:pt idx="206">
                  <c:v>3.409</c:v>
                </c:pt>
                <c:pt idx="207">
                  <c:v>3.519</c:v>
                </c:pt>
                <c:pt idx="208">
                  <c:v>3.479</c:v>
                </c:pt>
                <c:pt idx="209">
                  <c:v>3.428</c:v>
                </c:pt>
                <c:pt idx="210">
                  <c:v>3.388</c:v>
                </c:pt>
                <c:pt idx="211">
                  <c:v>3.469</c:v>
                </c:pt>
                <c:pt idx="212">
                  <c:v>3.659</c:v>
                </c:pt>
                <c:pt idx="213">
                  <c:v>3.489</c:v>
                </c:pt>
                <c:pt idx="214">
                  <c:v>3.507</c:v>
                </c:pt>
                <c:pt idx="215">
                  <c:v>3.559</c:v>
                </c:pt>
                <c:pt idx="216">
                  <c:v>3.498</c:v>
                </c:pt>
                <c:pt idx="217">
                  <c:v>3.388</c:v>
                </c:pt>
                <c:pt idx="218">
                  <c:v>3.518</c:v>
                </c:pt>
                <c:pt idx="219">
                  <c:v>3.587</c:v>
                </c:pt>
                <c:pt idx="220">
                  <c:v>3.578</c:v>
                </c:pt>
                <c:pt idx="221">
                  <c:v>3.558</c:v>
                </c:pt>
                <c:pt idx="222">
                  <c:v>3.519</c:v>
                </c:pt>
                <c:pt idx="223">
                  <c:v>3.659</c:v>
                </c:pt>
                <c:pt idx="224">
                  <c:v>3.559</c:v>
                </c:pt>
                <c:pt idx="225">
                  <c:v>3.6</c:v>
                </c:pt>
                <c:pt idx="226">
                  <c:v>3.549</c:v>
                </c:pt>
                <c:pt idx="227">
                  <c:v>3.589</c:v>
                </c:pt>
                <c:pt idx="228">
                  <c:v>3.589</c:v>
                </c:pt>
                <c:pt idx="229">
                  <c:v>3.529</c:v>
                </c:pt>
                <c:pt idx="230">
                  <c:v>3.498</c:v>
                </c:pt>
                <c:pt idx="231">
                  <c:v>3.61</c:v>
                </c:pt>
                <c:pt idx="232">
                  <c:v>3.539</c:v>
                </c:pt>
                <c:pt idx="233">
                  <c:v>3.659</c:v>
                </c:pt>
                <c:pt idx="234">
                  <c:v>3.547</c:v>
                </c:pt>
                <c:pt idx="235">
                  <c:v>3.669</c:v>
                </c:pt>
                <c:pt idx="236">
                  <c:v>3.489</c:v>
                </c:pt>
                <c:pt idx="237">
                  <c:v>3.479</c:v>
                </c:pt>
                <c:pt idx="238">
                  <c:v>3.578</c:v>
                </c:pt>
                <c:pt idx="239">
                  <c:v>3.458</c:v>
                </c:pt>
                <c:pt idx="240">
                  <c:v>3.519</c:v>
                </c:pt>
                <c:pt idx="241">
                  <c:v>3.599</c:v>
                </c:pt>
                <c:pt idx="242">
                  <c:v>3.619</c:v>
                </c:pt>
                <c:pt idx="243">
                  <c:v>3.479</c:v>
                </c:pt>
                <c:pt idx="244">
                  <c:v>3.559</c:v>
                </c:pt>
                <c:pt idx="245">
                  <c:v>3.508</c:v>
                </c:pt>
                <c:pt idx="246">
                  <c:v>3.539</c:v>
                </c:pt>
                <c:pt idx="247">
                  <c:v>3.409</c:v>
                </c:pt>
                <c:pt idx="248">
                  <c:v>3.539</c:v>
                </c:pt>
                <c:pt idx="249">
                  <c:v>3.578</c:v>
                </c:pt>
                <c:pt idx="250">
                  <c:v>3.578</c:v>
                </c:pt>
                <c:pt idx="251">
                  <c:v>3.568</c:v>
                </c:pt>
                <c:pt idx="252">
                  <c:v>3.498</c:v>
                </c:pt>
                <c:pt idx="253">
                  <c:v>3.601</c:v>
                </c:pt>
                <c:pt idx="254">
                  <c:v>3.629</c:v>
                </c:pt>
                <c:pt idx="255">
                  <c:v>3.6</c:v>
                </c:pt>
                <c:pt idx="256">
                  <c:v>3.588</c:v>
                </c:pt>
                <c:pt idx="257">
                  <c:v>3.61</c:v>
                </c:pt>
                <c:pt idx="258">
                  <c:v>3.489</c:v>
                </c:pt>
                <c:pt idx="259">
                  <c:v>3.599</c:v>
                </c:pt>
                <c:pt idx="260">
                  <c:v>3.569</c:v>
                </c:pt>
                <c:pt idx="261">
                  <c:v>3.6</c:v>
                </c:pt>
                <c:pt idx="262">
                  <c:v>3.529</c:v>
                </c:pt>
                <c:pt idx="263">
                  <c:v>3.568</c:v>
                </c:pt>
                <c:pt idx="264">
                  <c:v>3.6</c:v>
                </c:pt>
                <c:pt idx="265">
                  <c:v>3.548</c:v>
                </c:pt>
                <c:pt idx="266">
                  <c:v>3.601</c:v>
                </c:pt>
                <c:pt idx="267">
                  <c:v>3.569</c:v>
                </c:pt>
                <c:pt idx="268">
                  <c:v>3.619</c:v>
                </c:pt>
                <c:pt idx="269">
                  <c:v>3.559</c:v>
                </c:pt>
                <c:pt idx="270">
                  <c:v>3.61</c:v>
                </c:pt>
                <c:pt idx="271">
                  <c:v>3.588</c:v>
                </c:pt>
                <c:pt idx="272">
                  <c:v>3.611</c:v>
                </c:pt>
                <c:pt idx="273">
                  <c:v>3.569</c:v>
                </c:pt>
                <c:pt idx="274">
                  <c:v>3.639</c:v>
                </c:pt>
                <c:pt idx="275">
                  <c:v>3.64</c:v>
                </c:pt>
                <c:pt idx="276">
                  <c:v>3.601</c:v>
                </c:pt>
                <c:pt idx="277">
                  <c:v>3.519</c:v>
                </c:pt>
                <c:pt idx="278">
                  <c:v>3.699</c:v>
                </c:pt>
                <c:pt idx="279">
                  <c:v>3.601</c:v>
                </c:pt>
                <c:pt idx="280">
                  <c:v>3.669</c:v>
                </c:pt>
                <c:pt idx="281">
                  <c:v>3.659</c:v>
                </c:pt>
                <c:pt idx="282">
                  <c:v>3.547</c:v>
                </c:pt>
                <c:pt idx="283">
                  <c:v>3.22</c:v>
                </c:pt>
                <c:pt idx="284">
                  <c:v>3.337</c:v>
                </c:pt>
                <c:pt idx="285">
                  <c:v>3.221</c:v>
                </c:pt>
                <c:pt idx="286">
                  <c:v>3.231</c:v>
                </c:pt>
                <c:pt idx="287">
                  <c:v>3.171</c:v>
                </c:pt>
                <c:pt idx="288">
                  <c:v>3.14</c:v>
                </c:pt>
                <c:pt idx="289">
                  <c:v>3.289</c:v>
                </c:pt>
                <c:pt idx="290">
                  <c:v>3.091</c:v>
                </c:pt>
                <c:pt idx="291">
                  <c:v>3.109</c:v>
                </c:pt>
                <c:pt idx="292">
                  <c:v>3.189</c:v>
                </c:pt>
                <c:pt idx="293">
                  <c:v>3.22</c:v>
                </c:pt>
                <c:pt idx="294">
                  <c:v>3.14</c:v>
                </c:pt>
                <c:pt idx="295">
                  <c:v>3.299</c:v>
                </c:pt>
                <c:pt idx="296">
                  <c:v>3.19</c:v>
                </c:pt>
                <c:pt idx="297">
                  <c:v>3.151</c:v>
                </c:pt>
                <c:pt idx="298">
                  <c:v>3.22</c:v>
                </c:pt>
                <c:pt idx="299">
                  <c:v>3.279</c:v>
                </c:pt>
                <c:pt idx="300">
                  <c:v>3.251</c:v>
                </c:pt>
                <c:pt idx="301">
                  <c:v>3.22</c:v>
                </c:pt>
                <c:pt idx="302">
                  <c:v>3.261</c:v>
                </c:pt>
                <c:pt idx="303">
                  <c:v>3.201</c:v>
                </c:pt>
                <c:pt idx="304">
                  <c:v>3.26</c:v>
                </c:pt>
                <c:pt idx="305">
                  <c:v>3.151</c:v>
                </c:pt>
                <c:pt idx="306">
                  <c:v>3.212</c:v>
                </c:pt>
                <c:pt idx="307">
                  <c:v>3.22</c:v>
                </c:pt>
                <c:pt idx="308">
                  <c:v>3.337</c:v>
                </c:pt>
                <c:pt idx="309">
                  <c:v>3.221</c:v>
                </c:pt>
                <c:pt idx="310">
                  <c:v>3.231</c:v>
                </c:pt>
                <c:pt idx="311">
                  <c:v>3.171</c:v>
                </c:pt>
                <c:pt idx="312">
                  <c:v>3.14</c:v>
                </c:pt>
                <c:pt idx="313">
                  <c:v>3.289</c:v>
                </c:pt>
                <c:pt idx="314">
                  <c:v>3.091</c:v>
                </c:pt>
                <c:pt idx="315">
                  <c:v>3.109</c:v>
                </c:pt>
                <c:pt idx="316">
                  <c:v>3.189</c:v>
                </c:pt>
                <c:pt idx="317">
                  <c:v>3.22</c:v>
                </c:pt>
                <c:pt idx="318">
                  <c:v>3.14</c:v>
                </c:pt>
                <c:pt idx="319">
                  <c:v>3.299</c:v>
                </c:pt>
                <c:pt idx="320">
                  <c:v>3.19</c:v>
                </c:pt>
                <c:pt idx="321">
                  <c:v>3.151</c:v>
                </c:pt>
                <c:pt idx="322">
                  <c:v>3.22</c:v>
                </c:pt>
                <c:pt idx="323">
                  <c:v>3.279</c:v>
                </c:pt>
                <c:pt idx="324">
                  <c:v>3.251</c:v>
                </c:pt>
                <c:pt idx="325">
                  <c:v>3.22</c:v>
                </c:pt>
                <c:pt idx="326">
                  <c:v>3.261</c:v>
                </c:pt>
                <c:pt idx="327">
                  <c:v>3.201</c:v>
                </c:pt>
                <c:pt idx="328">
                  <c:v>3.26</c:v>
                </c:pt>
                <c:pt idx="329">
                  <c:v>3.151</c:v>
                </c:pt>
                <c:pt idx="330">
                  <c:v>3.212</c:v>
                </c:pt>
                <c:pt idx="331">
                  <c:v>3.22</c:v>
                </c:pt>
                <c:pt idx="332">
                  <c:v>3.337</c:v>
                </c:pt>
                <c:pt idx="333">
                  <c:v>3.221</c:v>
                </c:pt>
                <c:pt idx="334">
                  <c:v>3.231</c:v>
                </c:pt>
                <c:pt idx="335">
                  <c:v>3.171</c:v>
                </c:pt>
                <c:pt idx="336">
                  <c:v>3.14</c:v>
                </c:pt>
                <c:pt idx="337">
                  <c:v>3.289</c:v>
                </c:pt>
                <c:pt idx="338">
                  <c:v>3.091</c:v>
                </c:pt>
                <c:pt idx="339">
                  <c:v>3.109</c:v>
                </c:pt>
                <c:pt idx="340">
                  <c:v>3.189</c:v>
                </c:pt>
                <c:pt idx="341">
                  <c:v>3.22</c:v>
                </c:pt>
                <c:pt idx="342">
                  <c:v>3.14</c:v>
                </c:pt>
                <c:pt idx="343">
                  <c:v>3.299</c:v>
                </c:pt>
                <c:pt idx="344">
                  <c:v>3.19</c:v>
                </c:pt>
                <c:pt idx="345">
                  <c:v>3.151</c:v>
                </c:pt>
                <c:pt idx="346">
                  <c:v>3.22</c:v>
                </c:pt>
                <c:pt idx="347">
                  <c:v>3.279</c:v>
                </c:pt>
                <c:pt idx="348">
                  <c:v>3.251</c:v>
                </c:pt>
                <c:pt idx="349">
                  <c:v>3.22</c:v>
                </c:pt>
                <c:pt idx="350">
                  <c:v>3.261</c:v>
                </c:pt>
                <c:pt idx="351">
                  <c:v>3.201</c:v>
                </c:pt>
                <c:pt idx="352">
                  <c:v>3.26</c:v>
                </c:pt>
                <c:pt idx="353">
                  <c:v>3.151</c:v>
                </c:pt>
                <c:pt idx="354">
                  <c:v>3.212</c:v>
                </c:pt>
                <c:pt idx="355">
                  <c:v>3.131</c:v>
                </c:pt>
                <c:pt idx="356">
                  <c:v>3.18</c:v>
                </c:pt>
                <c:pt idx="357">
                  <c:v>3.309</c:v>
                </c:pt>
                <c:pt idx="358">
                  <c:v>3.379</c:v>
                </c:pt>
                <c:pt idx="359">
                  <c:v>3.349</c:v>
                </c:pt>
                <c:pt idx="360">
                  <c:v>3.359</c:v>
                </c:pt>
                <c:pt idx="361">
                  <c:v>3.368</c:v>
                </c:pt>
                <c:pt idx="362">
                  <c:v>3.389</c:v>
                </c:pt>
                <c:pt idx="363">
                  <c:v>3.479</c:v>
                </c:pt>
                <c:pt idx="364">
                  <c:v>3.369</c:v>
                </c:pt>
                <c:pt idx="365">
                  <c:v>3.399</c:v>
                </c:pt>
                <c:pt idx="366">
                  <c:v>3.347</c:v>
                </c:pt>
                <c:pt idx="367">
                  <c:v>3.329</c:v>
                </c:pt>
                <c:pt idx="368">
                  <c:v>3.269</c:v>
                </c:pt>
                <c:pt idx="369">
                  <c:v>3.369</c:v>
                </c:pt>
                <c:pt idx="370">
                  <c:v>3.398</c:v>
                </c:pt>
                <c:pt idx="371">
                  <c:v>3.269</c:v>
                </c:pt>
                <c:pt idx="372">
                  <c:v>3.319</c:v>
                </c:pt>
                <c:pt idx="373">
                  <c:v>3.28</c:v>
                </c:pt>
                <c:pt idx="374">
                  <c:v>3.308</c:v>
                </c:pt>
                <c:pt idx="375">
                  <c:v>3.329</c:v>
                </c:pt>
                <c:pt idx="376">
                  <c:v>3.319</c:v>
                </c:pt>
                <c:pt idx="377">
                  <c:v>3.27</c:v>
                </c:pt>
                <c:pt idx="378">
                  <c:v>3.271</c:v>
                </c:pt>
                <c:pt idx="379">
                  <c:v>3.18</c:v>
                </c:pt>
                <c:pt idx="380">
                  <c:v>3.27</c:v>
                </c:pt>
                <c:pt idx="381">
                  <c:v>3.241</c:v>
                </c:pt>
                <c:pt idx="382">
                  <c:v>3.298</c:v>
                </c:pt>
                <c:pt idx="383">
                  <c:v>3.252</c:v>
                </c:pt>
                <c:pt idx="384">
                  <c:v>3.259</c:v>
                </c:pt>
                <c:pt idx="385">
                  <c:v>3.241</c:v>
                </c:pt>
                <c:pt idx="386">
                  <c:v>3.271</c:v>
                </c:pt>
                <c:pt idx="387">
                  <c:v>3.261</c:v>
                </c:pt>
                <c:pt idx="388">
                  <c:v>3.211</c:v>
                </c:pt>
                <c:pt idx="389">
                  <c:v>3.22</c:v>
                </c:pt>
                <c:pt idx="390">
                  <c:v>3.16</c:v>
                </c:pt>
                <c:pt idx="391">
                  <c:v>3.201</c:v>
                </c:pt>
                <c:pt idx="392">
                  <c:v>3.211</c:v>
                </c:pt>
                <c:pt idx="393">
                  <c:v>3.122</c:v>
                </c:pt>
                <c:pt idx="394">
                  <c:v>3.151</c:v>
                </c:pt>
                <c:pt idx="395">
                  <c:v>3.132</c:v>
                </c:pt>
                <c:pt idx="396">
                  <c:v>3.179</c:v>
                </c:pt>
                <c:pt idx="397">
                  <c:v>3.24</c:v>
                </c:pt>
                <c:pt idx="398">
                  <c:v>3.19</c:v>
                </c:pt>
                <c:pt idx="399">
                  <c:v>3.139</c:v>
                </c:pt>
                <c:pt idx="400">
                  <c:v>3.161</c:v>
                </c:pt>
                <c:pt idx="401">
                  <c:v>3.082</c:v>
                </c:pt>
                <c:pt idx="402">
                  <c:v>3.141</c:v>
                </c:pt>
                <c:pt idx="403">
                  <c:v>3.091</c:v>
                </c:pt>
                <c:pt idx="404">
                  <c:v>3.11</c:v>
                </c:pt>
                <c:pt idx="405">
                  <c:v>3.081</c:v>
                </c:pt>
                <c:pt idx="406">
                  <c:v>3.071</c:v>
                </c:pt>
                <c:pt idx="407">
                  <c:v>3.099</c:v>
                </c:pt>
                <c:pt idx="408">
                  <c:v>3.213</c:v>
                </c:pt>
                <c:pt idx="409">
                  <c:v>3.08</c:v>
                </c:pt>
                <c:pt idx="410">
                  <c:v>3.109</c:v>
                </c:pt>
                <c:pt idx="411">
                  <c:v>3.1</c:v>
                </c:pt>
                <c:pt idx="412">
                  <c:v>3.071</c:v>
                </c:pt>
                <c:pt idx="413">
                  <c:v>3.11</c:v>
                </c:pt>
                <c:pt idx="414">
                  <c:v>3.141</c:v>
                </c:pt>
                <c:pt idx="415">
                  <c:v>3.09</c:v>
                </c:pt>
                <c:pt idx="416">
                  <c:v>3.181</c:v>
                </c:pt>
                <c:pt idx="417">
                  <c:v>3.021</c:v>
                </c:pt>
                <c:pt idx="418">
                  <c:v>3.031</c:v>
                </c:pt>
                <c:pt idx="419">
                  <c:v>2.99</c:v>
                </c:pt>
                <c:pt idx="420">
                  <c:v>3.083</c:v>
                </c:pt>
                <c:pt idx="421">
                  <c:v>3.081</c:v>
                </c:pt>
                <c:pt idx="422">
                  <c:v>3.091</c:v>
                </c:pt>
                <c:pt idx="423">
                  <c:v>3.202</c:v>
                </c:pt>
                <c:pt idx="424">
                  <c:v>3</c:v>
                </c:pt>
                <c:pt idx="425">
                  <c:v>3.109</c:v>
                </c:pt>
                <c:pt idx="426">
                  <c:v>3.061</c:v>
                </c:pt>
                <c:pt idx="427">
                  <c:v>3.042</c:v>
                </c:pt>
                <c:pt idx="428">
                  <c:v>3.121</c:v>
                </c:pt>
                <c:pt idx="429">
                  <c:v>3.02</c:v>
                </c:pt>
                <c:pt idx="430">
                  <c:v>3.011</c:v>
                </c:pt>
                <c:pt idx="431">
                  <c:v>3.041</c:v>
                </c:pt>
                <c:pt idx="432">
                  <c:v>3.091</c:v>
                </c:pt>
                <c:pt idx="433">
                  <c:v>2.99</c:v>
                </c:pt>
                <c:pt idx="434">
                  <c:v>3.07</c:v>
                </c:pt>
                <c:pt idx="435">
                  <c:v>3.041</c:v>
                </c:pt>
                <c:pt idx="436">
                  <c:v>3.002</c:v>
                </c:pt>
                <c:pt idx="437">
                  <c:v>3.001</c:v>
                </c:pt>
                <c:pt idx="438">
                  <c:v>2.914</c:v>
                </c:pt>
                <c:pt idx="439">
                  <c:v>2.942</c:v>
                </c:pt>
                <c:pt idx="440">
                  <c:v>3.031</c:v>
                </c:pt>
                <c:pt idx="441">
                  <c:v>3.141</c:v>
                </c:pt>
                <c:pt idx="442">
                  <c:v>3.03</c:v>
                </c:pt>
                <c:pt idx="443">
                  <c:v>3.019</c:v>
                </c:pt>
                <c:pt idx="444">
                  <c:v>2.981</c:v>
                </c:pt>
                <c:pt idx="445">
                  <c:v>2.99</c:v>
                </c:pt>
                <c:pt idx="446">
                  <c:v>2.961</c:v>
                </c:pt>
                <c:pt idx="447">
                  <c:v>2.934</c:v>
                </c:pt>
                <c:pt idx="448">
                  <c:v>2.961</c:v>
                </c:pt>
                <c:pt idx="449">
                  <c:v>3.041</c:v>
                </c:pt>
                <c:pt idx="450">
                  <c:v>3.001</c:v>
                </c:pt>
                <c:pt idx="451">
                  <c:v>2.972</c:v>
                </c:pt>
                <c:pt idx="452">
                  <c:v>3.02</c:v>
                </c:pt>
                <c:pt idx="453">
                  <c:v>2.971</c:v>
                </c:pt>
                <c:pt idx="454">
                  <c:v>3.061</c:v>
                </c:pt>
                <c:pt idx="455">
                  <c:v>2.972</c:v>
                </c:pt>
                <c:pt idx="456">
                  <c:v>2.896</c:v>
                </c:pt>
                <c:pt idx="457">
                  <c:v>2.914</c:v>
                </c:pt>
                <c:pt idx="458">
                  <c:v>3.001</c:v>
                </c:pt>
                <c:pt idx="459">
                  <c:v>2.971</c:v>
                </c:pt>
                <c:pt idx="460">
                  <c:v>2.972</c:v>
                </c:pt>
                <c:pt idx="461">
                  <c:v>2.944</c:v>
                </c:pt>
                <c:pt idx="462">
                  <c:v>2.934</c:v>
                </c:pt>
                <c:pt idx="463">
                  <c:v>2.853</c:v>
                </c:pt>
                <c:pt idx="464">
                  <c:v>2.914</c:v>
                </c:pt>
                <c:pt idx="465">
                  <c:v>2.904</c:v>
                </c:pt>
                <c:pt idx="466">
                  <c:v>3.061</c:v>
                </c:pt>
                <c:pt idx="467">
                  <c:v>3.03</c:v>
                </c:pt>
                <c:pt idx="468">
                  <c:v>2.861</c:v>
                </c:pt>
                <c:pt idx="469">
                  <c:v>2.981</c:v>
                </c:pt>
                <c:pt idx="470">
                  <c:v>2.864</c:v>
                </c:pt>
                <c:pt idx="471">
                  <c:v>2.862</c:v>
                </c:pt>
                <c:pt idx="472">
                  <c:v>2.804</c:v>
                </c:pt>
                <c:pt idx="473">
                  <c:v>2.94</c:v>
                </c:pt>
                <c:pt idx="474">
                  <c:v>3.002</c:v>
                </c:pt>
                <c:pt idx="475">
                  <c:v>2.953</c:v>
                </c:pt>
                <c:pt idx="476">
                  <c:v>2.893</c:v>
                </c:pt>
                <c:pt idx="477">
                  <c:v>2.873</c:v>
                </c:pt>
                <c:pt idx="478">
                  <c:v>2.844</c:v>
                </c:pt>
                <c:pt idx="479">
                  <c:v>2.895</c:v>
                </c:pt>
                <c:pt idx="480">
                  <c:v>2.824</c:v>
                </c:pt>
                <c:pt idx="481">
                  <c:v>2.854</c:v>
                </c:pt>
                <c:pt idx="482">
                  <c:v>2.913</c:v>
                </c:pt>
                <c:pt idx="483">
                  <c:v>2.942</c:v>
                </c:pt>
                <c:pt idx="484">
                  <c:v>2.904</c:v>
                </c:pt>
                <c:pt idx="485">
                  <c:v>2.982</c:v>
                </c:pt>
                <c:pt idx="486">
                  <c:v>3.061</c:v>
                </c:pt>
                <c:pt idx="487">
                  <c:v>3.03</c:v>
                </c:pt>
                <c:pt idx="488">
                  <c:v>3.151</c:v>
                </c:pt>
                <c:pt idx="489">
                  <c:v>3.191</c:v>
                </c:pt>
                <c:pt idx="490">
                  <c:v>3.182</c:v>
                </c:pt>
                <c:pt idx="491">
                  <c:v>3.07</c:v>
                </c:pt>
                <c:pt idx="492">
                  <c:v>3.202</c:v>
                </c:pt>
                <c:pt idx="493">
                  <c:v>3.371</c:v>
                </c:pt>
                <c:pt idx="494">
                  <c:v>3.451</c:v>
                </c:pt>
                <c:pt idx="495">
                  <c:v>3.421</c:v>
                </c:pt>
                <c:pt idx="496">
                  <c:v>3.171</c:v>
                </c:pt>
                <c:pt idx="497">
                  <c:v>3.041</c:v>
                </c:pt>
                <c:pt idx="498">
                  <c:v>2.782</c:v>
                </c:pt>
                <c:pt idx="499">
                  <c:v>2.674</c:v>
                </c:pt>
                <c:pt idx="500">
                  <c:v>2.566</c:v>
                </c:pt>
                <c:pt idx="501">
                  <c:v>2.454</c:v>
                </c:pt>
                <c:pt idx="502">
                  <c:v>2.577</c:v>
                </c:pt>
                <c:pt idx="503">
                  <c:v>2.616</c:v>
                </c:pt>
                <c:pt idx="504">
                  <c:v>2.595</c:v>
                </c:pt>
                <c:pt idx="505">
                  <c:v>2.616</c:v>
                </c:pt>
                <c:pt idx="506">
                  <c:v>2.684</c:v>
                </c:pt>
                <c:pt idx="507">
                  <c:v>2.673</c:v>
                </c:pt>
                <c:pt idx="508">
                  <c:v>2.713</c:v>
                </c:pt>
                <c:pt idx="509">
                  <c:v>2.713</c:v>
                </c:pt>
                <c:pt idx="510">
                  <c:v>2.663</c:v>
                </c:pt>
                <c:pt idx="511">
                  <c:v>2.724</c:v>
                </c:pt>
                <c:pt idx="512">
                  <c:v>2.753</c:v>
                </c:pt>
                <c:pt idx="513">
                  <c:v>2.684</c:v>
                </c:pt>
                <c:pt idx="514">
                  <c:v>2.724</c:v>
                </c:pt>
              </c:numCache>
            </c:numRef>
          </c:yVal>
          <c:smooth val="0"/>
        </c:ser>
        <c:axId val="43909632"/>
        <c:axId val="59642369"/>
      </c:scatterChart>
      <c:valAx>
        <c:axId val="43909632"/>
        <c:scaling>
          <c:orientation val="minMax"/>
          <c:max val="0.87"/>
          <c:min val="0.8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642369"/>
        <c:crosses val="autoZero"/>
        <c:crossBetween val="midCat"/>
        <c:dispUnits/>
      </c:valAx>
      <c:valAx>
        <c:axId val="59642369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CO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3909632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RF-45 07/24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 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Data!$D$9:$D$589</c:f>
              <c:strCache>
                <c:ptCount val="581"/>
                <c:pt idx="0">
                  <c:v>0.801168978</c:v>
                </c:pt>
                <c:pt idx="1">
                  <c:v>0.801273167</c:v>
                </c:pt>
                <c:pt idx="2">
                  <c:v>0.80138886</c:v>
                </c:pt>
                <c:pt idx="3">
                  <c:v>0.801504612</c:v>
                </c:pt>
                <c:pt idx="4">
                  <c:v>0.801620364</c:v>
                </c:pt>
                <c:pt idx="5">
                  <c:v>0.801736116</c:v>
                </c:pt>
                <c:pt idx="6">
                  <c:v>0.801851869</c:v>
                </c:pt>
                <c:pt idx="7">
                  <c:v>0.801967621</c:v>
                </c:pt>
                <c:pt idx="8">
                  <c:v>0.802083313</c:v>
                </c:pt>
                <c:pt idx="9">
                  <c:v>0.802199066</c:v>
                </c:pt>
                <c:pt idx="10">
                  <c:v>0.802314818</c:v>
                </c:pt>
                <c:pt idx="11">
                  <c:v>0.80243057</c:v>
                </c:pt>
                <c:pt idx="12">
                  <c:v>0.802546322</c:v>
                </c:pt>
                <c:pt idx="13">
                  <c:v>0.802662015</c:v>
                </c:pt>
                <c:pt idx="14">
                  <c:v>0.802777767</c:v>
                </c:pt>
                <c:pt idx="15">
                  <c:v>0.802893519</c:v>
                </c:pt>
                <c:pt idx="16">
                  <c:v>0.803009272</c:v>
                </c:pt>
                <c:pt idx="17">
                  <c:v>0.803125024</c:v>
                </c:pt>
                <c:pt idx="18">
                  <c:v>0.803240716</c:v>
                </c:pt>
                <c:pt idx="19">
                  <c:v>0.803356469</c:v>
                </c:pt>
                <c:pt idx="20">
                  <c:v>0.803472221</c:v>
                </c:pt>
                <c:pt idx="21">
                  <c:v>0.803587973</c:v>
                </c:pt>
                <c:pt idx="22">
                  <c:v>0.803703725</c:v>
                </c:pt>
                <c:pt idx="23">
                  <c:v>0.803819418</c:v>
                </c:pt>
                <c:pt idx="24">
                  <c:v>0.80393517</c:v>
                </c:pt>
                <c:pt idx="25">
                  <c:v>0.804050922</c:v>
                </c:pt>
                <c:pt idx="26">
                  <c:v>0.804166675</c:v>
                </c:pt>
                <c:pt idx="27">
                  <c:v>0.804282427</c:v>
                </c:pt>
                <c:pt idx="28">
                  <c:v>0.804398119</c:v>
                </c:pt>
                <c:pt idx="29">
                  <c:v>0.804513872</c:v>
                </c:pt>
                <c:pt idx="30">
                  <c:v>0.804629624</c:v>
                </c:pt>
                <c:pt idx="31">
                  <c:v>0.804745376</c:v>
                </c:pt>
                <c:pt idx="32">
                  <c:v>0.804861128</c:v>
                </c:pt>
                <c:pt idx="33">
                  <c:v>0.804976881</c:v>
                </c:pt>
                <c:pt idx="34">
                  <c:v>0.805092573</c:v>
                </c:pt>
                <c:pt idx="35">
                  <c:v>0.805208325</c:v>
                </c:pt>
                <c:pt idx="36">
                  <c:v>0.805324078</c:v>
                </c:pt>
                <c:pt idx="37">
                  <c:v>0.80543983</c:v>
                </c:pt>
                <c:pt idx="38">
                  <c:v>0.805555582</c:v>
                </c:pt>
                <c:pt idx="39">
                  <c:v>0.805671275</c:v>
                </c:pt>
                <c:pt idx="40">
                  <c:v>0.805787027</c:v>
                </c:pt>
                <c:pt idx="41">
                  <c:v>0.805902779</c:v>
                </c:pt>
                <c:pt idx="42">
                  <c:v>0.806018531</c:v>
                </c:pt>
                <c:pt idx="43">
                  <c:v>0.806134284</c:v>
                </c:pt>
                <c:pt idx="44">
                  <c:v>0.806249976</c:v>
                </c:pt>
                <c:pt idx="45">
                  <c:v>0.806365728</c:v>
                </c:pt>
                <c:pt idx="46">
                  <c:v>0.806481481</c:v>
                </c:pt>
                <c:pt idx="47">
                  <c:v>0.806597233</c:v>
                </c:pt>
                <c:pt idx="48">
                  <c:v>0.806712985</c:v>
                </c:pt>
                <c:pt idx="49">
                  <c:v>0.806828678</c:v>
                </c:pt>
                <c:pt idx="50">
                  <c:v>0.80694443</c:v>
                </c:pt>
                <c:pt idx="51">
                  <c:v>0.807060182</c:v>
                </c:pt>
                <c:pt idx="52">
                  <c:v>0.807175934</c:v>
                </c:pt>
                <c:pt idx="53">
                  <c:v>0.807291687</c:v>
                </c:pt>
                <c:pt idx="54">
                  <c:v>0.807407379</c:v>
                </c:pt>
                <c:pt idx="55">
                  <c:v>0.807523131</c:v>
                </c:pt>
                <c:pt idx="56">
                  <c:v>0.807638884</c:v>
                </c:pt>
                <c:pt idx="57">
                  <c:v>0.807754636</c:v>
                </c:pt>
                <c:pt idx="58">
                  <c:v>0.807870388</c:v>
                </c:pt>
                <c:pt idx="59">
                  <c:v>0.80798614</c:v>
                </c:pt>
                <c:pt idx="60">
                  <c:v>0.808101833</c:v>
                </c:pt>
                <c:pt idx="61">
                  <c:v>0.808217585</c:v>
                </c:pt>
                <c:pt idx="62">
                  <c:v>0.808333337</c:v>
                </c:pt>
                <c:pt idx="63">
                  <c:v>0.80844909</c:v>
                </c:pt>
                <c:pt idx="64">
                  <c:v>0.808564842</c:v>
                </c:pt>
                <c:pt idx="65">
                  <c:v>0.808680534</c:v>
                </c:pt>
                <c:pt idx="66">
                  <c:v>0.808796287</c:v>
                </c:pt>
                <c:pt idx="67">
                  <c:v>0.808912039</c:v>
                </c:pt>
                <c:pt idx="68">
                  <c:v>0.809027791</c:v>
                </c:pt>
                <c:pt idx="69">
                  <c:v>0.809143543</c:v>
                </c:pt>
                <c:pt idx="70">
                  <c:v>0.809259236</c:v>
                </c:pt>
                <c:pt idx="71">
                  <c:v>0.809374988</c:v>
                </c:pt>
                <c:pt idx="72">
                  <c:v>0.80949074</c:v>
                </c:pt>
                <c:pt idx="73">
                  <c:v>0.809606493</c:v>
                </c:pt>
                <c:pt idx="74">
                  <c:v>0.809722245</c:v>
                </c:pt>
                <c:pt idx="75">
                  <c:v>0.809837937</c:v>
                </c:pt>
                <c:pt idx="76">
                  <c:v>0.80995369</c:v>
                </c:pt>
                <c:pt idx="77">
                  <c:v>0.810069442</c:v>
                </c:pt>
                <c:pt idx="78">
                  <c:v>0.810185194</c:v>
                </c:pt>
                <c:pt idx="79">
                  <c:v>0.810300946</c:v>
                </c:pt>
                <c:pt idx="80">
                  <c:v>0.810416639</c:v>
                </c:pt>
                <c:pt idx="81">
                  <c:v>0.810532391</c:v>
                </c:pt>
                <c:pt idx="82">
                  <c:v>0.810648143</c:v>
                </c:pt>
                <c:pt idx="83">
                  <c:v>0.810763896</c:v>
                </c:pt>
                <c:pt idx="84">
                  <c:v>0.810879648</c:v>
                </c:pt>
                <c:pt idx="85">
                  <c:v>0.8109954</c:v>
                </c:pt>
                <c:pt idx="86">
                  <c:v>0.811111093</c:v>
                </c:pt>
                <c:pt idx="87">
                  <c:v>0.811226845</c:v>
                </c:pt>
                <c:pt idx="88">
                  <c:v>0.811342597</c:v>
                </c:pt>
                <c:pt idx="89">
                  <c:v>0.811458349</c:v>
                </c:pt>
                <c:pt idx="90">
                  <c:v>0.811574101</c:v>
                </c:pt>
                <c:pt idx="91">
                  <c:v>0.811689794</c:v>
                </c:pt>
                <c:pt idx="92">
                  <c:v>0.811805546</c:v>
                </c:pt>
                <c:pt idx="93">
                  <c:v>0.811921299</c:v>
                </c:pt>
                <c:pt idx="94">
                  <c:v>0.812037051</c:v>
                </c:pt>
                <c:pt idx="95">
                  <c:v>0.812152803</c:v>
                </c:pt>
                <c:pt idx="96">
                  <c:v>0.812268496</c:v>
                </c:pt>
                <c:pt idx="97">
                  <c:v>0.812384248</c:v>
                </c:pt>
                <c:pt idx="98">
                  <c:v>0.8125</c:v>
                </c:pt>
                <c:pt idx="99">
                  <c:v>0.812615752</c:v>
                </c:pt>
                <c:pt idx="100">
                  <c:v>0.812731504</c:v>
                </c:pt>
                <c:pt idx="101">
                  <c:v>0.812847197</c:v>
                </c:pt>
                <c:pt idx="102">
                  <c:v>0.812962949</c:v>
                </c:pt>
                <c:pt idx="103">
                  <c:v>0.813078701</c:v>
                </c:pt>
                <c:pt idx="104">
                  <c:v>0.813194454</c:v>
                </c:pt>
                <c:pt idx="105">
                  <c:v>0.813310206</c:v>
                </c:pt>
                <c:pt idx="106">
                  <c:v>0.813425899</c:v>
                </c:pt>
                <c:pt idx="107">
                  <c:v>0.813541651</c:v>
                </c:pt>
                <c:pt idx="108">
                  <c:v>0.813657403</c:v>
                </c:pt>
                <c:pt idx="109">
                  <c:v>0.813773155</c:v>
                </c:pt>
                <c:pt idx="110">
                  <c:v>0.813888907</c:v>
                </c:pt>
                <c:pt idx="111">
                  <c:v>0.8140046</c:v>
                </c:pt>
                <c:pt idx="112">
                  <c:v>0.814120352</c:v>
                </c:pt>
                <c:pt idx="113">
                  <c:v>0.814236104</c:v>
                </c:pt>
                <c:pt idx="114">
                  <c:v>0.814351857</c:v>
                </c:pt>
                <c:pt idx="115">
                  <c:v>0.814467609</c:v>
                </c:pt>
                <c:pt idx="116">
                  <c:v>0.814583361</c:v>
                </c:pt>
                <c:pt idx="117">
                  <c:v>0.814699054</c:v>
                </c:pt>
                <c:pt idx="118">
                  <c:v>0.814814806</c:v>
                </c:pt>
                <c:pt idx="119">
                  <c:v>0.814930558</c:v>
                </c:pt>
                <c:pt idx="120">
                  <c:v>0.81504631</c:v>
                </c:pt>
                <c:pt idx="121">
                  <c:v>0.815162063</c:v>
                </c:pt>
                <c:pt idx="122">
                  <c:v>0.815277755</c:v>
                </c:pt>
                <c:pt idx="123">
                  <c:v>0.815393507</c:v>
                </c:pt>
                <c:pt idx="124">
                  <c:v>0.81550926</c:v>
                </c:pt>
                <c:pt idx="125">
                  <c:v>0.815625012</c:v>
                </c:pt>
                <c:pt idx="126">
                  <c:v>0.815740764</c:v>
                </c:pt>
                <c:pt idx="127">
                  <c:v>0.815856457</c:v>
                </c:pt>
                <c:pt idx="128">
                  <c:v>0.815972209</c:v>
                </c:pt>
                <c:pt idx="129">
                  <c:v>0.816087961</c:v>
                </c:pt>
                <c:pt idx="130">
                  <c:v>0.816203713</c:v>
                </c:pt>
                <c:pt idx="131">
                  <c:v>0.816319466</c:v>
                </c:pt>
                <c:pt idx="132">
                  <c:v>0.816435158</c:v>
                </c:pt>
                <c:pt idx="133">
                  <c:v>0.81655091</c:v>
                </c:pt>
                <c:pt idx="134">
                  <c:v>0.816666663</c:v>
                </c:pt>
                <c:pt idx="135">
                  <c:v>0.816782415</c:v>
                </c:pt>
                <c:pt idx="136">
                  <c:v>0.816898167</c:v>
                </c:pt>
                <c:pt idx="137">
                  <c:v>0.81701386</c:v>
                </c:pt>
                <c:pt idx="138">
                  <c:v>0.817129612</c:v>
                </c:pt>
                <c:pt idx="139">
                  <c:v>0.817245364</c:v>
                </c:pt>
                <c:pt idx="140">
                  <c:v>0.817361116</c:v>
                </c:pt>
                <c:pt idx="141">
                  <c:v>0.817476869</c:v>
                </c:pt>
                <c:pt idx="142">
                  <c:v>0.817592621</c:v>
                </c:pt>
                <c:pt idx="143">
                  <c:v>0.817708313</c:v>
                </c:pt>
                <c:pt idx="144">
                  <c:v>0.817824066</c:v>
                </c:pt>
                <c:pt idx="145">
                  <c:v>0.817939818</c:v>
                </c:pt>
                <c:pt idx="146">
                  <c:v>0.81805557</c:v>
                </c:pt>
                <c:pt idx="147">
                  <c:v>0.818171322</c:v>
                </c:pt>
                <c:pt idx="148">
                  <c:v>0.818287015</c:v>
                </c:pt>
                <c:pt idx="149">
                  <c:v>0.818402767</c:v>
                </c:pt>
                <c:pt idx="150">
                  <c:v>0.818518519</c:v>
                </c:pt>
                <c:pt idx="151">
                  <c:v>0.818634272</c:v>
                </c:pt>
                <c:pt idx="152">
                  <c:v>0.818750024</c:v>
                </c:pt>
                <c:pt idx="153">
                  <c:v>0.818865716</c:v>
                </c:pt>
                <c:pt idx="154">
                  <c:v>0.818981469</c:v>
                </c:pt>
                <c:pt idx="155">
                  <c:v>0.819097221</c:v>
                </c:pt>
                <c:pt idx="156">
                  <c:v>0.819212973</c:v>
                </c:pt>
                <c:pt idx="157">
                  <c:v>0.819328725</c:v>
                </c:pt>
                <c:pt idx="158">
                  <c:v>0.819444418</c:v>
                </c:pt>
                <c:pt idx="159">
                  <c:v>0.81956017</c:v>
                </c:pt>
                <c:pt idx="160">
                  <c:v>0.819675922</c:v>
                </c:pt>
                <c:pt idx="161">
                  <c:v>0.819791675</c:v>
                </c:pt>
                <c:pt idx="162">
                  <c:v>0.819907427</c:v>
                </c:pt>
                <c:pt idx="163">
                  <c:v>0.820023119</c:v>
                </c:pt>
                <c:pt idx="164">
                  <c:v>0.820138872</c:v>
                </c:pt>
                <c:pt idx="165">
                  <c:v>0.820254624</c:v>
                </c:pt>
                <c:pt idx="166">
                  <c:v>0.820370376</c:v>
                </c:pt>
                <c:pt idx="167">
                  <c:v>0.820486128</c:v>
                </c:pt>
                <c:pt idx="168">
                  <c:v>0.820601881</c:v>
                </c:pt>
                <c:pt idx="169">
                  <c:v>0.820717573</c:v>
                </c:pt>
                <c:pt idx="170">
                  <c:v>0.820833325</c:v>
                </c:pt>
                <c:pt idx="171">
                  <c:v>0.820949078</c:v>
                </c:pt>
                <c:pt idx="172">
                  <c:v>0.82106483</c:v>
                </c:pt>
                <c:pt idx="173">
                  <c:v>0.821180582</c:v>
                </c:pt>
                <c:pt idx="174">
                  <c:v>0.821296275</c:v>
                </c:pt>
                <c:pt idx="175">
                  <c:v>0.821412027</c:v>
                </c:pt>
                <c:pt idx="176">
                  <c:v>0.821527779</c:v>
                </c:pt>
                <c:pt idx="177">
                  <c:v>0.821643531</c:v>
                </c:pt>
                <c:pt idx="178">
                  <c:v>0.821759284</c:v>
                </c:pt>
                <c:pt idx="179">
                  <c:v>0.821874976</c:v>
                </c:pt>
                <c:pt idx="180">
                  <c:v>0.821990728</c:v>
                </c:pt>
                <c:pt idx="181">
                  <c:v>0.822106481</c:v>
                </c:pt>
                <c:pt idx="182">
                  <c:v>0.822222233</c:v>
                </c:pt>
                <c:pt idx="183">
                  <c:v>0.822337985</c:v>
                </c:pt>
                <c:pt idx="184">
                  <c:v>0.822453678</c:v>
                </c:pt>
                <c:pt idx="185">
                  <c:v>0.82256943</c:v>
                </c:pt>
                <c:pt idx="186">
                  <c:v>0.822685182</c:v>
                </c:pt>
                <c:pt idx="187">
                  <c:v>0.822800934</c:v>
                </c:pt>
                <c:pt idx="188">
                  <c:v>0.822916687</c:v>
                </c:pt>
                <c:pt idx="189">
                  <c:v>0.823032379</c:v>
                </c:pt>
                <c:pt idx="190">
                  <c:v>0.823148131</c:v>
                </c:pt>
                <c:pt idx="191">
                  <c:v>0.823263884</c:v>
                </c:pt>
                <c:pt idx="192">
                  <c:v>0.823379636</c:v>
                </c:pt>
                <c:pt idx="193">
                  <c:v>0.823495388</c:v>
                </c:pt>
                <c:pt idx="194">
                  <c:v>0.82361114</c:v>
                </c:pt>
                <c:pt idx="195">
                  <c:v>0.823726833</c:v>
                </c:pt>
                <c:pt idx="196">
                  <c:v>0.823842585</c:v>
                </c:pt>
                <c:pt idx="197">
                  <c:v>0.823958337</c:v>
                </c:pt>
                <c:pt idx="198">
                  <c:v>0.82407409</c:v>
                </c:pt>
                <c:pt idx="199">
                  <c:v>0.824189842</c:v>
                </c:pt>
                <c:pt idx="200">
                  <c:v>0.824305534</c:v>
                </c:pt>
                <c:pt idx="201">
                  <c:v>0.824421287</c:v>
                </c:pt>
                <c:pt idx="202">
                  <c:v>0.824537039</c:v>
                </c:pt>
                <c:pt idx="203">
                  <c:v>0.824652791</c:v>
                </c:pt>
                <c:pt idx="204">
                  <c:v>0.824768543</c:v>
                </c:pt>
                <c:pt idx="205">
                  <c:v>0.824884236</c:v>
                </c:pt>
                <c:pt idx="206">
                  <c:v>0.824999988</c:v>
                </c:pt>
                <c:pt idx="207">
                  <c:v>0.82511574</c:v>
                </c:pt>
                <c:pt idx="208">
                  <c:v>0.825231493</c:v>
                </c:pt>
                <c:pt idx="209">
                  <c:v>0.825347245</c:v>
                </c:pt>
                <c:pt idx="210">
                  <c:v>0.825462937</c:v>
                </c:pt>
                <c:pt idx="211">
                  <c:v>0.82557869</c:v>
                </c:pt>
                <c:pt idx="212">
                  <c:v>0.825694442</c:v>
                </c:pt>
                <c:pt idx="213">
                  <c:v>0.825810194</c:v>
                </c:pt>
                <c:pt idx="214">
                  <c:v>0.825925946</c:v>
                </c:pt>
                <c:pt idx="215">
                  <c:v>0.826041639</c:v>
                </c:pt>
                <c:pt idx="216">
                  <c:v>0.826157391</c:v>
                </c:pt>
                <c:pt idx="217">
                  <c:v>0.826273143</c:v>
                </c:pt>
                <c:pt idx="218">
                  <c:v>0.826388896</c:v>
                </c:pt>
                <c:pt idx="219">
                  <c:v>0.826504648</c:v>
                </c:pt>
                <c:pt idx="220">
                  <c:v>0.8266204</c:v>
                </c:pt>
                <c:pt idx="221">
                  <c:v>0.826736093</c:v>
                </c:pt>
                <c:pt idx="222">
                  <c:v>0.826851845</c:v>
                </c:pt>
                <c:pt idx="223">
                  <c:v>0.826967597</c:v>
                </c:pt>
                <c:pt idx="224">
                  <c:v>0.827083349</c:v>
                </c:pt>
                <c:pt idx="225">
                  <c:v>0.827199101</c:v>
                </c:pt>
                <c:pt idx="226">
                  <c:v>0.827314794</c:v>
                </c:pt>
                <c:pt idx="227">
                  <c:v>0.827430546</c:v>
                </c:pt>
                <c:pt idx="228">
                  <c:v>0.827546299</c:v>
                </c:pt>
                <c:pt idx="229">
                  <c:v>0.827662051</c:v>
                </c:pt>
                <c:pt idx="230">
                  <c:v>0.827777803</c:v>
                </c:pt>
                <c:pt idx="231">
                  <c:v>0.827893496</c:v>
                </c:pt>
                <c:pt idx="232">
                  <c:v>0.828009248</c:v>
                </c:pt>
                <c:pt idx="233">
                  <c:v>0.828125</c:v>
                </c:pt>
                <c:pt idx="234">
                  <c:v>0.828240752</c:v>
                </c:pt>
                <c:pt idx="235">
                  <c:v>0.828356504</c:v>
                </c:pt>
                <c:pt idx="236">
                  <c:v>0.828472197</c:v>
                </c:pt>
                <c:pt idx="237">
                  <c:v>0.828587949</c:v>
                </c:pt>
                <c:pt idx="238">
                  <c:v>0.828703701</c:v>
                </c:pt>
                <c:pt idx="239">
                  <c:v>0.828819454</c:v>
                </c:pt>
                <c:pt idx="240">
                  <c:v>0.828935206</c:v>
                </c:pt>
                <c:pt idx="241">
                  <c:v>0.829050899</c:v>
                </c:pt>
                <c:pt idx="242">
                  <c:v>0.829166651</c:v>
                </c:pt>
                <c:pt idx="243">
                  <c:v>0.829282403</c:v>
                </c:pt>
                <c:pt idx="244">
                  <c:v>0.829398155</c:v>
                </c:pt>
                <c:pt idx="245">
                  <c:v>0.829513907</c:v>
                </c:pt>
                <c:pt idx="246">
                  <c:v>0.8296296</c:v>
                </c:pt>
                <c:pt idx="247">
                  <c:v>0.829745352</c:v>
                </c:pt>
                <c:pt idx="248">
                  <c:v>0.829861104</c:v>
                </c:pt>
                <c:pt idx="249">
                  <c:v>0.829976857</c:v>
                </c:pt>
                <c:pt idx="250">
                  <c:v>0.830092609</c:v>
                </c:pt>
                <c:pt idx="251">
                  <c:v>0.830208361</c:v>
                </c:pt>
                <c:pt idx="252">
                  <c:v>0.830324054</c:v>
                </c:pt>
                <c:pt idx="253">
                  <c:v>0.830439806</c:v>
                </c:pt>
                <c:pt idx="254">
                  <c:v>0.830555558</c:v>
                </c:pt>
                <c:pt idx="255">
                  <c:v>0.83067131</c:v>
                </c:pt>
                <c:pt idx="256">
                  <c:v>0.830787063</c:v>
                </c:pt>
                <c:pt idx="257">
                  <c:v>0.830902755</c:v>
                </c:pt>
                <c:pt idx="258">
                  <c:v>0.831018507</c:v>
                </c:pt>
                <c:pt idx="259">
                  <c:v>0.83113426</c:v>
                </c:pt>
                <c:pt idx="260">
                  <c:v>0.831250012</c:v>
                </c:pt>
                <c:pt idx="261">
                  <c:v>0.831365764</c:v>
                </c:pt>
                <c:pt idx="262">
                  <c:v>0.831481457</c:v>
                </c:pt>
                <c:pt idx="263">
                  <c:v>0.831597209</c:v>
                </c:pt>
                <c:pt idx="264">
                  <c:v>0.831712961</c:v>
                </c:pt>
                <c:pt idx="265">
                  <c:v>0.831828713</c:v>
                </c:pt>
                <c:pt idx="266">
                  <c:v>0.831944466</c:v>
                </c:pt>
                <c:pt idx="267">
                  <c:v>0.832060158</c:v>
                </c:pt>
                <c:pt idx="268">
                  <c:v>0.83217591</c:v>
                </c:pt>
                <c:pt idx="269">
                  <c:v>0.832291663</c:v>
                </c:pt>
                <c:pt idx="270">
                  <c:v>0.832407415</c:v>
                </c:pt>
                <c:pt idx="271">
                  <c:v>0.832523167</c:v>
                </c:pt>
                <c:pt idx="272">
                  <c:v>0.83263886</c:v>
                </c:pt>
                <c:pt idx="273">
                  <c:v>0.832754612</c:v>
                </c:pt>
                <c:pt idx="274">
                  <c:v>0.832870364</c:v>
                </c:pt>
                <c:pt idx="275">
                  <c:v>0.832986116</c:v>
                </c:pt>
                <c:pt idx="276">
                  <c:v>0.833101869</c:v>
                </c:pt>
                <c:pt idx="277">
                  <c:v>0.833217621</c:v>
                </c:pt>
                <c:pt idx="278">
                  <c:v>0.833333313</c:v>
                </c:pt>
                <c:pt idx="279">
                  <c:v>0.833449066</c:v>
                </c:pt>
                <c:pt idx="280">
                  <c:v>0.833564818</c:v>
                </c:pt>
                <c:pt idx="281">
                  <c:v>0.83368057</c:v>
                </c:pt>
                <c:pt idx="282">
                  <c:v>0.833796322</c:v>
                </c:pt>
                <c:pt idx="283">
                  <c:v>0.833912015</c:v>
                </c:pt>
                <c:pt idx="284">
                  <c:v>0.834027767</c:v>
                </c:pt>
                <c:pt idx="285">
                  <c:v>0.834143519</c:v>
                </c:pt>
                <c:pt idx="286">
                  <c:v>0.834259272</c:v>
                </c:pt>
                <c:pt idx="287">
                  <c:v>0.834375024</c:v>
                </c:pt>
                <c:pt idx="288">
                  <c:v>0.834490716</c:v>
                </c:pt>
                <c:pt idx="289">
                  <c:v>0.834606469</c:v>
                </c:pt>
                <c:pt idx="290">
                  <c:v>0.834722221</c:v>
                </c:pt>
                <c:pt idx="291">
                  <c:v>0.834837973</c:v>
                </c:pt>
                <c:pt idx="292">
                  <c:v>0.834953725</c:v>
                </c:pt>
                <c:pt idx="293">
                  <c:v>0.835069418</c:v>
                </c:pt>
                <c:pt idx="294">
                  <c:v>0.83518517</c:v>
                </c:pt>
                <c:pt idx="295">
                  <c:v>0.835300922</c:v>
                </c:pt>
                <c:pt idx="296">
                  <c:v>0.835416675</c:v>
                </c:pt>
                <c:pt idx="297">
                  <c:v>0.835532427</c:v>
                </c:pt>
                <c:pt idx="298">
                  <c:v>0.835648119</c:v>
                </c:pt>
                <c:pt idx="299">
                  <c:v>0.835763872</c:v>
                </c:pt>
                <c:pt idx="300">
                  <c:v>0.835879624</c:v>
                </c:pt>
                <c:pt idx="301">
                  <c:v>0.835995376</c:v>
                </c:pt>
                <c:pt idx="302">
                  <c:v>0.836111128</c:v>
                </c:pt>
                <c:pt idx="303">
                  <c:v>0.836226881</c:v>
                </c:pt>
                <c:pt idx="304">
                  <c:v>0.836342573</c:v>
                </c:pt>
                <c:pt idx="305">
                  <c:v>0.836458325</c:v>
                </c:pt>
                <c:pt idx="306">
                  <c:v>0.836574078</c:v>
                </c:pt>
                <c:pt idx="307">
                  <c:v>0.83668983</c:v>
                </c:pt>
                <c:pt idx="308">
                  <c:v>0.836805582</c:v>
                </c:pt>
                <c:pt idx="309">
                  <c:v>0.836921275</c:v>
                </c:pt>
                <c:pt idx="310">
                  <c:v>0.837037027</c:v>
                </c:pt>
                <c:pt idx="311">
                  <c:v>0.837152779</c:v>
                </c:pt>
                <c:pt idx="312">
                  <c:v>0.837268531</c:v>
                </c:pt>
                <c:pt idx="313">
                  <c:v>0.837384284</c:v>
                </c:pt>
                <c:pt idx="314">
                  <c:v>0.837499976</c:v>
                </c:pt>
                <c:pt idx="315">
                  <c:v>0.837615728</c:v>
                </c:pt>
                <c:pt idx="316">
                  <c:v>0.837731481</c:v>
                </c:pt>
                <c:pt idx="317">
                  <c:v>0.837847233</c:v>
                </c:pt>
                <c:pt idx="318">
                  <c:v>0.837962985</c:v>
                </c:pt>
                <c:pt idx="319">
                  <c:v>0.838078678</c:v>
                </c:pt>
                <c:pt idx="320">
                  <c:v>0.83819443</c:v>
                </c:pt>
                <c:pt idx="321">
                  <c:v>0.838310182</c:v>
                </c:pt>
                <c:pt idx="322">
                  <c:v>0.838425934</c:v>
                </c:pt>
                <c:pt idx="323">
                  <c:v>0.838541687</c:v>
                </c:pt>
                <c:pt idx="324">
                  <c:v>0.838657379</c:v>
                </c:pt>
                <c:pt idx="325">
                  <c:v>0.838773131</c:v>
                </c:pt>
                <c:pt idx="326">
                  <c:v>0.838888884</c:v>
                </c:pt>
                <c:pt idx="327">
                  <c:v>0.839004636</c:v>
                </c:pt>
                <c:pt idx="328">
                  <c:v>0.839120388</c:v>
                </c:pt>
                <c:pt idx="329">
                  <c:v>0.83923614</c:v>
                </c:pt>
                <c:pt idx="330">
                  <c:v>0.839351833</c:v>
                </c:pt>
                <c:pt idx="331">
                  <c:v>0.839467585</c:v>
                </c:pt>
                <c:pt idx="332">
                  <c:v>0.839583337</c:v>
                </c:pt>
                <c:pt idx="333">
                  <c:v>0.83969909</c:v>
                </c:pt>
                <c:pt idx="334">
                  <c:v>0.839814842</c:v>
                </c:pt>
                <c:pt idx="335">
                  <c:v>0.839930534</c:v>
                </c:pt>
                <c:pt idx="336">
                  <c:v>0.840046287</c:v>
                </c:pt>
                <c:pt idx="337">
                  <c:v>0.840162039</c:v>
                </c:pt>
                <c:pt idx="338">
                  <c:v>0.840277791</c:v>
                </c:pt>
                <c:pt idx="339">
                  <c:v>0.840393543</c:v>
                </c:pt>
                <c:pt idx="340">
                  <c:v>0.840509236</c:v>
                </c:pt>
                <c:pt idx="341">
                  <c:v>0.840624988</c:v>
                </c:pt>
                <c:pt idx="342">
                  <c:v>0.84074074</c:v>
                </c:pt>
                <c:pt idx="343">
                  <c:v>0.840856493</c:v>
                </c:pt>
                <c:pt idx="344">
                  <c:v>0.840972245</c:v>
                </c:pt>
                <c:pt idx="345">
                  <c:v>0.841087937</c:v>
                </c:pt>
                <c:pt idx="346">
                  <c:v>0.84120369</c:v>
                </c:pt>
                <c:pt idx="347">
                  <c:v>0.841319442</c:v>
                </c:pt>
                <c:pt idx="348">
                  <c:v>0.841435194</c:v>
                </c:pt>
                <c:pt idx="349">
                  <c:v>0.841550946</c:v>
                </c:pt>
                <c:pt idx="350">
                  <c:v>0.841666639</c:v>
                </c:pt>
                <c:pt idx="351">
                  <c:v>0.841782391</c:v>
                </c:pt>
                <c:pt idx="352">
                  <c:v>0.841898143</c:v>
                </c:pt>
                <c:pt idx="353">
                  <c:v>0.842013896</c:v>
                </c:pt>
                <c:pt idx="354">
                  <c:v>0.842129648</c:v>
                </c:pt>
                <c:pt idx="355">
                  <c:v>0.8422454</c:v>
                </c:pt>
                <c:pt idx="356">
                  <c:v>0.842361093</c:v>
                </c:pt>
                <c:pt idx="357">
                  <c:v>0.842476845</c:v>
                </c:pt>
                <c:pt idx="358">
                  <c:v>0.842592597</c:v>
                </c:pt>
                <c:pt idx="359">
                  <c:v>0.842708349</c:v>
                </c:pt>
                <c:pt idx="360">
                  <c:v>0.842824101</c:v>
                </c:pt>
                <c:pt idx="361">
                  <c:v>0.842939794</c:v>
                </c:pt>
                <c:pt idx="362">
                  <c:v>0.843055546</c:v>
                </c:pt>
                <c:pt idx="363">
                  <c:v>0.843171299</c:v>
                </c:pt>
                <c:pt idx="364">
                  <c:v>0.843287051</c:v>
                </c:pt>
                <c:pt idx="365">
                  <c:v>0.843402803</c:v>
                </c:pt>
                <c:pt idx="366">
                  <c:v>0.843518496</c:v>
                </c:pt>
                <c:pt idx="367">
                  <c:v>0.843634248</c:v>
                </c:pt>
                <c:pt idx="368">
                  <c:v>0.84375</c:v>
                </c:pt>
                <c:pt idx="369">
                  <c:v>0.843865752</c:v>
                </c:pt>
                <c:pt idx="370">
                  <c:v>0.843981504</c:v>
                </c:pt>
                <c:pt idx="371">
                  <c:v>0.844097197</c:v>
                </c:pt>
                <c:pt idx="372">
                  <c:v>0.844212949</c:v>
                </c:pt>
                <c:pt idx="373">
                  <c:v>0.844328701</c:v>
                </c:pt>
                <c:pt idx="374">
                  <c:v>0.844444454</c:v>
                </c:pt>
                <c:pt idx="375">
                  <c:v>0.844560206</c:v>
                </c:pt>
                <c:pt idx="376">
                  <c:v>0.844675899</c:v>
                </c:pt>
                <c:pt idx="377">
                  <c:v>0.844791651</c:v>
                </c:pt>
                <c:pt idx="378">
                  <c:v>0.844907403</c:v>
                </c:pt>
                <c:pt idx="379">
                  <c:v>0.845023155</c:v>
                </c:pt>
                <c:pt idx="380">
                  <c:v>0.845138907</c:v>
                </c:pt>
                <c:pt idx="381">
                  <c:v>0.8452546</c:v>
                </c:pt>
                <c:pt idx="382">
                  <c:v>0.845370352</c:v>
                </c:pt>
                <c:pt idx="383">
                  <c:v>0.845486104</c:v>
                </c:pt>
                <c:pt idx="384">
                  <c:v>0.845601857</c:v>
                </c:pt>
                <c:pt idx="385">
                  <c:v>0.845717609</c:v>
                </c:pt>
                <c:pt idx="386">
                  <c:v>0.845833361</c:v>
                </c:pt>
                <c:pt idx="387">
                  <c:v>0.845949054</c:v>
                </c:pt>
                <c:pt idx="388">
                  <c:v>0.846064806</c:v>
                </c:pt>
                <c:pt idx="389">
                  <c:v>0.846180558</c:v>
                </c:pt>
                <c:pt idx="390">
                  <c:v>0.84629631</c:v>
                </c:pt>
                <c:pt idx="391">
                  <c:v>0.846412063</c:v>
                </c:pt>
                <c:pt idx="392">
                  <c:v>0.846527755</c:v>
                </c:pt>
                <c:pt idx="393">
                  <c:v>0.846643507</c:v>
                </c:pt>
                <c:pt idx="394">
                  <c:v>0.84675926</c:v>
                </c:pt>
                <c:pt idx="395">
                  <c:v>0.846875012</c:v>
                </c:pt>
                <c:pt idx="396">
                  <c:v>0.846990764</c:v>
                </c:pt>
                <c:pt idx="397">
                  <c:v>0.847106457</c:v>
                </c:pt>
                <c:pt idx="398">
                  <c:v>0.847222209</c:v>
                </c:pt>
                <c:pt idx="399">
                  <c:v>0.847337961</c:v>
                </c:pt>
                <c:pt idx="400">
                  <c:v>0.847453713</c:v>
                </c:pt>
                <c:pt idx="401">
                  <c:v>0.847569466</c:v>
                </c:pt>
                <c:pt idx="402">
                  <c:v>0.847685158</c:v>
                </c:pt>
                <c:pt idx="403">
                  <c:v>0.84780091</c:v>
                </c:pt>
                <c:pt idx="404">
                  <c:v>0.847916663</c:v>
                </c:pt>
                <c:pt idx="405">
                  <c:v>0.848032415</c:v>
                </c:pt>
                <c:pt idx="406">
                  <c:v>0.848148167</c:v>
                </c:pt>
                <c:pt idx="407">
                  <c:v>0.84826386</c:v>
                </c:pt>
                <c:pt idx="408">
                  <c:v>0.848379612</c:v>
                </c:pt>
                <c:pt idx="409">
                  <c:v>0.848495364</c:v>
                </c:pt>
                <c:pt idx="410">
                  <c:v>0.848611116</c:v>
                </c:pt>
                <c:pt idx="411">
                  <c:v>0.848726869</c:v>
                </c:pt>
                <c:pt idx="412">
                  <c:v>0.848842621</c:v>
                </c:pt>
                <c:pt idx="413">
                  <c:v>0.848958313</c:v>
                </c:pt>
                <c:pt idx="414">
                  <c:v>0.849074066</c:v>
                </c:pt>
                <c:pt idx="415">
                  <c:v>0.849189818</c:v>
                </c:pt>
                <c:pt idx="416">
                  <c:v>0.84930557</c:v>
                </c:pt>
                <c:pt idx="417">
                  <c:v>0.849421322</c:v>
                </c:pt>
                <c:pt idx="418">
                  <c:v>0.849537015</c:v>
                </c:pt>
                <c:pt idx="419">
                  <c:v>0.849652767</c:v>
                </c:pt>
                <c:pt idx="420">
                  <c:v>0.849768519</c:v>
                </c:pt>
                <c:pt idx="421">
                  <c:v>0.849884272</c:v>
                </c:pt>
                <c:pt idx="422">
                  <c:v>0.850000024</c:v>
                </c:pt>
                <c:pt idx="423">
                  <c:v>0.850115716</c:v>
                </c:pt>
                <c:pt idx="424">
                  <c:v>0.850231469</c:v>
                </c:pt>
                <c:pt idx="425">
                  <c:v>0.850347221</c:v>
                </c:pt>
                <c:pt idx="426">
                  <c:v>0.850462973</c:v>
                </c:pt>
                <c:pt idx="427">
                  <c:v>0.850578725</c:v>
                </c:pt>
                <c:pt idx="428">
                  <c:v>0.850694418</c:v>
                </c:pt>
                <c:pt idx="429">
                  <c:v>0.85081017</c:v>
                </c:pt>
                <c:pt idx="430">
                  <c:v>0.850925922</c:v>
                </c:pt>
                <c:pt idx="431">
                  <c:v>0.851041675</c:v>
                </c:pt>
                <c:pt idx="432">
                  <c:v>0.851157427</c:v>
                </c:pt>
                <c:pt idx="433">
                  <c:v>0.851273119</c:v>
                </c:pt>
                <c:pt idx="434">
                  <c:v>0.851388872</c:v>
                </c:pt>
                <c:pt idx="435">
                  <c:v>0.851504624</c:v>
                </c:pt>
                <c:pt idx="436">
                  <c:v>0.851620376</c:v>
                </c:pt>
                <c:pt idx="437">
                  <c:v>0.851736128</c:v>
                </c:pt>
                <c:pt idx="438">
                  <c:v>0.851851881</c:v>
                </c:pt>
                <c:pt idx="439">
                  <c:v>0.851967573</c:v>
                </c:pt>
                <c:pt idx="440">
                  <c:v>0.852083325</c:v>
                </c:pt>
                <c:pt idx="441">
                  <c:v>0.852199078</c:v>
                </c:pt>
                <c:pt idx="442">
                  <c:v>0.85231483</c:v>
                </c:pt>
                <c:pt idx="443">
                  <c:v>0.852430582</c:v>
                </c:pt>
                <c:pt idx="444">
                  <c:v>0.852546275</c:v>
                </c:pt>
                <c:pt idx="445">
                  <c:v>0.852662027</c:v>
                </c:pt>
                <c:pt idx="446">
                  <c:v>0.852777779</c:v>
                </c:pt>
                <c:pt idx="447">
                  <c:v>0.852893531</c:v>
                </c:pt>
                <c:pt idx="448">
                  <c:v>0.853009284</c:v>
                </c:pt>
                <c:pt idx="449">
                  <c:v>0.853124976</c:v>
                </c:pt>
                <c:pt idx="450">
                  <c:v>0.853240728</c:v>
                </c:pt>
                <c:pt idx="451">
                  <c:v>0.853356481</c:v>
                </c:pt>
                <c:pt idx="452">
                  <c:v>0.853472233</c:v>
                </c:pt>
                <c:pt idx="453">
                  <c:v>0.853587985</c:v>
                </c:pt>
                <c:pt idx="454">
                  <c:v>0.853703678</c:v>
                </c:pt>
                <c:pt idx="455">
                  <c:v>0.85381943</c:v>
                </c:pt>
                <c:pt idx="456">
                  <c:v>0.853935182</c:v>
                </c:pt>
                <c:pt idx="457">
                  <c:v>0.854050934</c:v>
                </c:pt>
                <c:pt idx="458">
                  <c:v>0.854166687</c:v>
                </c:pt>
                <c:pt idx="459">
                  <c:v>0.854282379</c:v>
                </c:pt>
                <c:pt idx="460">
                  <c:v>0.854398131</c:v>
                </c:pt>
                <c:pt idx="461">
                  <c:v>0.854513884</c:v>
                </c:pt>
                <c:pt idx="462">
                  <c:v>0.854629636</c:v>
                </c:pt>
                <c:pt idx="463">
                  <c:v>0.854745388</c:v>
                </c:pt>
                <c:pt idx="464">
                  <c:v>0.85486114</c:v>
                </c:pt>
                <c:pt idx="465">
                  <c:v>0.854976833</c:v>
                </c:pt>
                <c:pt idx="466">
                  <c:v>0.855092585</c:v>
                </c:pt>
                <c:pt idx="467">
                  <c:v>0.855208337</c:v>
                </c:pt>
                <c:pt idx="468">
                  <c:v>0.85532409</c:v>
                </c:pt>
                <c:pt idx="469">
                  <c:v>0.855439842</c:v>
                </c:pt>
                <c:pt idx="470">
                  <c:v>0.855555534</c:v>
                </c:pt>
                <c:pt idx="471">
                  <c:v>0.855671287</c:v>
                </c:pt>
                <c:pt idx="472">
                  <c:v>0.855787039</c:v>
                </c:pt>
                <c:pt idx="473">
                  <c:v>0.855902791</c:v>
                </c:pt>
                <c:pt idx="474">
                  <c:v>0.856018543</c:v>
                </c:pt>
                <c:pt idx="475">
                  <c:v>0.856134236</c:v>
                </c:pt>
                <c:pt idx="476">
                  <c:v>0.856249988</c:v>
                </c:pt>
                <c:pt idx="477">
                  <c:v>0.85636574</c:v>
                </c:pt>
                <c:pt idx="478">
                  <c:v>0.856481493</c:v>
                </c:pt>
                <c:pt idx="479">
                  <c:v>0.856597245</c:v>
                </c:pt>
                <c:pt idx="480">
                  <c:v>0.856712937</c:v>
                </c:pt>
                <c:pt idx="481">
                  <c:v>0.85682869</c:v>
                </c:pt>
                <c:pt idx="482">
                  <c:v>0.856944442</c:v>
                </c:pt>
                <c:pt idx="483">
                  <c:v>0.857060194</c:v>
                </c:pt>
                <c:pt idx="484">
                  <c:v>0.857175946</c:v>
                </c:pt>
                <c:pt idx="485">
                  <c:v>0.857291639</c:v>
                </c:pt>
                <c:pt idx="486">
                  <c:v>0.857407391</c:v>
                </c:pt>
                <c:pt idx="487">
                  <c:v>0.857523143</c:v>
                </c:pt>
                <c:pt idx="488">
                  <c:v>0.857638896</c:v>
                </c:pt>
                <c:pt idx="489">
                  <c:v>0.857754648</c:v>
                </c:pt>
                <c:pt idx="490">
                  <c:v>0.8578704</c:v>
                </c:pt>
                <c:pt idx="491">
                  <c:v>0.857986093</c:v>
                </c:pt>
                <c:pt idx="492">
                  <c:v>0.858101845</c:v>
                </c:pt>
                <c:pt idx="493">
                  <c:v>0.858217597</c:v>
                </c:pt>
                <c:pt idx="494">
                  <c:v>0.858333349</c:v>
                </c:pt>
                <c:pt idx="495">
                  <c:v>0.858449101</c:v>
                </c:pt>
                <c:pt idx="496">
                  <c:v>0.858564794</c:v>
                </c:pt>
                <c:pt idx="497">
                  <c:v>0.858680546</c:v>
                </c:pt>
                <c:pt idx="498">
                  <c:v>0.858796299</c:v>
                </c:pt>
                <c:pt idx="499">
                  <c:v>0.858912051</c:v>
                </c:pt>
                <c:pt idx="500">
                  <c:v>0.859027803</c:v>
                </c:pt>
                <c:pt idx="501">
                  <c:v>0.859143496</c:v>
                </c:pt>
                <c:pt idx="502">
                  <c:v>0.859259248</c:v>
                </c:pt>
                <c:pt idx="503">
                  <c:v>0.859375</c:v>
                </c:pt>
                <c:pt idx="504">
                  <c:v>0.859490752</c:v>
                </c:pt>
                <c:pt idx="505">
                  <c:v>0.859606504</c:v>
                </c:pt>
                <c:pt idx="506">
                  <c:v>0.859722197</c:v>
                </c:pt>
                <c:pt idx="507">
                  <c:v>0.859837949</c:v>
                </c:pt>
                <c:pt idx="508">
                  <c:v>0.859953701</c:v>
                </c:pt>
                <c:pt idx="509">
                  <c:v>0.860069454</c:v>
                </c:pt>
                <c:pt idx="510">
                  <c:v>0.860185206</c:v>
                </c:pt>
                <c:pt idx="511">
                  <c:v>0.860300899</c:v>
                </c:pt>
                <c:pt idx="512">
                  <c:v>0.860416651</c:v>
                </c:pt>
                <c:pt idx="513">
                  <c:v>0.860532403</c:v>
                </c:pt>
                <c:pt idx="514">
                  <c:v>0.860648155</c:v>
                </c:pt>
                <c:pt idx="515">
                  <c:v>0.860763907</c:v>
                </c:pt>
                <c:pt idx="516">
                  <c:v>0.8608796</c:v>
                </c:pt>
                <c:pt idx="517">
                  <c:v>0.860995352</c:v>
                </c:pt>
                <c:pt idx="518">
                  <c:v>0.861111104</c:v>
                </c:pt>
                <c:pt idx="519">
                  <c:v>0.861226857</c:v>
                </c:pt>
                <c:pt idx="520">
                  <c:v>0.861342609</c:v>
                </c:pt>
                <c:pt idx="521">
                  <c:v>0.861458361</c:v>
                </c:pt>
                <c:pt idx="522">
                  <c:v>0.861574054</c:v>
                </c:pt>
                <c:pt idx="523">
                  <c:v>0.861689806</c:v>
                </c:pt>
                <c:pt idx="524">
                  <c:v>0.861805558</c:v>
                </c:pt>
                <c:pt idx="525">
                  <c:v>0.86192131</c:v>
                </c:pt>
                <c:pt idx="526">
                  <c:v>0.862037063</c:v>
                </c:pt>
                <c:pt idx="527">
                  <c:v>0.862152755</c:v>
                </c:pt>
                <c:pt idx="528">
                  <c:v>0.862268507</c:v>
                </c:pt>
                <c:pt idx="529">
                  <c:v>0.86238426</c:v>
                </c:pt>
                <c:pt idx="530">
                  <c:v>0.862500012</c:v>
                </c:pt>
                <c:pt idx="531">
                  <c:v>0.862615764</c:v>
                </c:pt>
                <c:pt idx="532">
                  <c:v>0.862731457</c:v>
                </c:pt>
                <c:pt idx="533">
                  <c:v>0.862847209</c:v>
                </c:pt>
                <c:pt idx="534">
                  <c:v>0.862962961</c:v>
                </c:pt>
                <c:pt idx="535">
                  <c:v>0.863078713</c:v>
                </c:pt>
                <c:pt idx="536">
                  <c:v>0.863194466</c:v>
                </c:pt>
                <c:pt idx="537">
                  <c:v>0.863310158</c:v>
                </c:pt>
                <c:pt idx="538">
                  <c:v>0.86342591</c:v>
                </c:pt>
                <c:pt idx="539">
                  <c:v>0.863541663</c:v>
                </c:pt>
                <c:pt idx="540">
                  <c:v>0.863657415</c:v>
                </c:pt>
                <c:pt idx="541">
                  <c:v>0.863773167</c:v>
                </c:pt>
                <c:pt idx="542">
                  <c:v>0.86388886</c:v>
                </c:pt>
                <c:pt idx="543">
                  <c:v>0.864004612</c:v>
                </c:pt>
                <c:pt idx="544">
                  <c:v>0.864120364</c:v>
                </c:pt>
                <c:pt idx="545">
                  <c:v>0.864236116</c:v>
                </c:pt>
                <c:pt idx="546">
                  <c:v>0.864351869</c:v>
                </c:pt>
                <c:pt idx="547">
                  <c:v>0.864467621</c:v>
                </c:pt>
                <c:pt idx="548">
                  <c:v>0.864583313</c:v>
                </c:pt>
                <c:pt idx="549">
                  <c:v>0.864699066</c:v>
                </c:pt>
                <c:pt idx="550">
                  <c:v>0.864814818</c:v>
                </c:pt>
                <c:pt idx="551">
                  <c:v>0.86493057</c:v>
                </c:pt>
                <c:pt idx="552">
                  <c:v>0.865046322</c:v>
                </c:pt>
                <c:pt idx="553">
                  <c:v>0.865162015</c:v>
                </c:pt>
                <c:pt idx="554">
                  <c:v>0.865277767</c:v>
                </c:pt>
                <c:pt idx="555">
                  <c:v>0.865393519</c:v>
                </c:pt>
                <c:pt idx="556">
                  <c:v>0.865509272</c:v>
                </c:pt>
                <c:pt idx="557">
                  <c:v>0.865625024</c:v>
                </c:pt>
                <c:pt idx="558">
                  <c:v>0.865740716</c:v>
                </c:pt>
                <c:pt idx="559">
                  <c:v>0.865856469</c:v>
                </c:pt>
                <c:pt idx="560">
                  <c:v>0.865972221</c:v>
                </c:pt>
                <c:pt idx="561">
                  <c:v>0.866087973</c:v>
                </c:pt>
                <c:pt idx="562">
                  <c:v>0.866203725</c:v>
                </c:pt>
                <c:pt idx="563">
                  <c:v>0.866319418</c:v>
                </c:pt>
                <c:pt idx="564">
                  <c:v>0.86643517</c:v>
                </c:pt>
                <c:pt idx="565">
                  <c:v>0.866550922</c:v>
                </c:pt>
                <c:pt idx="566">
                  <c:v>0.866666675</c:v>
                </c:pt>
                <c:pt idx="567">
                  <c:v>0.866782427</c:v>
                </c:pt>
                <c:pt idx="568">
                  <c:v>0.866898119</c:v>
                </c:pt>
                <c:pt idx="569">
                  <c:v>0.867013872</c:v>
                </c:pt>
                <c:pt idx="570">
                  <c:v>0.867129624</c:v>
                </c:pt>
                <c:pt idx="571">
                  <c:v>0.867245376</c:v>
                </c:pt>
                <c:pt idx="572">
                  <c:v>0.867361128</c:v>
                </c:pt>
                <c:pt idx="573">
                  <c:v>0.867476881</c:v>
                </c:pt>
                <c:pt idx="574">
                  <c:v>0.867592573</c:v>
                </c:pt>
                <c:pt idx="575">
                  <c:v>0.867708325</c:v>
                </c:pt>
                <c:pt idx="576">
                  <c:v>0.867824078</c:v>
                </c:pt>
                <c:pt idx="577">
                  <c:v>0.86793983</c:v>
                </c:pt>
                <c:pt idx="578">
                  <c:v>0.868055582</c:v>
                </c:pt>
                <c:pt idx="579">
                  <c:v>0.868171275</c:v>
                </c:pt>
                <c:pt idx="580">
                  <c:v>0.868217587</c:v>
                </c:pt>
              </c:strCache>
            </c:strRef>
          </c:xVal>
          <c:yVal>
            <c:numRef>
              <c:f>Data!$AC$9:$AC$589</c:f>
              <c:numCache>
                <c:ptCount val="581"/>
                <c:pt idx="109">
                  <c:v>0.142</c:v>
                </c:pt>
                <c:pt idx="110">
                  <c:v>0.101</c:v>
                </c:pt>
                <c:pt idx="111">
                  <c:v>0.12</c:v>
                </c:pt>
                <c:pt idx="112">
                  <c:v>0.131</c:v>
                </c:pt>
                <c:pt idx="113">
                  <c:v>0.132</c:v>
                </c:pt>
                <c:pt idx="114">
                  <c:v>0.113</c:v>
                </c:pt>
                <c:pt idx="115">
                  <c:v>0.132</c:v>
                </c:pt>
                <c:pt idx="116">
                  <c:v>0.131</c:v>
                </c:pt>
                <c:pt idx="117">
                  <c:v>0.141</c:v>
                </c:pt>
                <c:pt idx="118">
                  <c:v>0.132</c:v>
                </c:pt>
                <c:pt idx="119">
                  <c:v>0.142</c:v>
                </c:pt>
                <c:pt idx="120">
                  <c:v>0.122</c:v>
                </c:pt>
                <c:pt idx="121">
                  <c:v>0.132</c:v>
                </c:pt>
                <c:pt idx="122">
                  <c:v>0.131</c:v>
                </c:pt>
                <c:pt idx="123">
                  <c:v>0.112</c:v>
                </c:pt>
                <c:pt idx="124">
                  <c:v>0.132</c:v>
                </c:pt>
                <c:pt idx="125">
                  <c:v>0.132</c:v>
                </c:pt>
                <c:pt idx="126">
                  <c:v>0.132</c:v>
                </c:pt>
                <c:pt idx="127">
                  <c:v>0.131</c:v>
                </c:pt>
                <c:pt idx="128">
                  <c:v>0.122</c:v>
                </c:pt>
                <c:pt idx="129">
                  <c:v>0.124</c:v>
                </c:pt>
                <c:pt idx="130">
                  <c:v>0.131</c:v>
                </c:pt>
                <c:pt idx="131">
                  <c:v>0.122</c:v>
                </c:pt>
                <c:pt idx="132">
                  <c:v>0.121</c:v>
                </c:pt>
                <c:pt idx="133">
                  <c:v>0.143</c:v>
                </c:pt>
                <c:pt idx="134">
                  <c:v>0.132</c:v>
                </c:pt>
                <c:pt idx="135">
                  <c:v>0.151</c:v>
                </c:pt>
                <c:pt idx="136">
                  <c:v>0.262</c:v>
                </c:pt>
                <c:pt idx="137">
                  <c:v>0.358</c:v>
                </c:pt>
                <c:pt idx="138">
                  <c:v>0.391</c:v>
                </c:pt>
                <c:pt idx="139">
                  <c:v>0.482</c:v>
                </c:pt>
                <c:pt idx="140">
                  <c:v>0.411</c:v>
                </c:pt>
                <c:pt idx="141">
                  <c:v>0.411</c:v>
                </c:pt>
                <c:pt idx="142">
                  <c:v>0.421</c:v>
                </c:pt>
                <c:pt idx="143">
                  <c:v>0.391</c:v>
                </c:pt>
                <c:pt idx="144">
                  <c:v>0.412</c:v>
                </c:pt>
                <c:pt idx="145">
                  <c:v>0.351</c:v>
                </c:pt>
                <c:pt idx="146">
                  <c:v>0.391</c:v>
                </c:pt>
                <c:pt idx="147">
                  <c:v>0.381</c:v>
                </c:pt>
                <c:pt idx="148">
                  <c:v>0.363</c:v>
                </c:pt>
                <c:pt idx="149">
                  <c:v>0.352</c:v>
                </c:pt>
                <c:pt idx="150">
                  <c:v>0.343</c:v>
                </c:pt>
                <c:pt idx="151">
                  <c:v>0.344</c:v>
                </c:pt>
                <c:pt idx="152">
                  <c:v>0.363</c:v>
                </c:pt>
                <c:pt idx="153">
                  <c:v>0.321</c:v>
                </c:pt>
                <c:pt idx="154">
                  <c:v>0.362</c:v>
                </c:pt>
                <c:pt idx="155">
                  <c:v>0.352</c:v>
                </c:pt>
                <c:pt idx="156">
                  <c:v>0.361</c:v>
                </c:pt>
                <c:pt idx="157">
                  <c:v>0.363</c:v>
                </c:pt>
                <c:pt idx="158">
                  <c:v>0.342</c:v>
                </c:pt>
                <c:pt idx="159">
                  <c:v>0.323</c:v>
                </c:pt>
                <c:pt idx="160">
                  <c:v>0.352</c:v>
                </c:pt>
                <c:pt idx="161">
                  <c:v>0.334</c:v>
                </c:pt>
                <c:pt idx="162">
                  <c:v>0.352</c:v>
                </c:pt>
                <c:pt idx="163">
                  <c:v>0.342</c:v>
                </c:pt>
                <c:pt idx="164">
                  <c:v>0.341</c:v>
                </c:pt>
                <c:pt idx="165">
                  <c:v>0.361</c:v>
                </c:pt>
                <c:pt idx="166">
                  <c:v>0.402</c:v>
                </c:pt>
                <c:pt idx="167">
                  <c:v>0.354</c:v>
                </c:pt>
                <c:pt idx="168">
                  <c:v>0.362</c:v>
                </c:pt>
                <c:pt idx="169">
                  <c:v>0.311</c:v>
                </c:pt>
                <c:pt idx="170">
                  <c:v>0.372</c:v>
                </c:pt>
                <c:pt idx="171">
                  <c:v>0.321</c:v>
                </c:pt>
                <c:pt idx="172">
                  <c:v>0.322</c:v>
                </c:pt>
                <c:pt idx="173">
                  <c:v>0.342</c:v>
                </c:pt>
                <c:pt idx="174">
                  <c:v>0.361</c:v>
                </c:pt>
                <c:pt idx="175">
                  <c:v>0.371</c:v>
                </c:pt>
                <c:pt idx="176">
                  <c:v>0.381</c:v>
                </c:pt>
                <c:pt idx="177">
                  <c:v>0.384</c:v>
                </c:pt>
                <c:pt idx="178">
                  <c:v>0.423</c:v>
                </c:pt>
                <c:pt idx="179">
                  <c:v>0.382</c:v>
                </c:pt>
                <c:pt idx="180">
                  <c:v>0.381</c:v>
                </c:pt>
                <c:pt idx="181">
                  <c:v>0.471</c:v>
                </c:pt>
                <c:pt idx="182">
                  <c:v>0.411</c:v>
                </c:pt>
                <c:pt idx="183">
                  <c:v>0.412</c:v>
                </c:pt>
                <c:pt idx="184">
                  <c:v>0.402</c:v>
                </c:pt>
                <c:pt idx="185">
                  <c:v>0.382</c:v>
                </c:pt>
                <c:pt idx="186">
                  <c:v>0.372</c:v>
                </c:pt>
                <c:pt idx="187">
                  <c:v>0.382</c:v>
                </c:pt>
                <c:pt idx="188">
                  <c:v>0.351</c:v>
                </c:pt>
                <c:pt idx="189">
                  <c:v>0.362</c:v>
                </c:pt>
                <c:pt idx="190">
                  <c:v>0.351</c:v>
                </c:pt>
                <c:pt idx="191">
                  <c:v>0.421</c:v>
                </c:pt>
                <c:pt idx="192">
                  <c:v>0.372</c:v>
                </c:pt>
                <c:pt idx="193">
                  <c:v>0.332</c:v>
                </c:pt>
                <c:pt idx="194">
                  <c:v>0.312</c:v>
                </c:pt>
                <c:pt idx="195">
                  <c:v>0.353</c:v>
                </c:pt>
                <c:pt idx="196">
                  <c:v>0.342</c:v>
                </c:pt>
                <c:pt idx="197">
                  <c:v>0.334</c:v>
                </c:pt>
                <c:pt idx="198">
                  <c:v>0.352</c:v>
                </c:pt>
                <c:pt idx="199">
                  <c:v>0.373</c:v>
                </c:pt>
                <c:pt idx="200">
                  <c:v>0.362</c:v>
                </c:pt>
                <c:pt idx="201">
                  <c:v>0.393</c:v>
                </c:pt>
                <c:pt idx="202">
                  <c:v>0.342</c:v>
                </c:pt>
                <c:pt idx="203">
                  <c:v>0.382</c:v>
                </c:pt>
                <c:pt idx="204">
                  <c:v>0.392</c:v>
                </c:pt>
                <c:pt idx="205">
                  <c:v>0.401</c:v>
                </c:pt>
                <c:pt idx="206">
                  <c:v>0.353</c:v>
                </c:pt>
                <c:pt idx="207">
                  <c:v>0.342</c:v>
                </c:pt>
                <c:pt idx="208">
                  <c:v>0.332</c:v>
                </c:pt>
                <c:pt idx="209">
                  <c:v>0.292</c:v>
                </c:pt>
                <c:pt idx="210">
                  <c:v>0.391</c:v>
                </c:pt>
                <c:pt idx="211">
                  <c:v>0.312</c:v>
                </c:pt>
                <c:pt idx="212">
                  <c:v>0.462</c:v>
                </c:pt>
                <c:pt idx="213">
                  <c:v>0.393</c:v>
                </c:pt>
                <c:pt idx="214">
                  <c:v>0.451</c:v>
                </c:pt>
                <c:pt idx="215">
                  <c:v>0.392</c:v>
                </c:pt>
                <c:pt idx="216">
                  <c:v>0.362</c:v>
                </c:pt>
                <c:pt idx="217">
                  <c:v>0.382</c:v>
                </c:pt>
                <c:pt idx="218">
                  <c:v>0.441</c:v>
                </c:pt>
                <c:pt idx="219">
                  <c:v>0.483</c:v>
                </c:pt>
                <c:pt idx="220">
                  <c:v>0.433</c:v>
                </c:pt>
                <c:pt idx="221">
                  <c:v>0.433</c:v>
                </c:pt>
                <c:pt idx="222">
                  <c:v>0.402</c:v>
                </c:pt>
                <c:pt idx="223">
                  <c:v>0.342</c:v>
                </c:pt>
                <c:pt idx="224">
                  <c:v>0.342</c:v>
                </c:pt>
                <c:pt idx="225">
                  <c:v>0.332</c:v>
                </c:pt>
                <c:pt idx="226">
                  <c:v>0.312</c:v>
                </c:pt>
                <c:pt idx="227">
                  <c:v>0.293</c:v>
                </c:pt>
                <c:pt idx="228">
                  <c:v>0.293</c:v>
                </c:pt>
                <c:pt idx="229">
                  <c:v>0.251</c:v>
                </c:pt>
                <c:pt idx="230">
                  <c:v>0.262</c:v>
                </c:pt>
                <c:pt idx="231">
                  <c:v>0.262</c:v>
                </c:pt>
                <c:pt idx="232">
                  <c:v>0.232</c:v>
                </c:pt>
                <c:pt idx="233">
                  <c:v>0.251</c:v>
                </c:pt>
                <c:pt idx="234">
                  <c:v>0.221</c:v>
                </c:pt>
                <c:pt idx="235">
                  <c:v>0.261</c:v>
                </c:pt>
                <c:pt idx="236">
                  <c:v>0.243</c:v>
                </c:pt>
                <c:pt idx="237">
                  <c:v>0.273</c:v>
                </c:pt>
                <c:pt idx="238">
                  <c:v>0.244</c:v>
                </c:pt>
                <c:pt idx="239">
                  <c:v>0.201</c:v>
                </c:pt>
                <c:pt idx="240">
                  <c:v>0.234</c:v>
                </c:pt>
                <c:pt idx="241">
                  <c:v>0.223</c:v>
                </c:pt>
                <c:pt idx="242">
                  <c:v>0.222</c:v>
                </c:pt>
                <c:pt idx="243">
                  <c:v>0.224</c:v>
                </c:pt>
                <c:pt idx="244">
                  <c:v>0.231</c:v>
                </c:pt>
                <c:pt idx="245">
                  <c:v>0.253</c:v>
                </c:pt>
                <c:pt idx="246">
                  <c:v>0.222</c:v>
                </c:pt>
                <c:pt idx="247">
                  <c:v>0.252</c:v>
                </c:pt>
                <c:pt idx="248">
                  <c:v>0.242</c:v>
                </c:pt>
                <c:pt idx="249">
                  <c:v>0.242</c:v>
                </c:pt>
                <c:pt idx="250">
                  <c:v>0.232</c:v>
                </c:pt>
                <c:pt idx="251">
                  <c:v>0.222</c:v>
                </c:pt>
                <c:pt idx="252">
                  <c:v>0.203</c:v>
                </c:pt>
                <c:pt idx="253">
                  <c:v>0.202</c:v>
                </c:pt>
                <c:pt idx="254">
                  <c:v>0.192</c:v>
                </c:pt>
                <c:pt idx="255">
                  <c:v>0.192</c:v>
                </c:pt>
                <c:pt idx="256">
                  <c:v>0.162</c:v>
                </c:pt>
                <c:pt idx="257">
                  <c:v>0.172</c:v>
                </c:pt>
                <c:pt idx="258">
                  <c:v>0.173</c:v>
                </c:pt>
                <c:pt idx="259">
                  <c:v>0.162</c:v>
                </c:pt>
                <c:pt idx="260">
                  <c:v>0.183</c:v>
                </c:pt>
                <c:pt idx="261">
                  <c:v>0.153</c:v>
                </c:pt>
                <c:pt idx="262">
                  <c:v>0.162</c:v>
                </c:pt>
                <c:pt idx="263">
                  <c:v>0.182</c:v>
                </c:pt>
                <c:pt idx="264">
                  <c:v>0.153</c:v>
                </c:pt>
                <c:pt idx="265">
                  <c:v>0.162</c:v>
                </c:pt>
                <c:pt idx="266">
                  <c:v>0.152</c:v>
                </c:pt>
                <c:pt idx="267">
                  <c:v>0.153</c:v>
                </c:pt>
                <c:pt idx="268">
                  <c:v>0.151</c:v>
                </c:pt>
                <c:pt idx="269">
                  <c:v>0.164</c:v>
                </c:pt>
                <c:pt idx="270">
                  <c:v>0.163</c:v>
                </c:pt>
                <c:pt idx="271">
                  <c:v>0.152</c:v>
                </c:pt>
                <c:pt idx="272">
                  <c:v>0.154</c:v>
                </c:pt>
                <c:pt idx="273">
                  <c:v>0.153</c:v>
                </c:pt>
                <c:pt idx="274">
                  <c:v>0.143</c:v>
                </c:pt>
                <c:pt idx="275">
                  <c:v>0.142</c:v>
                </c:pt>
                <c:pt idx="276">
                  <c:v>0.163</c:v>
                </c:pt>
                <c:pt idx="277">
                  <c:v>0.162</c:v>
                </c:pt>
                <c:pt idx="278">
                  <c:v>0.152</c:v>
                </c:pt>
                <c:pt idx="279">
                  <c:v>0.153</c:v>
                </c:pt>
                <c:pt idx="280">
                  <c:v>0.151</c:v>
                </c:pt>
                <c:pt idx="281">
                  <c:v>0.123</c:v>
                </c:pt>
                <c:pt idx="282">
                  <c:v>0.122</c:v>
                </c:pt>
                <c:pt idx="283">
                  <c:v>0.142</c:v>
                </c:pt>
                <c:pt idx="284">
                  <c:v>0.101</c:v>
                </c:pt>
                <c:pt idx="285">
                  <c:v>0.131</c:v>
                </c:pt>
                <c:pt idx="286">
                  <c:v>0.134</c:v>
                </c:pt>
                <c:pt idx="287">
                  <c:v>0.111</c:v>
                </c:pt>
                <c:pt idx="288">
                  <c:v>0.122</c:v>
                </c:pt>
                <c:pt idx="289">
                  <c:v>0.132</c:v>
                </c:pt>
                <c:pt idx="290">
                  <c:v>0.112</c:v>
                </c:pt>
                <c:pt idx="291">
                  <c:v>0.112</c:v>
                </c:pt>
                <c:pt idx="292">
                  <c:v>0.133</c:v>
                </c:pt>
                <c:pt idx="293">
                  <c:v>0.101</c:v>
                </c:pt>
                <c:pt idx="294">
                  <c:v>0.131</c:v>
                </c:pt>
                <c:pt idx="295">
                  <c:v>0.112</c:v>
                </c:pt>
                <c:pt idx="296">
                  <c:v>0.121</c:v>
                </c:pt>
                <c:pt idx="297">
                  <c:v>0.112</c:v>
                </c:pt>
                <c:pt idx="298">
                  <c:v>0.122</c:v>
                </c:pt>
                <c:pt idx="299">
                  <c:v>0.102</c:v>
                </c:pt>
                <c:pt idx="300">
                  <c:v>0.101</c:v>
                </c:pt>
                <c:pt idx="301">
                  <c:v>0.123</c:v>
                </c:pt>
                <c:pt idx="302">
                  <c:v>0.123</c:v>
                </c:pt>
                <c:pt idx="303">
                  <c:v>0.121</c:v>
                </c:pt>
                <c:pt idx="304">
                  <c:v>0.111</c:v>
                </c:pt>
                <c:pt idx="305">
                  <c:v>0.122</c:v>
                </c:pt>
                <c:pt idx="306">
                  <c:v>0.114</c:v>
                </c:pt>
                <c:pt idx="307">
                  <c:v>0.152</c:v>
                </c:pt>
                <c:pt idx="308">
                  <c:v>0.111</c:v>
                </c:pt>
                <c:pt idx="309">
                  <c:v>0.111</c:v>
                </c:pt>
                <c:pt idx="310">
                  <c:v>0.112</c:v>
                </c:pt>
                <c:pt idx="311">
                  <c:v>0.123</c:v>
                </c:pt>
                <c:pt idx="312">
                  <c:v>0.113</c:v>
                </c:pt>
                <c:pt idx="313">
                  <c:v>0.122</c:v>
                </c:pt>
                <c:pt idx="314">
                  <c:v>0.111</c:v>
                </c:pt>
                <c:pt idx="315">
                  <c:v>0.112</c:v>
                </c:pt>
                <c:pt idx="316">
                  <c:v>0.113</c:v>
                </c:pt>
                <c:pt idx="317">
                  <c:v>0.123</c:v>
                </c:pt>
                <c:pt idx="318">
                  <c:v>0.123</c:v>
                </c:pt>
                <c:pt idx="319">
                  <c:v>0.122</c:v>
                </c:pt>
                <c:pt idx="320">
                  <c:v>0.142</c:v>
                </c:pt>
                <c:pt idx="321">
                  <c:v>0.101</c:v>
                </c:pt>
                <c:pt idx="322">
                  <c:v>0.131</c:v>
                </c:pt>
                <c:pt idx="323">
                  <c:v>0.134</c:v>
                </c:pt>
                <c:pt idx="324">
                  <c:v>0.111</c:v>
                </c:pt>
                <c:pt idx="325">
                  <c:v>0.122</c:v>
                </c:pt>
                <c:pt idx="326">
                  <c:v>0.132</c:v>
                </c:pt>
                <c:pt idx="327">
                  <c:v>0.112</c:v>
                </c:pt>
                <c:pt idx="328">
                  <c:v>0.112</c:v>
                </c:pt>
                <c:pt idx="329">
                  <c:v>0.133</c:v>
                </c:pt>
                <c:pt idx="330">
                  <c:v>0.101</c:v>
                </c:pt>
                <c:pt idx="331">
                  <c:v>0.131</c:v>
                </c:pt>
                <c:pt idx="332">
                  <c:v>0.112</c:v>
                </c:pt>
                <c:pt idx="333">
                  <c:v>0.121</c:v>
                </c:pt>
                <c:pt idx="334">
                  <c:v>0.112</c:v>
                </c:pt>
                <c:pt idx="335">
                  <c:v>0.122</c:v>
                </c:pt>
                <c:pt idx="336">
                  <c:v>0.102</c:v>
                </c:pt>
                <c:pt idx="337">
                  <c:v>0.101</c:v>
                </c:pt>
                <c:pt idx="338">
                  <c:v>0.123</c:v>
                </c:pt>
                <c:pt idx="339">
                  <c:v>0.123</c:v>
                </c:pt>
                <c:pt idx="340">
                  <c:v>0.121</c:v>
                </c:pt>
                <c:pt idx="341">
                  <c:v>0.111</c:v>
                </c:pt>
                <c:pt idx="342">
                  <c:v>0.122</c:v>
                </c:pt>
                <c:pt idx="343">
                  <c:v>0.114</c:v>
                </c:pt>
                <c:pt idx="344">
                  <c:v>0.152</c:v>
                </c:pt>
                <c:pt idx="345">
                  <c:v>0.111</c:v>
                </c:pt>
                <c:pt idx="346">
                  <c:v>0.111</c:v>
                </c:pt>
                <c:pt idx="347">
                  <c:v>0.112</c:v>
                </c:pt>
                <c:pt idx="348">
                  <c:v>0.123</c:v>
                </c:pt>
                <c:pt idx="349">
                  <c:v>0.113</c:v>
                </c:pt>
                <c:pt idx="350">
                  <c:v>0.122</c:v>
                </c:pt>
                <c:pt idx="351">
                  <c:v>0.111</c:v>
                </c:pt>
                <c:pt idx="352">
                  <c:v>0.112</c:v>
                </c:pt>
                <c:pt idx="353">
                  <c:v>0.113</c:v>
                </c:pt>
                <c:pt idx="354">
                  <c:v>0.123</c:v>
                </c:pt>
                <c:pt idx="355">
                  <c:v>0.131</c:v>
                </c:pt>
                <c:pt idx="356">
                  <c:v>0.131</c:v>
                </c:pt>
                <c:pt idx="357">
                  <c:v>0.122</c:v>
                </c:pt>
                <c:pt idx="358">
                  <c:v>0.141</c:v>
                </c:pt>
                <c:pt idx="359">
                  <c:v>0.113</c:v>
                </c:pt>
                <c:pt idx="360">
                  <c:v>0.111</c:v>
                </c:pt>
                <c:pt idx="361">
                  <c:v>0.121</c:v>
                </c:pt>
                <c:pt idx="362">
                  <c:v>0.142</c:v>
                </c:pt>
                <c:pt idx="363">
                  <c:v>0.133</c:v>
                </c:pt>
                <c:pt idx="364">
                  <c:v>0.142</c:v>
                </c:pt>
                <c:pt idx="365">
                  <c:v>0.111</c:v>
                </c:pt>
                <c:pt idx="366">
                  <c:v>0.152</c:v>
                </c:pt>
                <c:pt idx="367">
                  <c:v>0.122</c:v>
                </c:pt>
                <c:pt idx="368">
                  <c:v>0.112</c:v>
                </c:pt>
                <c:pt idx="369">
                  <c:v>0.131</c:v>
                </c:pt>
                <c:pt idx="370">
                  <c:v>0.141</c:v>
                </c:pt>
                <c:pt idx="371">
                  <c:v>0.131</c:v>
                </c:pt>
                <c:pt idx="372">
                  <c:v>0.132</c:v>
                </c:pt>
                <c:pt idx="373">
                  <c:v>0.131</c:v>
                </c:pt>
                <c:pt idx="374">
                  <c:v>0.121</c:v>
                </c:pt>
                <c:pt idx="375">
                  <c:v>0.121</c:v>
                </c:pt>
                <c:pt idx="376">
                  <c:v>0.131</c:v>
                </c:pt>
                <c:pt idx="377">
                  <c:v>0.111</c:v>
                </c:pt>
                <c:pt idx="378">
                  <c:v>0.122</c:v>
                </c:pt>
                <c:pt idx="379">
                  <c:v>0.121</c:v>
                </c:pt>
                <c:pt idx="380">
                  <c:v>0.131</c:v>
                </c:pt>
                <c:pt idx="381">
                  <c:v>0.124</c:v>
                </c:pt>
                <c:pt idx="382">
                  <c:v>0.141</c:v>
                </c:pt>
                <c:pt idx="383">
                  <c:v>0.122</c:v>
                </c:pt>
                <c:pt idx="384">
                  <c:v>0.131</c:v>
                </c:pt>
                <c:pt idx="385">
                  <c:v>0.121</c:v>
                </c:pt>
                <c:pt idx="386">
                  <c:v>0.121</c:v>
                </c:pt>
                <c:pt idx="387">
                  <c:v>0.122</c:v>
                </c:pt>
                <c:pt idx="388">
                  <c:v>0.141</c:v>
                </c:pt>
                <c:pt idx="389">
                  <c:v>0.114</c:v>
                </c:pt>
                <c:pt idx="390">
                  <c:v>0.134</c:v>
                </c:pt>
                <c:pt idx="391">
                  <c:v>0.102</c:v>
                </c:pt>
                <c:pt idx="392">
                  <c:v>0.131</c:v>
                </c:pt>
                <c:pt idx="393">
                  <c:v>0.134</c:v>
                </c:pt>
                <c:pt idx="394">
                  <c:v>0.121</c:v>
                </c:pt>
                <c:pt idx="395">
                  <c:v>0.121</c:v>
                </c:pt>
                <c:pt idx="396">
                  <c:v>0.132</c:v>
                </c:pt>
                <c:pt idx="397">
                  <c:v>0.122</c:v>
                </c:pt>
                <c:pt idx="398">
                  <c:v>0.131</c:v>
                </c:pt>
                <c:pt idx="399">
                  <c:v>0.121</c:v>
                </c:pt>
                <c:pt idx="400">
                  <c:v>0.14</c:v>
                </c:pt>
                <c:pt idx="401">
                  <c:v>0.132</c:v>
                </c:pt>
                <c:pt idx="402">
                  <c:v>0.112</c:v>
                </c:pt>
                <c:pt idx="403">
                  <c:v>0.113</c:v>
                </c:pt>
                <c:pt idx="404">
                  <c:v>0.141</c:v>
                </c:pt>
                <c:pt idx="405">
                  <c:v>0.121</c:v>
                </c:pt>
                <c:pt idx="406">
                  <c:v>0.121</c:v>
                </c:pt>
                <c:pt idx="407">
                  <c:v>0.132</c:v>
                </c:pt>
                <c:pt idx="408">
                  <c:v>0.131</c:v>
                </c:pt>
                <c:pt idx="409">
                  <c:v>0.141</c:v>
                </c:pt>
                <c:pt idx="410">
                  <c:v>0.133</c:v>
                </c:pt>
                <c:pt idx="411">
                  <c:v>0.131</c:v>
                </c:pt>
                <c:pt idx="412">
                  <c:v>0.133</c:v>
                </c:pt>
                <c:pt idx="413">
                  <c:v>0.122</c:v>
                </c:pt>
                <c:pt idx="414">
                  <c:v>0.121</c:v>
                </c:pt>
                <c:pt idx="415">
                  <c:v>0.131</c:v>
                </c:pt>
                <c:pt idx="416">
                  <c:v>0.122</c:v>
                </c:pt>
                <c:pt idx="417">
                  <c:v>0.142</c:v>
                </c:pt>
                <c:pt idx="418">
                  <c:v>0.131</c:v>
                </c:pt>
                <c:pt idx="419">
                  <c:v>0.131</c:v>
                </c:pt>
                <c:pt idx="420">
                  <c:v>0.132</c:v>
                </c:pt>
                <c:pt idx="421">
                  <c:v>0.143</c:v>
                </c:pt>
                <c:pt idx="422">
                  <c:v>0.151</c:v>
                </c:pt>
                <c:pt idx="423">
                  <c:v>0.132</c:v>
                </c:pt>
                <c:pt idx="424">
                  <c:v>0.161</c:v>
                </c:pt>
                <c:pt idx="425">
                  <c:v>0.142</c:v>
                </c:pt>
                <c:pt idx="426">
                  <c:v>0.133</c:v>
                </c:pt>
                <c:pt idx="427">
                  <c:v>0.121</c:v>
                </c:pt>
                <c:pt idx="428">
                  <c:v>0.151</c:v>
                </c:pt>
                <c:pt idx="429">
                  <c:v>0.151</c:v>
                </c:pt>
                <c:pt idx="430">
                  <c:v>0.122</c:v>
                </c:pt>
                <c:pt idx="431">
                  <c:v>0.141</c:v>
                </c:pt>
                <c:pt idx="432">
                  <c:v>0.152</c:v>
                </c:pt>
                <c:pt idx="433">
                  <c:v>0.151</c:v>
                </c:pt>
                <c:pt idx="434">
                  <c:v>0.151</c:v>
                </c:pt>
                <c:pt idx="435">
                  <c:v>0.152</c:v>
                </c:pt>
                <c:pt idx="436">
                  <c:v>0.142</c:v>
                </c:pt>
                <c:pt idx="437">
                  <c:v>0.143</c:v>
                </c:pt>
                <c:pt idx="438">
                  <c:v>0.182</c:v>
                </c:pt>
                <c:pt idx="439">
                  <c:v>0.141</c:v>
                </c:pt>
                <c:pt idx="440">
                  <c:v>0.153</c:v>
                </c:pt>
                <c:pt idx="441">
                  <c:v>0.151</c:v>
                </c:pt>
                <c:pt idx="442">
                  <c:v>0.151</c:v>
                </c:pt>
                <c:pt idx="443">
                  <c:v>0.133</c:v>
                </c:pt>
                <c:pt idx="444">
                  <c:v>0.141</c:v>
                </c:pt>
                <c:pt idx="445">
                  <c:v>0.182</c:v>
                </c:pt>
                <c:pt idx="446">
                  <c:v>0.132</c:v>
                </c:pt>
                <c:pt idx="447">
                  <c:v>0.151</c:v>
                </c:pt>
                <c:pt idx="448">
                  <c:v>0.131</c:v>
                </c:pt>
                <c:pt idx="449">
                  <c:v>0.14</c:v>
                </c:pt>
                <c:pt idx="450">
                  <c:v>0.151</c:v>
                </c:pt>
                <c:pt idx="451">
                  <c:v>0.151</c:v>
                </c:pt>
                <c:pt idx="452">
                  <c:v>0.141</c:v>
                </c:pt>
                <c:pt idx="453">
                  <c:v>0.151</c:v>
                </c:pt>
                <c:pt idx="454">
                  <c:v>0.161</c:v>
                </c:pt>
                <c:pt idx="455">
                  <c:v>0.151</c:v>
                </c:pt>
                <c:pt idx="456">
                  <c:v>0.163</c:v>
                </c:pt>
                <c:pt idx="457">
                  <c:v>0.161</c:v>
                </c:pt>
                <c:pt idx="458">
                  <c:v>0.171</c:v>
                </c:pt>
                <c:pt idx="459">
                  <c:v>0.151</c:v>
                </c:pt>
                <c:pt idx="460">
                  <c:v>0.141</c:v>
                </c:pt>
                <c:pt idx="461">
                  <c:v>0.172</c:v>
                </c:pt>
                <c:pt idx="462">
                  <c:v>0.171</c:v>
                </c:pt>
                <c:pt idx="463">
                  <c:v>0.161</c:v>
                </c:pt>
                <c:pt idx="464">
                  <c:v>0.142</c:v>
                </c:pt>
                <c:pt idx="465">
                  <c:v>0.171</c:v>
                </c:pt>
                <c:pt idx="466">
                  <c:v>0.172</c:v>
                </c:pt>
                <c:pt idx="467">
                  <c:v>0.144</c:v>
                </c:pt>
                <c:pt idx="468">
                  <c:v>0.171</c:v>
                </c:pt>
                <c:pt idx="469">
                  <c:v>0.153</c:v>
                </c:pt>
                <c:pt idx="470">
                  <c:v>0.152</c:v>
                </c:pt>
                <c:pt idx="471">
                  <c:v>0.162</c:v>
                </c:pt>
                <c:pt idx="472">
                  <c:v>0.132</c:v>
                </c:pt>
                <c:pt idx="473">
                  <c:v>0.171</c:v>
                </c:pt>
                <c:pt idx="474">
                  <c:v>0.162</c:v>
                </c:pt>
                <c:pt idx="475">
                  <c:v>0.141</c:v>
                </c:pt>
                <c:pt idx="476">
                  <c:v>0.144</c:v>
                </c:pt>
                <c:pt idx="477">
                  <c:v>0.162</c:v>
                </c:pt>
                <c:pt idx="478">
                  <c:v>0.141</c:v>
                </c:pt>
                <c:pt idx="479">
                  <c:v>0.152</c:v>
                </c:pt>
                <c:pt idx="480">
                  <c:v>0.172</c:v>
                </c:pt>
                <c:pt idx="481">
                  <c:v>0.16</c:v>
                </c:pt>
                <c:pt idx="482">
                  <c:v>0.171</c:v>
                </c:pt>
                <c:pt idx="483">
                  <c:v>0.151</c:v>
                </c:pt>
                <c:pt idx="484">
                  <c:v>0.172</c:v>
                </c:pt>
                <c:pt idx="485">
                  <c:v>0.173</c:v>
                </c:pt>
                <c:pt idx="486">
                  <c:v>0.171</c:v>
                </c:pt>
                <c:pt idx="487">
                  <c:v>0.161</c:v>
                </c:pt>
                <c:pt idx="488">
                  <c:v>0.192</c:v>
                </c:pt>
                <c:pt idx="489">
                  <c:v>0.152</c:v>
                </c:pt>
                <c:pt idx="490">
                  <c:v>0.172</c:v>
                </c:pt>
                <c:pt idx="491">
                  <c:v>0.171</c:v>
                </c:pt>
                <c:pt idx="492">
                  <c:v>0.181</c:v>
                </c:pt>
                <c:pt idx="493">
                  <c:v>0.191</c:v>
                </c:pt>
                <c:pt idx="494">
                  <c:v>0.182</c:v>
                </c:pt>
                <c:pt idx="495">
                  <c:v>0.091</c:v>
                </c:pt>
                <c:pt idx="496">
                  <c:v>0.091</c:v>
                </c:pt>
                <c:pt idx="497">
                  <c:v>0.111</c:v>
                </c:pt>
                <c:pt idx="498">
                  <c:v>0.101</c:v>
                </c:pt>
                <c:pt idx="499">
                  <c:v>0.092</c:v>
                </c:pt>
                <c:pt idx="500">
                  <c:v>0.111</c:v>
                </c:pt>
                <c:pt idx="501">
                  <c:v>0.101</c:v>
                </c:pt>
                <c:pt idx="502">
                  <c:v>0.101</c:v>
                </c:pt>
                <c:pt idx="503">
                  <c:v>0.094</c:v>
                </c:pt>
                <c:pt idx="504">
                  <c:v>0.091</c:v>
                </c:pt>
                <c:pt idx="505">
                  <c:v>0.102</c:v>
                </c:pt>
                <c:pt idx="506">
                  <c:v>0.125</c:v>
                </c:pt>
                <c:pt idx="507">
                  <c:v>0.113</c:v>
                </c:pt>
                <c:pt idx="508">
                  <c:v>0.092</c:v>
                </c:pt>
                <c:pt idx="509">
                  <c:v>0.12</c:v>
                </c:pt>
                <c:pt idx="510">
                  <c:v>0.111</c:v>
                </c:pt>
                <c:pt idx="511">
                  <c:v>0.112</c:v>
                </c:pt>
                <c:pt idx="512">
                  <c:v>0.121</c:v>
                </c:pt>
                <c:pt idx="513">
                  <c:v>0.091</c:v>
                </c:pt>
                <c:pt idx="514">
                  <c:v>0.101</c:v>
                </c:pt>
                <c:pt idx="515">
                  <c:v>0.111</c:v>
                </c:pt>
                <c:pt idx="516">
                  <c:v>0.111</c:v>
                </c:pt>
                <c:pt idx="517">
                  <c:v>0.102</c:v>
                </c:pt>
                <c:pt idx="518">
                  <c:v>0.101</c:v>
                </c:pt>
                <c:pt idx="519">
                  <c:v>0.112</c:v>
                </c:pt>
                <c:pt idx="520">
                  <c:v>0.112</c:v>
                </c:pt>
                <c:pt idx="521">
                  <c:v>0.093</c:v>
                </c:pt>
                <c:pt idx="522">
                  <c:v>0.107</c:v>
                </c:pt>
                <c:pt idx="523">
                  <c:v>0.092</c:v>
                </c:pt>
                <c:pt idx="524">
                  <c:v>0.101</c:v>
                </c:pt>
                <c:pt idx="525">
                  <c:v>0.099</c:v>
                </c:pt>
                <c:pt idx="526">
                  <c:v>0.091</c:v>
                </c:pt>
                <c:pt idx="527">
                  <c:v>0.091</c:v>
                </c:pt>
                <c:pt idx="528">
                  <c:v>0.111</c:v>
                </c:pt>
                <c:pt idx="529">
                  <c:v>0.101</c:v>
                </c:pt>
                <c:pt idx="530">
                  <c:v>0.092</c:v>
                </c:pt>
                <c:pt idx="531">
                  <c:v>0.111</c:v>
                </c:pt>
                <c:pt idx="532">
                  <c:v>0.101</c:v>
                </c:pt>
                <c:pt idx="533">
                  <c:v>0.101</c:v>
                </c:pt>
                <c:pt idx="534">
                  <c:v>0.094</c:v>
                </c:pt>
                <c:pt idx="535">
                  <c:v>0.091</c:v>
                </c:pt>
                <c:pt idx="536">
                  <c:v>0.102</c:v>
                </c:pt>
                <c:pt idx="537">
                  <c:v>0.125</c:v>
                </c:pt>
                <c:pt idx="538">
                  <c:v>0.113</c:v>
                </c:pt>
                <c:pt idx="539">
                  <c:v>0.092</c:v>
                </c:pt>
                <c:pt idx="540">
                  <c:v>0.12</c:v>
                </c:pt>
                <c:pt idx="541">
                  <c:v>0.111</c:v>
                </c:pt>
                <c:pt idx="542">
                  <c:v>0.112</c:v>
                </c:pt>
                <c:pt idx="543">
                  <c:v>0.121</c:v>
                </c:pt>
                <c:pt idx="544">
                  <c:v>0.091</c:v>
                </c:pt>
                <c:pt idx="545">
                  <c:v>0.101</c:v>
                </c:pt>
                <c:pt idx="546">
                  <c:v>0.111</c:v>
                </c:pt>
                <c:pt idx="547">
                  <c:v>0.111</c:v>
                </c:pt>
                <c:pt idx="548">
                  <c:v>0.102</c:v>
                </c:pt>
                <c:pt idx="549">
                  <c:v>0.101</c:v>
                </c:pt>
                <c:pt idx="550">
                  <c:v>0.112</c:v>
                </c:pt>
                <c:pt idx="551">
                  <c:v>0.112</c:v>
                </c:pt>
                <c:pt idx="552">
                  <c:v>0.093</c:v>
                </c:pt>
                <c:pt idx="553">
                  <c:v>0.107</c:v>
                </c:pt>
                <c:pt idx="554">
                  <c:v>0.092</c:v>
                </c:pt>
                <c:pt idx="555">
                  <c:v>0.101</c:v>
                </c:pt>
                <c:pt idx="556">
                  <c:v>0.099</c:v>
                </c:pt>
              </c:numCache>
            </c:numRef>
          </c:yVal>
          <c:smooth val="0"/>
        </c:ser>
        <c:axId val="67019274"/>
        <c:axId val="66302555"/>
      </c:scatterChart>
      <c:valAx>
        <c:axId val="67019274"/>
        <c:scaling>
          <c:orientation val="minMax"/>
          <c:max val="0.87"/>
          <c:min val="0.8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302555"/>
        <c:crosses val="autoZero"/>
        <c:crossBetween val="midCat"/>
        <c:dispUnits/>
      </c:valAx>
      <c:valAx>
        <c:axId val="6630255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SO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67019274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RF-45 07/24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Data!$D$9:$D$589</c:f>
              <c:strCache>
                <c:ptCount val="581"/>
                <c:pt idx="0">
                  <c:v>0.801168978</c:v>
                </c:pt>
                <c:pt idx="1">
                  <c:v>0.801273167</c:v>
                </c:pt>
                <c:pt idx="2">
                  <c:v>0.80138886</c:v>
                </c:pt>
                <c:pt idx="3">
                  <c:v>0.801504612</c:v>
                </c:pt>
                <c:pt idx="4">
                  <c:v>0.801620364</c:v>
                </c:pt>
                <c:pt idx="5">
                  <c:v>0.801736116</c:v>
                </c:pt>
                <c:pt idx="6">
                  <c:v>0.801851869</c:v>
                </c:pt>
                <c:pt idx="7">
                  <c:v>0.801967621</c:v>
                </c:pt>
                <c:pt idx="8">
                  <c:v>0.802083313</c:v>
                </c:pt>
                <c:pt idx="9">
                  <c:v>0.802199066</c:v>
                </c:pt>
                <c:pt idx="10">
                  <c:v>0.802314818</c:v>
                </c:pt>
                <c:pt idx="11">
                  <c:v>0.80243057</c:v>
                </c:pt>
                <c:pt idx="12">
                  <c:v>0.802546322</c:v>
                </c:pt>
                <c:pt idx="13">
                  <c:v>0.802662015</c:v>
                </c:pt>
                <c:pt idx="14">
                  <c:v>0.802777767</c:v>
                </c:pt>
                <c:pt idx="15">
                  <c:v>0.802893519</c:v>
                </c:pt>
                <c:pt idx="16">
                  <c:v>0.803009272</c:v>
                </c:pt>
                <c:pt idx="17">
                  <c:v>0.803125024</c:v>
                </c:pt>
                <c:pt idx="18">
                  <c:v>0.803240716</c:v>
                </c:pt>
                <c:pt idx="19">
                  <c:v>0.803356469</c:v>
                </c:pt>
                <c:pt idx="20">
                  <c:v>0.803472221</c:v>
                </c:pt>
                <c:pt idx="21">
                  <c:v>0.803587973</c:v>
                </c:pt>
                <c:pt idx="22">
                  <c:v>0.803703725</c:v>
                </c:pt>
                <c:pt idx="23">
                  <c:v>0.803819418</c:v>
                </c:pt>
                <c:pt idx="24">
                  <c:v>0.80393517</c:v>
                </c:pt>
                <c:pt idx="25">
                  <c:v>0.804050922</c:v>
                </c:pt>
                <c:pt idx="26">
                  <c:v>0.804166675</c:v>
                </c:pt>
                <c:pt idx="27">
                  <c:v>0.804282427</c:v>
                </c:pt>
                <c:pt idx="28">
                  <c:v>0.804398119</c:v>
                </c:pt>
                <c:pt idx="29">
                  <c:v>0.804513872</c:v>
                </c:pt>
                <c:pt idx="30">
                  <c:v>0.804629624</c:v>
                </c:pt>
                <c:pt idx="31">
                  <c:v>0.804745376</c:v>
                </c:pt>
                <c:pt idx="32">
                  <c:v>0.804861128</c:v>
                </c:pt>
                <c:pt idx="33">
                  <c:v>0.804976881</c:v>
                </c:pt>
                <c:pt idx="34">
                  <c:v>0.805092573</c:v>
                </c:pt>
                <c:pt idx="35">
                  <c:v>0.805208325</c:v>
                </c:pt>
                <c:pt idx="36">
                  <c:v>0.805324078</c:v>
                </c:pt>
                <c:pt idx="37">
                  <c:v>0.80543983</c:v>
                </c:pt>
                <c:pt idx="38">
                  <c:v>0.805555582</c:v>
                </c:pt>
                <c:pt idx="39">
                  <c:v>0.805671275</c:v>
                </c:pt>
                <c:pt idx="40">
                  <c:v>0.805787027</c:v>
                </c:pt>
                <c:pt idx="41">
                  <c:v>0.805902779</c:v>
                </c:pt>
                <c:pt idx="42">
                  <c:v>0.806018531</c:v>
                </c:pt>
                <c:pt idx="43">
                  <c:v>0.806134284</c:v>
                </c:pt>
                <c:pt idx="44">
                  <c:v>0.806249976</c:v>
                </c:pt>
                <c:pt idx="45">
                  <c:v>0.806365728</c:v>
                </c:pt>
                <c:pt idx="46">
                  <c:v>0.806481481</c:v>
                </c:pt>
                <c:pt idx="47">
                  <c:v>0.806597233</c:v>
                </c:pt>
                <c:pt idx="48">
                  <c:v>0.806712985</c:v>
                </c:pt>
                <c:pt idx="49">
                  <c:v>0.806828678</c:v>
                </c:pt>
                <c:pt idx="50">
                  <c:v>0.80694443</c:v>
                </c:pt>
                <c:pt idx="51">
                  <c:v>0.807060182</c:v>
                </c:pt>
                <c:pt idx="52">
                  <c:v>0.807175934</c:v>
                </c:pt>
                <c:pt idx="53">
                  <c:v>0.807291687</c:v>
                </c:pt>
                <c:pt idx="54">
                  <c:v>0.807407379</c:v>
                </c:pt>
                <c:pt idx="55">
                  <c:v>0.807523131</c:v>
                </c:pt>
                <c:pt idx="56">
                  <c:v>0.807638884</c:v>
                </c:pt>
                <c:pt idx="57">
                  <c:v>0.807754636</c:v>
                </c:pt>
                <c:pt idx="58">
                  <c:v>0.807870388</c:v>
                </c:pt>
                <c:pt idx="59">
                  <c:v>0.80798614</c:v>
                </c:pt>
                <c:pt idx="60">
                  <c:v>0.808101833</c:v>
                </c:pt>
                <c:pt idx="61">
                  <c:v>0.808217585</c:v>
                </c:pt>
                <c:pt idx="62">
                  <c:v>0.808333337</c:v>
                </c:pt>
                <c:pt idx="63">
                  <c:v>0.80844909</c:v>
                </c:pt>
                <c:pt idx="64">
                  <c:v>0.808564842</c:v>
                </c:pt>
                <c:pt idx="65">
                  <c:v>0.808680534</c:v>
                </c:pt>
                <c:pt idx="66">
                  <c:v>0.808796287</c:v>
                </c:pt>
                <c:pt idx="67">
                  <c:v>0.808912039</c:v>
                </c:pt>
                <c:pt idx="68">
                  <c:v>0.809027791</c:v>
                </c:pt>
                <c:pt idx="69">
                  <c:v>0.809143543</c:v>
                </c:pt>
                <c:pt idx="70">
                  <c:v>0.809259236</c:v>
                </c:pt>
                <c:pt idx="71">
                  <c:v>0.809374988</c:v>
                </c:pt>
                <c:pt idx="72">
                  <c:v>0.80949074</c:v>
                </c:pt>
                <c:pt idx="73">
                  <c:v>0.809606493</c:v>
                </c:pt>
                <c:pt idx="74">
                  <c:v>0.809722245</c:v>
                </c:pt>
                <c:pt idx="75">
                  <c:v>0.809837937</c:v>
                </c:pt>
                <c:pt idx="76">
                  <c:v>0.80995369</c:v>
                </c:pt>
                <c:pt idx="77">
                  <c:v>0.810069442</c:v>
                </c:pt>
                <c:pt idx="78">
                  <c:v>0.810185194</c:v>
                </c:pt>
                <c:pt idx="79">
                  <c:v>0.810300946</c:v>
                </c:pt>
                <c:pt idx="80">
                  <c:v>0.810416639</c:v>
                </c:pt>
                <c:pt idx="81">
                  <c:v>0.810532391</c:v>
                </c:pt>
                <c:pt idx="82">
                  <c:v>0.810648143</c:v>
                </c:pt>
                <c:pt idx="83">
                  <c:v>0.810763896</c:v>
                </c:pt>
                <c:pt idx="84">
                  <c:v>0.810879648</c:v>
                </c:pt>
                <c:pt idx="85">
                  <c:v>0.8109954</c:v>
                </c:pt>
                <c:pt idx="86">
                  <c:v>0.811111093</c:v>
                </c:pt>
                <c:pt idx="87">
                  <c:v>0.811226845</c:v>
                </c:pt>
                <c:pt idx="88">
                  <c:v>0.811342597</c:v>
                </c:pt>
                <c:pt idx="89">
                  <c:v>0.811458349</c:v>
                </c:pt>
                <c:pt idx="90">
                  <c:v>0.811574101</c:v>
                </c:pt>
                <c:pt idx="91">
                  <c:v>0.811689794</c:v>
                </c:pt>
                <c:pt idx="92">
                  <c:v>0.811805546</c:v>
                </c:pt>
                <c:pt idx="93">
                  <c:v>0.811921299</c:v>
                </c:pt>
                <c:pt idx="94">
                  <c:v>0.812037051</c:v>
                </c:pt>
                <c:pt idx="95">
                  <c:v>0.812152803</c:v>
                </c:pt>
                <c:pt idx="96">
                  <c:v>0.812268496</c:v>
                </c:pt>
                <c:pt idx="97">
                  <c:v>0.812384248</c:v>
                </c:pt>
                <c:pt idx="98">
                  <c:v>0.8125</c:v>
                </c:pt>
                <c:pt idx="99">
                  <c:v>0.812615752</c:v>
                </c:pt>
                <c:pt idx="100">
                  <c:v>0.812731504</c:v>
                </c:pt>
                <c:pt idx="101">
                  <c:v>0.812847197</c:v>
                </c:pt>
                <c:pt idx="102">
                  <c:v>0.812962949</c:v>
                </c:pt>
                <c:pt idx="103">
                  <c:v>0.813078701</c:v>
                </c:pt>
                <c:pt idx="104">
                  <c:v>0.813194454</c:v>
                </c:pt>
                <c:pt idx="105">
                  <c:v>0.813310206</c:v>
                </c:pt>
                <c:pt idx="106">
                  <c:v>0.813425899</c:v>
                </c:pt>
                <c:pt idx="107">
                  <c:v>0.813541651</c:v>
                </c:pt>
                <c:pt idx="108">
                  <c:v>0.813657403</c:v>
                </c:pt>
                <c:pt idx="109">
                  <c:v>0.813773155</c:v>
                </c:pt>
                <c:pt idx="110">
                  <c:v>0.813888907</c:v>
                </c:pt>
                <c:pt idx="111">
                  <c:v>0.8140046</c:v>
                </c:pt>
                <c:pt idx="112">
                  <c:v>0.814120352</c:v>
                </c:pt>
                <c:pt idx="113">
                  <c:v>0.814236104</c:v>
                </c:pt>
                <c:pt idx="114">
                  <c:v>0.814351857</c:v>
                </c:pt>
                <c:pt idx="115">
                  <c:v>0.814467609</c:v>
                </c:pt>
                <c:pt idx="116">
                  <c:v>0.814583361</c:v>
                </c:pt>
                <c:pt idx="117">
                  <c:v>0.814699054</c:v>
                </c:pt>
                <c:pt idx="118">
                  <c:v>0.814814806</c:v>
                </c:pt>
                <c:pt idx="119">
                  <c:v>0.814930558</c:v>
                </c:pt>
                <c:pt idx="120">
                  <c:v>0.81504631</c:v>
                </c:pt>
                <c:pt idx="121">
                  <c:v>0.815162063</c:v>
                </c:pt>
                <c:pt idx="122">
                  <c:v>0.815277755</c:v>
                </c:pt>
                <c:pt idx="123">
                  <c:v>0.815393507</c:v>
                </c:pt>
                <c:pt idx="124">
                  <c:v>0.81550926</c:v>
                </c:pt>
                <c:pt idx="125">
                  <c:v>0.815625012</c:v>
                </c:pt>
                <c:pt idx="126">
                  <c:v>0.815740764</c:v>
                </c:pt>
                <c:pt idx="127">
                  <c:v>0.815856457</c:v>
                </c:pt>
                <c:pt idx="128">
                  <c:v>0.815972209</c:v>
                </c:pt>
                <c:pt idx="129">
                  <c:v>0.816087961</c:v>
                </c:pt>
                <c:pt idx="130">
                  <c:v>0.816203713</c:v>
                </c:pt>
                <c:pt idx="131">
                  <c:v>0.816319466</c:v>
                </c:pt>
                <c:pt idx="132">
                  <c:v>0.816435158</c:v>
                </c:pt>
                <c:pt idx="133">
                  <c:v>0.81655091</c:v>
                </c:pt>
                <c:pt idx="134">
                  <c:v>0.816666663</c:v>
                </c:pt>
                <c:pt idx="135">
                  <c:v>0.816782415</c:v>
                </c:pt>
                <c:pt idx="136">
                  <c:v>0.816898167</c:v>
                </c:pt>
                <c:pt idx="137">
                  <c:v>0.81701386</c:v>
                </c:pt>
                <c:pt idx="138">
                  <c:v>0.817129612</c:v>
                </c:pt>
                <c:pt idx="139">
                  <c:v>0.817245364</c:v>
                </c:pt>
                <c:pt idx="140">
                  <c:v>0.817361116</c:v>
                </c:pt>
                <c:pt idx="141">
                  <c:v>0.817476869</c:v>
                </c:pt>
                <c:pt idx="142">
                  <c:v>0.817592621</c:v>
                </c:pt>
                <c:pt idx="143">
                  <c:v>0.817708313</c:v>
                </c:pt>
                <c:pt idx="144">
                  <c:v>0.817824066</c:v>
                </c:pt>
                <c:pt idx="145">
                  <c:v>0.817939818</c:v>
                </c:pt>
                <c:pt idx="146">
                  <c:v>0.81805557</c:v>
                </c:pt>
                <c:pt idx="147">
                  <c:v>0.818171322</c:v>
                </c:pt>
                <c:pt idx="148">
                  <c:v>0.818287015</c:v>
                </c:pt>
                <c:pt idx="149">
                  <c:v>0.818402767</c:v>
                </c:pt>
                <c:pt idx="150">
                  <c:v>0.818518519</c:v>
                </c:pt>
                <c:pt idx="151">
                  <c:v>0.818634272</c:v>
                </c:pt>
                <c:pt idx="152">
                  <c:v>0.818750024</c:v>
                </c:pt>
                <c:pt idx="153">
                  <c:v>0.818865716</c:v>
                </c:pt>
                <c:pt idx="154">
                  <c:v>0.818981469</c:v>
                </c:pt>
                <c:pt idx="155">
                  <c:v>0.819097221</c:v>
                </c:pt>
                <c:pt idx="156">
                  <c:v>0.819212973</c:v>
                </c:pt>
                <c:pt idx="157">
                  <c:v>0.819328725</c:v>
                </c:pt>
                <c:pt idx="158">
                  <c:v>0.819444418</c:v>
                </c:pt>
                <c:pt idx="159">
                  <c:v>0.81956017</c:v>
                </c:pt>
                <c:pt idx="160">
                  <c:v>0.819675922</c:v>
                </c:pt>
                <c:pt idx="161">
                  <c:v>0.819791675</c:v>
                </c:pt>
                <c:pt idx="162">
                  <c:v>0.819907427</c:v>
                </c:pt>
                <c:pt idx="163">
                  <c:v>0.820023119</c:v>
                </c:pt>
                <c:pt idx="164">
                  <c:v>0.820138872</c:v>
                </c:pt>
                <c:pt idx="165">
                  <c:v>0.820254624</c:v>
                </c:pt>
                <c:pt idx="166">
                  <c:v>0.820370376</c:v>
                </c:pt>
                <c:pt idx="167">
                  <c:v>0.820486128</c:v>
                </c:pt>
                <c:pt idx="168">
                  <c:v>0.820601881</c:v>
                </c:pt>
                <c:pt idx="169">
                  <c:v>0.820717573</c:v>
                </c:pt>
                <c:pt idx="170">
                  <c:v>0.820833325</c:v>
                </c:pt>
                <c:pt idx="171">
                  <c:v>0.820949078</c:v>
                </c:pt>
                <c:pt idx="172">
                  <c:v>0.82106483</c:v>
                </c:pt>
                <c:pt idx="173">
                  <c:v>0.821180582</c:v>
                </c:pt>
                <c:pt idx="174">
                  <c:v>0.821296275</c:v>
                </c:pt>
                <c:pt idx="175">
                  <c:v>0.821412027</c:v>
                </c:pt>
                <c:pt idx="176">
                  <c:v>0.821527779</c:v>
                </c:pt>
                <c:pt idx="177">
                  <c:v>0.821643531</c:v>
                </c:pt>
                <c:pt idx="178">
                  <c:v>0.821759284</c:v>
                </c:pt>
                <c:pt idx="179">
                  <c:v>0.821874976</c:v>
                </c:pt>
                <c:pt idx="180">
                  <c:v>0.821990728</c:v>
                </c:pt>
                <c:pt idx="181">
                  <c:v>0.822106481</c:v>
                </c:pt>
                <c:pt idx="182">
                  <c:v>0.822222233</c:v>
                </c:pt>
                <c:pt idx="183">
                  <c:v>0.822337985</c:v>
                </c:pt>
                <c:pt idx="184">
                  <c:v>0.822453678</c:v>
                </c:pt>
                <c:pt idx="185">
                  <c:v>0.82256943</c:v>
                </c:pt>
                <c:pt idx="186">
                  <c:v>0.822685182</c:v>
                </c:pt>
                <c:pt idx="187">
                  <c:v>0.822800934</c:v>
                </c:pt>
                <c:pt idx="188">
                  <c:v>0.822916687</c:v>
                </c:pt>
                <c:pt idx="189">
                  <c:v>0.823032379</c:v>
                </c:pt>
                <c:pt idx="190">
                  <c:v>0.823148131</c:v>
                </c:pt>
                <c:pt idx="191">
                  <c:v>0.823263884</c:v>
                </c:pt>
                <c:pt idx="192">
                  <c:v>0.823379636</c:v>
                </c:pt>
                <c:pt idx="193">
                  <c:v>0.823495388</c:v>
                </c:pt>
                <c:pt idx="194">
                  <c:v>0.82361114</c:v>
                </c:pt>
                <c:pt idx="195">
                  <c:v>0.823726833</c:v>
                </c:pt>
                <c:pt idx="196">
                  <c:v>0.823842585</c:v>
                </c:pt>
                <c:pt idx="197">
                  <c:v>0.823958337</c:v>
                </c:pt>
                <c:pt idx="198">
                  <c:v>0.82407409</c:v>
                </c:pt>
                <c:pt idx="199">
                  <c:v>0.824189842</c:v>
                </c:pt>
                <c:pt idx="200">
                  <c:v>0.824305534</c:v>
                </c:pt>
                <c:pt idx="201">
                  <c:v>0.824421287</c:v>
                </c:pt>
                <c:pt idx="202">
                  <c:v>0.824537039</c:v>
                </c:pt>
                <c:pt idx="203">
                  <c:v>0.824652791</c:v>
                </c:pt>
                <c:pt idx="204">
                  <c:v>0.824768543</c:v>
                </c:pt>
                <c:pt idx="205">
                  <c:v>0.824884236</c:v>
                </c:pt>
                <c:pt idx="206">
                  <c:v>0.824999988</c:v>
                </c:pt>
                <c:pt idx="207">
                  <c:v>0.82511574</c:v>
                </c:pt>
                <c:pt idx="208">
                  <c:v>0.825231493</c:v>
                </c:pt>
                <c:pt idx="209">
                  <c:v>0.825347245</c:v>
                </c:pt>
                <c:pt idx="210">
                  <c:v>0.825462937</c:v>
                </c:pt>
                <c:pt idx="211">
                  <c:v>0.82557869</c:v>
                </c:pt>
                <c:pt idx="212">
                  <c:v>0.825694442</c:v>
                </c:pt>
                <c:pt idx="213">
                  <c:v>0.825810194</c:v>
                </c:pt>
                <c:pt idx="214">
                  <c:v>0.825925946</c:v>
                </c:pt>
                <c:pt idx="215">
                  <c:v>0.826041639</c:v>
                </c:pt>
                <c:pt idx="216">
                  <c:v>0.826157391</c:v>
                </c:pt>
                <c:pt idx="217">
                  <c:v>0.826273143</c:v>
                </c:pt>
                <c:pt idx="218">
                  <c:v>0.826388896</c:v>
                </c:pt>
                <c:pt idx="219">
                  <c:v>0.826504648</c:v>
                </c:pt>
                <c:pt idx="220">
                  <c:v>0.8266204</c:v>
                </c:pt>
                <c:pt idx="221">
                  <c:v>0.826736093</c:v>
                </c:pt>
                <c:pt idx="222">
                  <c:v>0.826851845</c:v>
                </c:pt>
                <c:pt idx="223">
                  <c:v>0.826967597</c:v>
                </c:pt>
                <c:pt idx="224">
                  <c:v>0.827083349</c:v>
                </c:pt>
                <c:pt idx="225">
                  <c:v>0.827199101</c:v>
                </c:pt>
                <c:pt idx="226">
                  <c:v>0.827314794</c:v>
                </c:pt>
                <c:pt idx="227">
                  <c:v>0.827430546</c:v>
                </c:pt>
                <c:pt idx="228">
                  <c:v>0.827546299</c:v>
                </c:pt>
                <c:pt idx="229">
                  <c:v>0.827662051</c:v>
                </c:pt>
                <c:pt idx="230">
                  <c:v>0.827777803</c:v>
                </c:pt>
                <c:pt idx="231">
                  <c:v>0.827893496</c:v>
                </c:pt>
                <c:pt idx="232">
                  <c:v>0.828009248</c:v>
                </c:pt>
                <c:pt idx="233">
                  <c:v>0.828125</c:v>
                </c:pt>
                <c:pt idx="234">
                  <c:v>0.828240752</c:v>
                </c:pt>
                <c:pt idx="235">
                  <c:v>0.828356504</c:v>
                </c:pt>
                <c:pt idx="236">
                  <c:v>0.828472197</c:v>
                </c:pt>
                <c:pt idx="237">
                  <c:v>0.828587949</c:v>
                </c:pt>
                <c:pt idx="238">
                  <c:v>0.828703701</c:v>
                </c:pt>
                <c:pt idx="239">
                  <c:v>0.828819454</c:v>
                </c:pt>
                <c:pt idx="240">
                  <c:v>0.828935206</c:v>
                </c:pt>
                <c:pt idx="241">
                  <c:v>0.829050899</c:v>
                </c:pt>
                <c:pt idx="242">
                  <c:v>0.829166651</c:v>
                </c:pt>
                <c:pt idx="243">
                  <c:v>0.829282403</c:v>
                </c:pt>
                <c:pt idx="244">
                  <c:v>0.829398155</c:v>
                </c:pt>
                <c:pt idx="245">
                  <c:v>0.829513907</c:v>
                </c:pt>
                <c:pt idx="246">
                  <c:v>0.8296296</c:v>
                </c:pt>
                <c:pt idx="247">
                  <c:v>0.829745352</c:v>
                </c:pt>
                <c:pt idx="248">
                  <c:v>0.829861104</c:v>
                </c:pt>
                <c:pt idx="249">
                  <c:v>0.829976857</c:v>
                </c:pt>
                <c:pt idx="250">
                  <c:v>0.830092609</c:v>
                </c:pt>
                <c:pt idx="251">
                  <c:v>0.830208361</c:v>
                </c:pt>
                <c:pt idx="252">
                  <c:v>0.830324054</c:v>
                </c:pt>
                <c:pt idx="253">
                  <c:v>0.830439806</c:v>
                </c:pt>
                <c:pt idx="254">
                  <c:v>0.830555558</c:v>
                </c:pt>
                <c:pt idx="255">
                  <c:v>0.83067131</c:v>
                </c:pt>
                <c:pt idx="256">
                  <c:v>0.830787063</c:v>
                </c:pt>
                <c:pt idx="257">
                  <c:v>0.830902755</c:v>
                </c:pt>
                <c:pt idx="258">
                  <c:v>0.831018507</c:v>
                </c:pt>
                <c:pt idx="259">
                  <c:v>0.83113426</c:v>
                </c:pt>
                <c:pt idx="260">
                  <c:v>0.831250012</c:v>
                </c:pt>
                <c:pt idx="261">
                  <c:v>0.831365764</c:v>
                </c:pt>
                <c:pt idx="262">
                  <c:v>0.831481457</c:v>
                </c:pt>
                <c:pt idx="263">
                  <c:v>0.831597209</c:v>
                </c:pt>
                <c:pt idx="264">
                  <c:v>0.831712961</c:v>
                </c:pt>
                <c:pt idx="265">
                  <c:v>0.831828713</c:v>
                </c:pt>
                <c:pt idx="266">
                  <c:v>0.831944466</c:v>
                </c:pt>
                <c:pt idx="267">
                  <c:v>0.832060158</c:v>
                </c:pt>
                <c:pt idx="268">
                  <c:v>0.83217591</c:v>
                </c:pt>
                <c:pt idx="269">
                  <c:v>0.832291663</c:v>
                </c:pt>
                <c:pt idx="270">
                  <c:v>0.832407415</c:v>
                </c:pt>
                <c:pt idx="271">
                  <c:v>0.832523167</c:v>
                </c:pt>
                <c:pt idx="272">
                  <c:v>0.83263886</c:v>
                </c:pt>
                <c:pt idx="273">
                  <c:v>0.832754612</c:v>
                </c:pt>
                <c:pt idx="274">
                  <c:v>0.832870364</c:v>
                </c:pt>
                <c:pt idx="275">
                  <c:v>0.832986116</c:v>
                </c:pt>
                <c:pt idx="276">
                  <c:v>0.833101869</c:v>
                </c:pt>
                <c:pt idx="277">
                  <c:v>0.833217621</c:v>
                </c:pt>
                <c:pt idx="278">
                  <c:v>0.833333313</c:v>
                </c:pt>
                <c:pt idx="279">
                  <c:v>0.833449066</c:v>
                </c:pt>
                <c:pt idx="280">
                  <c:v>0.833564818</c:v>
                </c:pt>
                <c:pt idx="281">
                  <c:v>0.83368057</c:v>
                </c:pt>
                <c:pt idx="282">
                  <c:v>0.833796322</c:v>
                </c:pt>
                <c:pt idx="283">
                  <c:v>0.833912015</c:v>
                </c:pt>
                <c:pt idx="284">
                  <c:v>0.834027767</c:v>
                </c:pt>
                <c:pt idx="285">
                  <c:v>0.834143519</c:v>
                </c:pt>
                <c:pt idx="286">
                  <c:v>0.834259272</c:v>
                </c:pt>
                <c:pt idx="287">
                  <c:v>0.834375024</c:v>
                </c:pt>
                <c:pt idx="288">
                  <c:v>0.834490716</c:v>
                </c:pt>
                <c:pt idx="289">
                  <c:v>0.834606469</c:v>
                </c:pt>
                <c:pt idx="290">
                  <c:v>0.834722221</c:v>
                </c:pt>
                <c:pt idx="291">
                  <c:v>0.834837973</c:v>
                </c:pt>
                <c:pt idx="292">
                  <c:v>0.834953725</c:v>
                </c:pt>
                <c:pt idx="293">
                  <c:v>0.835069418</c:v>
                </c:pt>
                <c:pt idx="294">
                  <c:v>0.83518517</c:v>
                </c:pt>
                <c:pt idx="295">
                  <c:v>0.835300922</c:v>
                </c:pt>
                <c:pt idx="296">
                  <c:v>0.835416675</c:v>
                </c:pt>
                <c:pt idx="297">
                  <c:v>0.835532427</c:v>
                </c:pt>
                <c:pt idx="298">
                  <c:v>0.835648119</c:v>
                </c:pt>
                <c:pt idx="299">
                  <c:v>0.835763872</c:v>
                </c:pt>
                <c:pt idx="300">
                  <c:v>0.835879624</c:v>
                </c:pt>
                <c:pt idx="301">
                  <c:v>0.835995376</c:v>
                </c:pt>
                <c:pt idx="302">
                  <c:v>0.836111128</c:v>
                </c:pt>
                <c:pt idx="303">
                  <c:v>0.836226881</c:v>
                </c:pt>
                <c:pt idx="304">
                  <c:v>0.836342573</c:v>
                </c:pt>
                <c:pt idx="305">
                  <c:v>0.836458325</c:v>
                </c:pt>
                <c:pt idx="306">
                  <c:v>0.836574078</c:v>
                </c:pt>
                <c:pt idx="307">
                  <c:v>0.83668983</c:v>
                </c:pt>
                <c:pt idx="308">
                  <c:v>0.836805582</c:v>
                </c:pt>
                <c:pt idx="309">
                  <c:v>0.836921275</c:v>
                </c:pt>
                <c:pt idx="310">
                  <c:v>0.837037027</c:v>
                </c:pt>
                <c:pt idx="311">
                  <c:v>0.837152779</c:v>
                </c:pt>
                <c:pt idx="312">
                  <c:v>0.837268531</c:v>
                </c:pt>
                <c:pt idx="313">
                  <c:v>0.837384284</c:v>
                </c:pt>
                <c:pt idx="314">
                  <c:v>0.837499976</c:v>
                </c:pt>
                <c:pt idx="315">
                  <c:v>0.837615728</c:v>
                </c:pt>
                <c:pt idx="316">
                  <c:v>0.837731481</c:v>
                </c:pt>
                <c:pt idx="317">
                  <c:v>0.837847233</c:v>
                </c:pt>
                <c:pt idx="318">
                  <c:v>0.837962985</c:v>
                </c:pt>
                <c:pt idx="319">
                  <c:v>0.838078678</c:v>
                </c:pt>
                <c:pt idx="320">
                  <c:v>0.83819443</c:v>
                </c:pt>
                <c:pt idx="321">
                  <c:v>0.838310182</c:v>
                </c:pt>
                <c:pt idx="322">
                  <c:v>0.838425934</c:v>
                </c:pt>
                <c:pt idx="323">
                  <c:v>0.838541687</c:v>
                </c:pt>
                <c:pt idx="324">
                  <c:v>0.838657379</c:v>
                </c:pt>
                <c:pt idx="325">
                  <c:v>0.838773131</c:v>
                </c:pt>
                <c:pt idx="326">
                  <c:v>0.838888884</c:v>
                </c:pt>
                <c:pt idx="327">
                  <c:v>0.839004636</c:v>
                </c:pt>
                <c:pt idx="328">
                  <c:v>0.839120388</c:v>
                </c:pt>
                <c:pt idx="329">
                  <c:v>0.83923614</c:v>
                </c:pt>
                <c:pt idx="330">
                  <c:v>0.839351833</c:v>
                </c:pt>
                <c:pt idx="331">
                  <c:v>0.839467585</c:v>
                </c:pt>
                <c:pt idx="332">
                  <c:v>0.839583337</c:v>
                </c:pt>
                <c:pt idx="333">
                  <c:v>0.83969909</c:v>
                </c:pt>
                <c:pt idx="334">
                  <c:v>0.839814842</c:v>
                </c:pt>
                <c:pt idx="335">
                  <c:v>0.839930534</c:v>
                </c:pt>
                <c:pt idx="336">
                  <c:v>0.840046287</c:v>
                </c:pt>
                <c:pt idx="337">
                  <c:v>0.840162039</c:v>
                </c:pt>
                <c:pt idx="338">
                  <c:v>0.840277791</c:v>
                </c:pt>
                <c:pt idx="339">
                  <c:v>0.840393543</c:v>
                </c:pt>
                <c:pt idx="340">
                  <c:v>0.840509236</c:v>
                </c:pt>
                <c:pt idx="341">
                  <c:v>0.840624988</c:v>
                </c:pt>
                <c:pt idx="342">
                  <c:v>0.84074074</c:v>
                </c:pt>
                <c:pt idx="343">
                  <c:v>0.840856493</c:v>
                </c:pt>
                <c:pt idx="344">
                  <c:v>0.840972245</c:v>
                </c:pt>
                <c:pt idx="345">
                  <c:v>0.841087937</c:v>
                </c:pt>
                <c:pt idx="346">
                  <c:v>0.84120369</c:v>
                </c:pt>
                <c:pt idx="347">
                  <c:v>0.841319442</c:v>
                </c:pt>
                <c:pt idx="348">
                  <c:v>0.841435194</c:v>
                </c:pt>
                <c:pt idx="349">
                  <c:v>0.841550946</c:v>
                </c:pt>
                <c:pt idx="350">
                  <c:v>0.841666639</c:v>
                </c:pt>
                <c:pt idx="351">
                  <c:v>0.841782391</c:v>
                </c:pt>
                <c:pt idx="352">
                  <c:v>0.841898143</c:v>
                </c:pt>
                <c:pt idx="353">
                  <c:v>0.842013896</c:v>
                </c:pt>
                <c:pt idx="354">
                  <c:v>0.842129648</c:v>
                </c:pt>
                <c:pt idx="355">
                  <c:v>0.8422454</c:v>
                </c:pt>
                <c:pt idx="356">
                  <c:v>0.842361093</c:v>
                </c:pt>
                <c:pt idx="357">
                  <c:v>0.842476845</c:v>
                </c:pt>
                <c:pt idx="358">
                  <c:v>0.842592597</c:v>
                </c:pt>
                <c:pt idx="359">
                  <c:v>0.842708349</c:v>
                </c:pt>
                <c:pt idx="360">
                  <c:v>0.842824101</c:v>
                </c:pt>
                <c:pt idx="361">
                  <c:v>0.842939794</c:v>
                </c:pt>
                <c:pt idx="362">
                  <c:v>0.843055546</c:v>
                </c:pt>
                <c:pt idx="363">
                  <c:v>0.843171299</c:v>
                </c:pt>
                <c:pt idx="364">
                  <c:v>0.843287051</c:v>
                </c:pt>
                <c:pt idx="365">
                  <c:v>0.843402803</c:v>
                </c:pt>
                <c:pt idx="366">
                  <c:v>0.843518496</c:v>
                </c:pt>
                <c:pt idx="367">
                  <c:v>0.843634248</c:v>
                </c:pt>
                <c:pt idx="368">
                  <c:v>0.84375</c:v>
                </c:pt>
                <c:pt idx="369">
                  <c:v>0.843865752</c:v>
                </c:pt>
                <c:pt idx="370">
                  <c:v>0.843981504</c:v>
                </c:pt>
                <c:pt idx="371">
                  <c:v>0.844097197</c:v>
                </c:pt>
                <c:pt idx="372">
                  <c:v>0.844212949</c:v>
                </c:pt>
                <c:pt idx="373">
                  <c:v>0.844328701</c:v>
                </c:pt>
                <c:pt idx="374">
                  <c:v>0.844444454</c:v>
                </c:pt>
                <c:pt idx="375">
                  <c:v>0.844560206</c:v>
                </c:pt>
                <c:pt idx="376">
                  <c:v>0.844675899</c:v>
                </c:pt>
                <c:pt idx="377">
                  <c:v>0.844791651</c:v>
                </c:pt>
                <c:pt idx="378">
                  <c:v>0.844907403</c:v>
                </c:pt>
                <c:pt idx="379">
                  <c:v>0.845023155</c:v>
                </c:pt>
                <c:pt idx="380">
                  <c:v>0.845138907</c:v>
                </c:pt>
                <c:pt idx="381">
                  <c:v>0.8452546</c:v>
                </c:pt>
                <c:pt idx="382">
                  <c:v>0.845370352</c:v>
                </c:pt>
                <c:pt idx="383">
                  <c:v>0.845486104</c:v>
                </c:pt>
                <c:pt idx="384">
                  <c:v>0.845601857</c:v>
                </c:pt>
                <c:pt idx="385">
                  <c:v>0.845717609</c:v>
                </c:pt>
                <c:pt idx="386">
                  <c:v>0.845833361</c:v>
                </c:pt>
                <c:pt idx="387">
                  <c:v>0.845949054</c:v>
                </c:pt>
                <c:pt idx="388">
                  <c:v>0.846064806</c:v>
                </c:pt>
                <c:pt idx="389">
                  <c:v>0.846180558</c:v>
                </c:pt>
                <c:pt idx="390">
                  <c:v>0.84629631</c:v>
                </c:pt>
                <c:pt idx="391">
                  <c:v>0.846412063</c:v>
                </c:pt>
                <c:pt idx="392">
                  <c:v>0.846527755</c:v>
                </c:pt>
                <c:pt idx="393">
                  <c:v>0.846643507</c:v>
                </c:pt>
                <c:pt idx="394">
                  <c:v>0.84675926</c:v>
                </c:pt>
                <c:pt idx="395">
                  <c:v>0.846875012</c:v>
                </c:pt>
                <c:pt idx="396">
                  <c:v>0.846990764</c:v>
                </c:pt>
                <c:pt idx="397">
                  <c:v>0.847106457</c:v>
                </c:pt>
                <c:pt idx="398">
                  <c:v>0.847222209</c:v>
                </c:pt>
                <c:pt idx="399">
                  <c:v>0.847337961</c:v>
                </c:pt>
                <c:pt idx="400">
                  <c:v>0.847453713</c:v>
                </c:pt>
                <c:pt idx="401">
                  <c:v>0.847569466</c:v>
                </c:pt>
                <c:pt idx="402">
                  <c:v>0.847685158</c:v>
                </c:pt>
                <c:pt idx="403">
                  <c:v>0.84780091</c:v>
                </c:pt>
                <c:pt idx="404">
                  <c:v>0.847916663</c:v>
                </c:pt>
                <c:pt idx="405">
                  <c:v>0.848032415</c:v>
                </c:pt>
                <c:pt idx="406">
                  <c:v>0.848148167</c:v>
                </c:pt>
                <c:pt idx="407">
                  <c:v>0.84826386</c:v>
                </c:pt>
                <c:pt idx="408">
                  <c:v>0.848379612</c:v>
                </c:pt>
                <c:pt idx="409">
                  <c:v>0.848495364</c:v>
                </c:pt>
                <c:pt idx="410">
                  <c:v>0.848611116</c:v>
                </c:pt>
                <c:pt idx="411">
                  <c:v>0.848726869</c:v>
                </c:pt>
                <c:pt idx="412">
                  <c:v>0.848842621</c:v>
                </c:pt>
                <c:pt idx="413">
                  <c:v>0.848958313</c:v>
                </c:pt>
                <c:pt idx="414">
                  <c:v>0.849074066</c:v>
                </c:pt>
                <c:pt idx="415">
                  <c:v>0.849189818</c:v>
                </c:pt>
                <c:pt idx="416">
                  <c:v>0.84930557</c:v>
                </c:pt>
                <c:pt idx="417">
                  <c:v>0.849421322</c:v>
                </c:pt>
                <c:pt idx="418">
                  <c:v>0.849537015</c:v>
                </c:pt>
                <c:pt idx="419">
                  <c:v>0.849652767</c:v>
                </c:pt>
                <c:pt idx="420">
                  <c:v>0.849768519</c:v>
                </c:pt>
                <c:pt idx="421">
                  <c:v>0.849884272</c:v>
                </c:pt>
                <c:pt idx="422">
                  <c:v>0.850000024</c:v>
                </c:pt>
                <c:pt idx="423">
                  <c:v>0.850115716</c:v>
                </c:pt>
                <c:pt idx="424">
                  <c:v>0.850231469</c:v>
                </c:pt>
                <c:pt idx="425">
                  <c:v>0.850347221</c:v>
                </c:pt>
                <c:pt idx="426">
                  <c:v>0.850462973</c:v>
                </c:pt>
                <c:pt idx="427">
                  <c:v>0.850578725</c:v>
                </c:pt>
                <c:pt idx="428">
                  <c:v>0.850694418</c:v>
                </c:pt>
                <c:pt idx="429">
                  <c:v>0.85081017</c:v>
                </c:pt>
                <c:pt idx="430">
                  <c:v>0.850925922</c:v>
                </c:pt>
                <c:pt idx="431">
                  <c:v>0.851041675</c:v>
                </c:pt>
                <c:pt idx="432">
                  <c:v>0.851157427</c:v>
                </c:pt>
                <c:pt idx="433">
                  <c:v>0.851273119</c:v>
                </c:pt>
                <c:pt idx="434">
                  <c:v>0.851388872</c:v>
                </c:pt>
                <c:pt idx="435">
                  <c:v>0.851504624</c:v>
                </c:pt>
                <c:pt idx="436">
                  <c:v>0.851620376</c:v>
                </c:pt>
                <c:pt idx="437">
                  <c:v>0.851736128</c:v>
                </c:pt>
                <c:pt idx="438">
                  <c:v>0.851851881</c:v>
                </c:pt>
                <c:pt idx="439">
                  <c:v>0.851967573</c:v>
                </c:pt>
                <c:pt idx="440">
                  <c:v>0.852083325</c:v>
                </c:pt>
                <c:pt idx="441">
                  <c:v>0.852199078</c:v>
                </c:pt>
                <c:pt idx="442">
                  <c:v>0.85231483</c:v>
                </c:pt>
                <c:pt idx="443">
                  <c:v>0.852430582</c:v>
                </c:pt>
                <c:pt idx="444">
                  <c:v>0.852546275</c:v>
                </c:pt>
                <c:pt idx="445">
                  <c:v>0.852662027</c:v>
                </c:pt>
                <c:pt idx="446">
                  <c:v>0.852777779</c:v>
                </c:pt>
                <c:pt idx="447">
                  <c:v>0.852893531</c:v>
                </c:pt>
                <c:pt idx="448">
                  <c:v>0.853009284</c:v>
                </c:pt>
                <c:pt idx="449">
                  <c:v>0.853124976</c:v>
                </c:pt>
                <c:pt idx="450">
                  <c:v>0.853240728</c:v>
                </c:pt>
                <c:pt idx="451">
                  <c:v>0.853356481</c:v>
                </c:pt>
                <c:pt idx="452">
                  <c:v>0.853472233</c:v>
                </c:pt>
                <c:pt idx="453">
                  <c:v>0.853587985</c:v>
                </c:pt>
                <c:pt idx="454">
                  <c:v>0.853703678</c:v>
                </c:pt>
                <c:pt idx="455">
                  <c:v>0.85381943</c:v>
                </c:pt>
                <c:pt idx="456">
                  <c:v>0.853935182</c:v>
                </c:pt>
                <c:pt idx="457">
                  <c:v>0.854050934</c:v>
                </c:pt>
                <c:pt idx="458">
                  <c:v>0.854166687</c:v>
                </c:pt>
                <c:pt idx="459">
                  <c:v>0.854282379</c:v>
                </c:pt>
                <c:pt idx="460">
                  <c:v>0.854398131</c:v>
                </c:pt>
                <c:pt idx="461">
                  <c:v>0.854513884</c:v>
                </c:pt>
                <c:pt idx="462">
                  <c:v>0.854629636</c:v>
                </c:pt>
                <c:pt idx="463">
                  <c:v>0.854745388</c:v>
                </c:pt>
                <c:pt idx="464">
                  <c:v>0.85486114</c:v>
                </c:pt>
                <c:pt idx="465">
                  <c:v>0.854976833</c:v>
                </c:pt>
                <c:pt idx="466">
                  <c:v>0.855092585</c:v>
                </c:pt>
                <c:pt idx="467">
                  <c:v>0.855208337</c:v>
                </c:pt>
                <c:pt idx="468">
                  <c:v>0.85532409</c:v>
                </c:pt>
                <c:pt idx="469">
                  <c:v>0.855439842</c:v>
                </c:pt>
                <c:pt idx="470">
                  <c:v>0.855555534</c:v>
                </c:pt>
                <c:pt idx="471">
                  <c:v>0.855671287</c:v>
                </c:pt>
                <c:pt idx="472">
                  <c:v>0.855787039</c:v>
                </c:pt>
                <c:pt idx="473">
                  <c:v>0.855902791</c:v>
                </c:pt>
                <c:pt idx="474">
                  <c:v>0.856018543</c:v>
                </c:pt>
                <c:pt idx="475">
                  <c:v>0.856134236</c:v>
                </c:pt>
                <c:pt idx="476">
                  <c:v>0.856249988</c:v>
                </c:pt>
                <c:pt idx="477">
                  <c:v>0.85636574</c:v>
                </c:pt>
                <c:pt idx="478">
                  <c:v>0.856481493</c:v>
                </c:pt>
                <c:pt idx="479">
                  <c:v>0.856597245</c:v>
                </c:pt>
                <c:pt idx="480">
                  <c:v>0.856712937</c:v>
                </c:pt>
                <c:pt idx="481">
                  <c:v>0.85682869</c:v>
                </c:pt>
                <c:pt idx="482">
                  <c:v>0.856944442</c:v>
                </c:pt>
                <c:pt idx="483">
                  <c:v>0.857060194</c:v>
                </c:pt>
                <c:pt idx="484">
                  <c:v>0.857175946</c:v>
                </c:pt>
                <c:pt idx="485">
                  <c:v>0.857291639</c:v>
                </c:pt>
                <c:pt idx="486">
                  <c:v>0.857407391</c:v>
                </c:pt>
                <c:pt idx="487">
                  <c:v>0.857523143</c:v>
                </c:pt>
                <c:pt idx="488">
                  <c:v>0.857638896</c:v>
                </c:pt>
                <c:pt idx="489">
                  <c:v>0.857754648</c:v>
                </c:pt>
                <c:pt idx="490">
                  <c:v>0.8578704</c:v>
                </c:pt>
                <c:pt idx="491">
                  <c:v>0.857986093</c:v>
                </c:pt>
                <c:pt idx="492">
                  <c:v>0.858101845</c:v>
                </c:pt>
                <c:pt idx="493">
                  <c:v>0.858217597</c:v>
                </c:pt>
                <c:pt idx="494">
                  <c:v>0.858333349</c:v>
                </c:pt>
                <c:pt idx="495">
                  <c:v>0.858449101</c:v>
                </c:pt>
                <c:pt idx="496">
                  <c:v>0.858564794</c:v>
                </c:pt>
                <c:pt idx="497">
                  <c:v>0.858680546</c:v>
                </c:pt>
                <c:pt idx="498">
                  <c:v>0.858796299</c:v>
                </c:pt>
                <c:pt idx="499">
                  <c:v>0.858912051</c:v>
                </c:pt>
                <c:pt idx="500">
                  <c:v>0.859027803</c:v>
                </c:pt>
                <c:pt idx="501">
                  <c:v>0.859143496</c:v>
                </c:pt>
                <c:pt idx="502">
                  <c:v>0.859259248</c:v>
                </c:pt>
                <c:pt idx="503">
                  <c:v>0.859375</c:v>
                </c:pt>
                <c:pt idx="504">
                  <c:v>0.859490752</c:v>
                </c:pt>
                <c:pt idx="505">
                  <c:v>0.859606504</c:v>
                </c:pt>
                <c:pt idx="506">
                  <c:v>0.859722197</c:v>
                </c:pt>
                <c:pt idx="507">
                  <c:v>0.859837949</c:v>
                </c:pt>
                <c:pt idx="508">
                  <c:v>0.859953701</c:v>
                </c:pt>
                <c:pt idx="509">
                  <c:v>0.860069454</c:v>
                </c:pt>
                <c:pt idx="510">
                  <c:v>0.860185206</c:v>
                </c:pt>
                <c:pt idx="511">
                  <c:v>0.860300899</c:v>
                </c:pt>
                <c:pt idx="512">
                  <c:v>0.860416651</c:v>
                </c:pt>
                <c:pt idx="513">
                  <c:v>0.860532403</c:v>
                </c:pt>
                <c:pt idx="514">
                  <c:v>0.860648155</c:v>
                </c:pt>
                <c:pt idx="515">
                  <c:v>0.860763907</c:v>
                </c:pt>
                <c:pt idx="516">
                  <c:v>0.8608796</c:v>
                </c:pt>
                <c:pt idx="517">
                  <c:v>0.860995352</c:v>
                </c:pt>
                <c:pt idx="518">
                  <c:v>0.861111104</c:v>
                </c:pt>
                <c:pt idx="519">
                  <c:v>0.861226857</c:v>
                </c:pt>
                <c:pt idx="520">
                  <c:v>0.861342609</c:v>
                </c:pt>
                <c:pt idx="521">
                  <c:v>0.861458361</c:v>
                </c:pt>
                <c:pt idx="522">
                  <c:v>0.861574054</c:v>
                </c:pt>
                <c:pt idx="523">
                  <c:v>0.861689806</c:v>
                </c:pt>
                <c:pt idx="524">
                  <c:v>0.861805558</c:v>
                </c:pt>
                <c:pt idx="525">
                  <c:v>0.86192131</c:v>
                </c:pt>
                <c:pt idx="526">
                  <c:v>0.862037063</c:v>
                </c:pt>
                <c:pt idx="527">
                  <c:v>0.862152755</c:v>
                </c:pt>
                <c:pt idx="528">
                  <c:v>0.862268507</c:v>
                </c:pt>
                <c:pt idx="529">
                  <c:v>0.86238426</c:v>
                </c:pt>
                <c:pt idx="530">
                  <c:v>0.862500012</c:v>
                </c:pt>
                <c:pt idx="531">
                  <c:v>0.862615764</c:v>
                </c:pt>
                <c:pt idx="532">
                  <c:v>0.862731457</c:v>
                </c:pt>
                <c:pt idx="533">
                  <c:v>0.862847209</c:v>
                </c:pt>
                <c:pt idx="534">
                  <c:v>0.862962961</c:v>
                </c:pt>
                <c:pt idx="535">
                  <c:v>0.863078713</c:v>
                </c:pt>
                <c:pt idx="536">
                  <c:v>0.863194466</c:v>
                </c:pt>
                <c:pt idx="537">
                  <c:v>0.863310158</c:v>
                </c:pt>
                <c:pt idx="538">
                  <c:v>0.86342591</c:v>
                </c:pt>
                <c:pt idx="539">
                  <c:v>0.863541663</c:v>
                </c:pt>
                <c:pt idx="540">
                  <c:v>0.863657415</c:v>
                </c:pt>
                <c:pt idx="541">
                  <c:v>0.863773167</c:v>
                </c:pt>
                <c:pt idx="542">
                  <c:v>0.86388886</c:v>
                </c:pt>
                <c:pt idx="543">
                  <c:v>0.864004612</c:v>
                </c:pt>
                <c:pt idx="544">
                  <c:v>0.864120364</c:v>
                </c:pt>
                <c:pt idx="545">
                  <c:v>0.864236116</c:v>
                </c:pt>
                <c:pt idx="546">
                  <c:v>0.864351869</c:v>
                </c:pt>
                <c:pt idx="547">
                  <c:v>0.864467621</c:v>
                </c:pt>
                <c:pt idx="548">
                  <c:v>0.864583313</c:v>
                </c:pt>
                <c:pt idx="549">
                  <c:v>0.864699066</c:v>
                </c:pt>
                <c:pt idx="550">
                  <c:v>0.864814818</c:v>
                </c:pt>
                <c:pt idx="551">
                  <c:v>0.86493057</c:v>
                </c:pt>
                <c:pt idx="552">
                  <c:v>0.865046322</c:v>
                </c:pt>
                <c:pt idx="553">
                  <c:v>0.865162015</c:v>
                </c:pt>
                <c:pt idx="554">
                  <c:v>0.865277767</c:v>
                </c:pt>
                <c:pt idx="555">
                  <c:v>0.865393519</c:v>
                </c:pt>
                <c:pt idx="556">
                  <c:v>0.865509272</c:v>
                </c:pt>
                <c:pt idx="557">
                  <c:v>0.865625024</c:v>
                </c:pt>
                <c:pt idx="558">
                  <c:v>0.865740716</c:v>
                </c:pt>
                <c:pt idx="559">
                  <c:v>0.865856469</c:v>
                </c:pt>
                <c:pt idx="560">
                  <c:v>0.865972221</c:v>
                </c:pt>
                <c:pt idx="561">
                  <c:v>0.866087973</c:v>
                </c:pt>
                <c:pt idx="562">
                  <c:v>0.866203725</c:v>
                </c:pt>
                <c:pt idx="563">
                  <c:v>0.866319418</c:v>
                </c:pt>
                <c:pt idx="564">
                  <c:v>0.86643517</c:v>
                </c:pt>
                <c:pt idx="565">
                  <c:v>0.866550922</c:v>
                </c:pt>
                <c:pt idx="566">
                  <c:v>0.866666675</c:v>
                </c:pt>
                <c:pt idx="567">
                  <c:v>0.866782427</c:v>
                </c:pt>
                <c:pt idx="568">
                  <c:v>0.866898119</c:v>
                </c:pt>
                <c:pt idx="569">
                  <c:v>0.867013872</c:v>
                </c:pt>
                <c:pt idx="570">
                  <c:v>0.867129624</c:v>
                </c:pt>
                <c:pt idx="571">
                  <c:v>0.867245376</c:v>
                </c:pt>
                <c:pt idx="572">
                  <c:v>0.867361128</c:v>
                </c:pt>
                <c:pt idx="573">
                  <c:v>0.867476881</c:v>
                </c:pt>
                <c:pt idx="574">
                  <c:v>0.867592573</c:v>
                </c:pt>
                <c:pt idx="575">
                  <c:v>0.867708325</c:v>
                </c:pt>
                <c:pt idx="576">
                  <c:v>0.867824078</c:v>
                </c:pt>
                <c:pt idx="577">
                  <c:v>0.86793983</c:v>
                </c:pt>
                <c:pt idx="578">
                  <c:v>0.868055582</c:v>
                </c:pt>
                <c:pt idx="579">
                  <c:v>0.868171275</c:v>
                </c:pt>
                <c:pt idx="580">
                  <c:v>0.868217587</c:v>
                </c:pt>
              </c:strCache>
            </c:strRef>
          </c:xVal>
          <c:yVal>
            <c:numRef>
              <c:f>Data!$Q$9:$Q$589</c:f>
              <c:numCache>
                <c:ptCount val="581"/>
                <c:pt idx="55">
                  <c:v>23.1</c:v>
                </c:pt>
                <c:pt idx="56">
                  <c:v>42.6</c:v>
                </c:pt>
                <c:pt idx="57">
                  <c:v>40.9</c:v>
                </c:pt>
                <c:pt idx="58">
                  <c:v>39.9</c:v>
                </c:pt>
                <c:pt idx="59">
                  <c:v>37.4</c:v>
                </c:pt>
                <c:pt idx="60">
                  <c:v>41.5</c:v>
                </c:pt>
                <c:pt idx="61">
                  <c:v>44.1</c:v>
                </c:pt>
                <c:pt idx="62">
                  <c:v>45.5</c:v>
                </c:pt>
                <c:pt idx="63">
                  <c:v>44</c:v>
                </c:pt>
                <c:pt idx="64">
                  <c:v>45</c:v>
                </c:pt>
                <c:pt idx="65">
                  <c:v>47.6</c:v>
                </c:pt>
                <c:pt idx="66">
                  <c:v>48.6</c:v>
                </c:pt>
                <c:pt idx="67">
                  <c:v>49.4</c:v>
                </c:pt>
                <c:pt idx="68">
                  <c:v>50.5</c:v>
                </c:pt>
                <c:pt idx="69">
                  <c:v>52.5</c:v>
                </c:pt>
                <c:pt idx="70">
                  <c:v>53.9</c:v>
                </c:pt>
                <c:pt idx="71">
                  <c:v>55.5</c:v>
                </c:pt>
                <c:pt idx="72">
                  <c:v>53.5</c:v>
                </c:pt>
                <c:pt idx="73">
                  <c:v>52.9</c:v>
                </c:pt>
                <c:pt idx="74">
                  <c:v>54.4</c:v>
                </c:pt>
                <c:pt idx="75">
                  <c:v>53.5</c:v>
                </c:pt>
                <c:pt idx="76">
                  <c:v>55.1</c:v>
                </c:pt>
                <c:pt idx="77">
                  <c:v>53.5</c:v>
                </c:pt>
                <c:pt idx="78">
                  <c:v>51.9</c:v>
                </c:pt>
                <c:pt idx="79">
                  <c:v>50.9</c:v>
                </c:pt>
                <c:pt idx="80">
                  <c:v>51.5</c:v>
                </c:pt>
                <c:pt idx="81">
                  <c:v>52</c:v>
                </c:pt>
                <c:pt idx="82">
                  <c:v>54</c:v>
                </c:pt>
                <c:pt idx="83">
                  <c:v>52.1</c:v>
                </c:pt>
                <c:pt idx="84">
                  <c:v>53.5</c:v>
                </c:pt>
                <c:pt idx="85">
                  <c:v>52.6</c:v>
                </c:pt>
                <c:pt idx="86">
                  <c:v>52.9</c:v>
                </c:pt>
                <c:pt idx="87">
                  <c:v>52.5</c:v>
                </c:pt>
                <c:pt idx="88">
                  <c:v>54.4</c:v>
                </c:pt>
                <c:pt idx="89">
                  <c:v>56.5</c:v>
                </c:pt>
                <c:pt idx="90">
                  <c:v>57.9</c:v>
                </c:pt>
                <c:pt idx="91">
                  <c:v>53.4</c:v>
                </c:pt>
                <c:pt idx="92">
                  <c:v>54.5</c:v>
                </c:pt>
                <c:pt idx="93">
                  <c:v>54</c:v>
                </c:pt>
                <c:pt idx="94">
                  <c:v>52.4</c:v>
                </c:pt>
                <c:pt idx="95">
                  <c:v>50.6</c:v>
                </c:pt>
                <c:pt idx="96">
                  <c:v>53.5</c:v>
                </c:pt>
                <c:pt idx="97">
                  <c:v>53.4</c:v>
                </c:pt>
                <c:pt idx="98">
                  <c:v>50.4</c:v>
                </c:pt>
                <c:pt idx="99">
                  <c:v>49.9</c:v>
                </c:pt>
                <c:pt idx="100">
                  <c:v>55</c:v>
                </c:pt>
                <c:pt idx="101">
                  <c:v>52.4</c:v>
                </c:pt>
                <c:pt idx="102">
                  <c:v>53.5</c:v>
                </c:pt>
                <c:pt idx="103">
                  <c:v>50.3</c:v>
                </c:pt>
                <c:pt idx="104">
                  <c:v>52.6</c:v>
                </c:pt>
                <c:pt idx="105">
                  <c:v>54.1</c:v>
                </c:pt>
                <c:pt idx="106">
                  <c:v>54.4</c:v>
                </c:pt>
                <c:pt idx="107">
                  <c:v>52.5</c:v>
                </c:pt>
                <c:pt idx="108">
                  <c:v>52.5</c:v>
                </c:pt>
                <c:pt idx="109">
                  <c:v>51</c:v>
                </c:pt>
                <c:pt idx="110">
                  <c:v>53.9</c:v>
                </c:pt>
                <c:pt idx="111">
                  <c:v>52.9</c:v>
                </c:pt>
                <c:pt idx="112">
                  <c:v>52.4</c:v>
                </c:pt>
                <c:pt idx="113">
                  <c:v>51</c:v>
                </c:pt>
                <c:pt idx="114">
                  <c:v>52.1</c:v>
                </c:pt>
                <c:pt idx="115">
                  <c:v>52</c:v>
                </c:pt>
                <c:pt idx="116">
                  <c:v>50.4</c:v>
                </c:pt>
                <c:pt idx="117">
                  <c:v>42.5</c:v>
                </c:pt>
                <c:pt idx="118">
                  <c:v>45.5</c:v>
                </c:pt>
                <c:pt idx="119">
                  <c:v>48.5</c:v>
                </c:pt>
                <c:pt idx="120">
                  <c:v>50.5</c:v>
                </c:pt>
                <c:pt idx="121">
                  <c:v>49.5</c:v>
                </c:pt>
                <c:pt idx="122">
                  <c:v>54.9</c:v>
                </c:pt>
                <c:pt idx="123">
                  <c:v>55.4</c:v>
                </c:pt>
                <c:pt idx="124">
                  <c:v>57</c:v>
                </c:pt>
                <c:pt idx="125">
                  <c:v>57</c:v>
                </c:pt>
                <c:pt idx="126">
                  <c:v>56.9</c:v>
                </c:pt>
                <c:pt idx="127">
                  <c:v>56.9</c:v>
                </c:pt>
                <c:pt idx="128">
                  <c:v>57.5</c:v>
                </c:pt>
                <c:pt idx="129">
                  <c:v>54.8</c:v>
                </c:pt>
                <c:pt idx="130">
                  <c:v>56.9</c:v>
                </c:pt>
                <c:pt idx="131">
                  <c:v>54.5</c:v>
                </c:pt>
                <c:pt idx="132">
                  <c:v>57.4</c:v>
                </c:pt>
                <c:pt idx="133">
                  <c:v>56.9</c:v>
                </c:pt>
                <c:pt idx="134">
                  <c:v>59.9</c:v>
                </c:pt>
                <c:pt idx="135">
                  <c:v>55.9</c:v>
                </c:pt>
                <c:pt idx="136">
                  <c:v>57.4</c:v>
                </c:pt>
                <c:pt idx="137">
                  <c:v>56.4</c:v>
                </c:pt>
                <c:pt idx="138">
                  <c:v>55.4</c:v>
                </c:pt>
                <c:pt idx="139">
                  <c:v>55.4</c:v>
                </c:pt>
                <c:pt idx="140">
                  <c:v>56.9</c:v>
                </c:pt>
                <c:pt idx="141">
                  <c:v>56.5</c:v>
                </c:pt>
                <c:pt idx="142">
                  <c:v>61.8</c:v>
                </c:pt>
                <c:pt idx="143">
                  <c:v>60</c:v>
                </c:pt>
                <c:pt idx="144">
                  <c:v>61.6</c:v>
                </c:pt>
                <c:pt idx="145">
                  <c:v>58.9</c:v>
                </c:pt>
                <c:pt idx="146">
                  <c:v>57.9</c:v>
                </c:pt>
                <c:pt idx="147">
                  <c:v>56.4</c:v>
                </c:pt>
                <c:pt idx="148">
                  <c:v>58.5</c:v>
                </c:pt>
                <c:pt idx="149">
                  <c:v>58.5</c:v>
                </c:pt>
                <c:pt idx="150">
                  <c:v>59.3</c:v>
                </c:pt>
                <c:pt idx="151">
                  <c:v>56.6</c:v>
                </c:pt>
                <c:pt idx="152">
                  <c:v>59.1</c:v>
                </c:pt>
                <c:pt idx="153">
                  <c:v>53.4</c:v>
                </c:pt>
                <c:pt idx="154">
                  <c:v>56.5</c:v>
                </c:pt>
                <c:pt idx="155">
                  <c:v>56.5</c:v>
                </c:pt>
                <c:pt idx="156">
                  <c:v>53.9</c:v>
                </c:pt>
                <c:pt idx="157">
                  <c:v>51</c:v>
                </c:pt>
                <c:pt idx="158">
                  <c:v>53.1</c:v>
                </c:pt>
                <c:pt idx="159">
                  <c:v>53.6</c:v>
                </c:pt>
                <c:pt idx="160">
                  <c:v>62.9</c:v>
                </c:pt>
                <c:pt idx="161">
                  <c:v>53.6</c:v>
                </c:pt>
                <c:pt idx="162">
                  <c:v>54.6</c:v>
                </c:pt>
                <c:pt idx="163">
                  <c:v>57.6</c:v>
                </c:pt>
                <c:pt idx="164">
                  <c:v>54</c:v>
                </c:pt>
                <c:pt idx="165">
                  <c:v>48.9</c:v>
                </c:pt>
                <c:pt idx="166">
                  <c:v>52.5</c:v>
                </c:pt>
                <c:pt idx="167">
                  <c:v>49.9</c:v>
                </c:pt>
                <c:pt idx="168">
                  <c:v>48</c:v>
                </c:pt>
                <c:pt idx="169">
                  <c:v>46.4</c:v>
                </c:pt>
                <c:pt idx="170">
                  <c:v>47</c:v>
                </c:pt>
                <c:pt idx="171">
                  <c:v>43.6</c:v>
                </c:pt>
                <c:pt idx="172">
                  <c:v>50.4</c:v>
                </c:pt>
                <c:pt idx="173">
                  <c:v>51</c:v>
                </c:pt>
                <c:pt idx="174">
                  <c:v>50.9</c:v>
                </c:pt>
                <c:pt idx="175">
                  <c:v>48.9</c:v>
                </c:pt>
                <c:pt idx="176">
                  <c:v>53.1</c:v>
                </c:pt>
                <c:pt idx="177">
                  <c:v>50</c:v>
                </c:pt>
                <c:pt idx="178">
                  <c:v>50.5</c:v>
                </c:pt>
                <c:pt idx="179">
                  <c:v>52</c:v>
                </c:pt>
                <c:pt idx="180">
                  <c:v>56</c:v>
                </c:pt>
                <c:pt idx="181">
                  <c:v>54</c:v>
                </c:pt>
                <c:pt idx="182">
                  <c:v>53.6</c:v>
                </c:pt>
                <c:pt idx="183">
                  <c:v>53</c:v>
                </c:pt>
                <c:pt idx="184">
                  <c:v>55.5</c:v>
                </c:pt>
                <c:pt idx="185">
                  <c:v>54</c:v>
                </c:pt>
                <c:pt idx="186">
                  <c:v>57.5</c:v>
                </c:pt>
                <c:pt idx="187">
                  <c:v>53.6</c:v>
                </c:pt>
                <c:pt idx="188">
                  <c:v>52.4</c:v>
                </c:pt>
                <c:pt idx="189">
                  <c:v>51.5</c:v>
                </c:pt>
                <c:pt idx="190">
                  <c:v>52.9</c:v>
                </c:pt>
                <c:pt idx="191">
                  <c:v>49.5</c:v>
                </c:pt>
                <c:pt idx="192">
                  <c:v>53.1</c:v>
                </c:pt>
                <c:pt idx="193">
                  <c:v>50</c:v>
                </c:pt>
                <c:pt idx="194">
                  <c:v>54.5</c:v>
                </c:pt>
                <c:pt idx="195">
                  <c:v>53.1</c:v>
                </c:pt>
                <c:pt idx="196">
                  <c:v>52.6</c:v>
                </c:pt>
                <c:pt idx="197">
                  <c:v>52.1</c:v>
                </c:pt>
                <c:pt idx="198">
                  <c:v>57.1</c:v>
                </c:pt>
                <c:pt idx="199">
                  <c:v>54.9</c:v>
                </c:pt>
                <c:pt idx="200">
                  <c:v>54</c:v>
                </c:pt>
                <c:pt idx="201">
                  <c:v>51</c:v>
                </c:pt>
                <c:pt idx="202">
                  <c:v>53</c:v>
                </c:pt>
                <c:pt idx="203">
                  <c:v>52.6</c:v>
                </c:pt>
                <c:pt idx="204">
                  <c:v>54.9</c:v>
                </c:pt>
                <c:pt idx="205">
                  <c:v>51.9</c:v>
                </c:pt>
                <c:pt idx="206">
                  <c:v>55.6</c:v>
                </c:pt>
                <c:pt idx="207">
                  <c:v>53.6</c:v>
                </c:pt>
                <c:pt idx="208">
                  <c:v>56.6</c:v>
                </c:pt>
                <c:pt idx="209">
                  <c:v>55</c:v>
                </c:pt>
                <c:pt idx="210">
                  <c:v>58.4</c:v>
                </c:pt>
                <c:pt idx="211">
                  <c:v>54</c:v>
                </c:pt>
                <c:pt idx="212">
                  <c:v>52.1</c:v>
                </c:pt>
                <c:pt idx="213">
                  <c:v>57.5</c:v>
                </c:pt>
                <c:pt idx="214">
                  <c:v>57.4</c:v>
                </c:pt>
                <c:pt idx="215">
                  <c:v>54.9</c:v>
                </c:pt>
                <c:pt idx="216">
                  <c:v>56.9</c:v>
                </c:pt>
                <c:pt idx="217">
                  <c:v>53</c:v>
                </c:pt>
                <c:pt idx="218">
                  <c:v>52</c:v>
                </c:pt>
                <c:pt idx="219">
                  <c:v>51.9</c:v>
                </c:pt>
                <c:pt idx="220">
                  <c:v>56</c:v>
                </c:pt>
                <c:pt idx="221">
                  <c:v>53</c:v>
                </c:pt>
                <c:pt idx="222">
                  <c:v>55.4</c:v>
                </c:pt>
                <c:pt idx="223">
                  <c:v>51</c:v>
                </c:pt>
                <c:pt idx="224">
                  <c:v>53.5</c:v>
                </c:pt>
                <c:pt idx="225">
                  <c:v>51</c:v>
                </c:pt>
                <c:pt idx="226">
                  <c:v>52.6</c:v>
                </c:pt>
                <c:pt idx="227">
                  <c:v>52.1</c:v>
                </c:pt>
                <c:pt idx="228">
                  <c:v>53.1</c:v>
                </c:pt>
                <c:pt idx="229">
                  <c:v>51.5</c:v>
                </c:pt>
                <c:pt idx="230">
                  <c:v>53.6</c:v>
                </c:pt>
                <c:pt idx="231">
                  <c:v>49.6</c:v>
                </c:pt>
                <c:pt idx="232">
                  <c:v>48.9</c:v>
                </c:pt>
                <c:pt idx="233">
                  <c:v>51.4</c:v>
                </c:pt>
                <c:pt idx="234">
                  <c:v>49.9</c:v>
                </c:pt>
                <c:pt idx="235">
                  <c:v>47.5</c:v>
                </c:pt>
                <c:pt idx="236">
                  <c:v>50.1</c:v>
                </c:pt>
                <c:pt idx="237">
                  <c:v>46.6</c:v>
                </c:pt>
                <c:pt idx="238">
                  <c:v>47.1</c:v>
                </c:pt>
                <c:pt idx="239">
                  <c:v>43.6</c:v>
                </c:pt>
                <c:pt idx="240">
                  <c:v>43.6</c:v>
                </c:pt>
                <c:pt idx="241">
                  <c:v>42.6</c:v>
                </c:pt>
                <c:pt idx="242">
                  <c:v>45</c:v>
                </c:pt>
                <c:pt idx="243">
                  <c:v>43.6</c:v>
                </c:pt>
                <c:pt idx="244">
                  <c:v>46</c:v>
                </c:pt>
                <c:pt idx="245">
                  <c:v>44.6</c:v>
                </c:pt>
                <c:pt idx="246">
                  <c:v>43.1</c:v>
                </c:pt>
                <c:pt idx="247">
                  <c:v>40.6</c:v>
                </c:pt>
                <c:pt idx="248">
                  <c:v>41.1</c:v>
                </c:pt>
                <c:pt idx="249">
                  <c:v>43</c:v>
                </c:pt>
                <c:pt idx="250">
                  <c:v>45</c:v>
                </c:pt>
                <c:pt idx="251">
                  <c:v>46.5</c:v>
                </c:pt>
                <c:pt idx="252">
                  <c:v>43.6</c:v>
                </c:pt>
                <c:pt idx="253">
                  <c:v>42.1</c:v>
                </c:pt>
                <c:pt idx="254">
                  <c:v>41.1</c:v>
                </c:pt>
                <c:pt idx="255">
                  <c:v>39.5</c:v>
                </c:pt>
                <c:pt idx="256">
                  <c:v>41.6</c:v>
                </c:pt>
                <c:pt idx="257">
                  <c:v>40.6</c:v>
                </c:pt>
                <c:pt idx="258">
                  <c:v>47.9</c:v>
                </c:pt>
                <c:pt idx="259">
                  <c:v>49.4</c:v>
                </c:pt>
                <c:pt idx="260">
                  <c:v>46.1</c:v>
                </c:pt>
                <c:pt idx="261">
                  <c:v>42.2</c:v>
                </c:pt>
                <c:pt idx="262">
                  <c:v>45</c:v>
                </c:pt>
                <c:pt idx="263">
                  <c:v>46.6</c:v>
                </c:pt>
                <c:pt idx="264">
                  <c:v>49.6</c:v>
                </c:pt>
                <c:pt idx="265">
                  <c:v>48.4</c:v>
                </c:pt>
                <c:pt idx="266">
                  <c:v>46.6</c:v>
                </c:pt>
                <c:pt idx="267">
                  <c:v>46</c:v>
                </c:pt>
                <c:pt idx="268">
                  <c:v>46.5</c:v>
                </c:pt>
                <c:pt idx="269">
                  <c:v>46.1</c:v>
                </c:pt>
                <c:pt idx="270">
                  <c:v>44.6</c:v>
                </c:pt>
                <c:pt idx="271">
                  <c:v>51</c:v>
                </c:pt>
                <c:pt idx="272">
                  <c:v>57</c:v>
                </c:pt>
                <c:pt idx="273">
                  <c:v>51.6</c:v>
                </c:pt>
                <c:pt idx="274">
                  <c:v>46.9</c:v>
                </c:pt>
                <c:pt idx="275">
                  <c:v>51</c:v>
                </c:pt>
                <c:pt idx="276">
                  <c:v>51</c:v>
                </c:pt>
                <c:pt idx="277">
                  <c:v>52.5</c:v>
                </c:pt>
                <c:pt idx="278">
                  <c:v>53.5</c:v>
                </c:pt>
                <c:pt idx="279">
                  <c:v>56.1</c:v>
                </c:pt>
                <c:pt idx="280">
                  <c:v>54.5</c:v>
                </c:pt>
                <c:pt idx="281">
                  <c:v>55.1</c:v>
                </c:pt>
                <c:pt idx="282">
                  <c:v>54.9</c:v>
                </c:pt>
                <c:pt idx="283">
                  <c:v>59.5</c:v>
                </c:pt>
                <c:pt idx="284">
                  <c:v>60.5</c:v>
                </c:pt>
                <c:pt idx="285">
                  <c:v>57.9</c:v>
                </c:pt>
                <c:pt idx="286">
                  <c:v>59.4</c:v>
                </c:pt>
                <c:pt idx="287">
                  <c:v>57.4</c:v>
                </c:pt>
                <c:pt idx="288">
                  <c:v>51.6</c:v>
                </c:pt>
                <c:pt idx="289">
                  <c:v>55.6</c:v>
                </c:pt>
                <c:pt idx="290">
                  <c:v>58.9</c:v>
                </c:pt>
                <c:pt idx="291">
                  <c:v>54.1</c:v>
                </c:pt>
                <c:pt idx="292">
                  <c:v>53.6</c:v>
                </c:pt>
                <c:pt idx="293">
                  <c:v>54.1</c:v>
                </c:pt>
                <c:pt idx="294">
                  <c:v>51</c:v>
                </c:pt>
                <c:pt idx="295">
                  <c:v>50.6</c:v>
                </c:pt>
                <c:pt idx="296">
                  <c:v>51.6</c:v>
                </c:pt>
                <c:pt idx="297">
                  <c:v>49.5</c:v>
                </c:pt>
                <c:pt idx="298">
                  <c:v>49.4</c:v>
                </c:pt>
                <c:pt idx="299">
                  <c:v>47.6</c:v>
                </c:pt>
                <c:pt idx="300">
                  <c:v>49.1</c:v>
                </c:pt>
                <c:pt idx="301">
                  <c:v>46.6</c:v>
                </c:pt>
                <c:pt idx="302">
                  <c:v>47</c:v>
                </c:pt>
                <c:pt idx="303">
                  <c:v>48.1</c:v>
                </c:pt>
                <c:pt idx="304">
                  <c:v>48.5</c:v>
                </c:pt>
                <c:pt idx="305">
                  <c:v>48.5</c:v>
                </c:pt>
                <c:pt idx="306">
                  <c:v>48.5</c:v>
                </c:pt>
                <c:pt idx="307">
                  <c:v>48.9</c:v>
                </c:pt>
                <c:pt idx="308">
                  <c:v>50.1</c:v>
                </c:pt>
                <c:pt idx="309">
                  <c:v>54</c:v>
                </c:pt>
                <c:pt idx="310">
                  <c:v>56.6</c:v>
                </c:pt>
                <c:pt idx="311">
                  <c:v>52.6</c:v>
                </c:pt>
                <c:pt idx="312">
                  <c:v>49.9</c:v>
                </c:pt>
                <c:pt idx="313">
                  <c:v>50.9</c:v>
                </c:pt>
                <c:pt idx="314">
                  <c:v>48.5</c:v>
                </c:pt>
                <c:pt idx="315">
                  <c:v>48</c:v>
                </c:pt>
                <c:pt idx="316">
                  <c:v>42.1</c:v>
                </c:pt>
                <c:pt idx="317">
                  <c:v>43.1</c:v>
                </c:pt>
                <c:pt idx="318">
                  <c:v>49</c:v>
                </c:pt>
                <c:pt idx="319">
                  <c:v>47</c:v>
                </c:pt>
                <c:pt idx="320">
                  <c:v>45.9</c:v>
                </c:pt>
                <c:pt idx="321">
                  <c:v>43</c:v>
                </c:pt>
                <c:pt idx="322">
                  <c:v>44.4</c:v>
                </c:pt>
                <c:pt idx="323">
                  <c:v>45.6</c:v>
                </c:pt>
                <c:pt idx="324">
                  <c:v>45.9</c:v>
                </c:pt>
                <c:pt idx="325">
                  <c:v>43.6</c:v>
                </c:pt>
                <c:pt idx="326">
                  <c:v>44.6</c:v>
                </c:pt>
                <c:pt idx="327">
                  <c:v>44.1</c:v>
                </c:pt>
                <c:pt idx="328">
                  <c:v>44.6</c:v>
                </c:pt>
                <c:pt idx="329">
                  <c:v>46.5</c:v>
                </c:pt>
                <c:pt idx="330">
                  <c:v>47.4</c:v>
                </c:pt>
                <c:pt idx="331">
                  <c:v>50.9</c:v>
                </c:pt>
                <c:pt idx="332">
                  <c:v>50.5</c:v>
                </c:pt>
                <c:pt idx="333">
                  <c:v>49.4</c:v>
                </c:pt>
                <c:pt idx="334">
                  <c:v>50.5</c:v>
                </c:pt>
                <c:pt idx="335">
                  <c:v>53.6</c:v>
                </c:pt>
                <c:pt idx="336">
                  <c:v>52.9</c:v>
                </c:pt>
                <c:pt idx="337">
                  <c:v>54.4</c:v>
                </c:pt>
                <c:pt idx="338">
                  <c:v>52.1</c:v>
                </c:pt>
                <c:pt idx="339">
                  <c:v>50.5</c:v>
                </c:pt>
                <c:pt idx="340">
                  <c:v>49.4</c:v>
                </c:pt>
                <c:pt idx="341">
                  <c:v>49.4</c:v>
                </c:pt>
                <c:pt idx="342">
                  <c:v>48.9</c:v>
                </c:pt>
                <c:pt idx="343">
                  <c:v>51.6</c:v>
                </c:pt>
                <c:pt idx="344">
                  <c:v>49.9</c:v>
                </c:pt>
                <c:pt idx="345">
                  <c:v>50.9</c:v>
                </c:pt>
                <c:pt idx="346">
                  <c:v>48.4</c:v>
                </c:pt>
                <c:pt idx="347">
                  <c:v>50.5</c:v>
                </c:pt>
                <c:pt idx="348">
                  <c:v>51</c:v>
                </c:pt>
                <c:pt idx="349">
                  <c:v>52.5</c:v>
                </c:pt>
                <c:pt idx="350">
                  <c:v>52</c:v>
                </c:pt>
                <c:pt idx="351">
                  <c:v>53.6</c:v>
                </c:pt>
                <c:pt idx="352">
                  <c:v>53.1</c:v>
                </c:pt>
                <c:pt idx="353">
                  <c:v>51.5</c:v>
                </c:pt>
                <c:pt idx="354">
                  <c:v>50.5</c:v>
                </c:pt>
                <c:pt idx="355">
                  <c:v>51.5</c:v>
                </c:pt>
                <c:pt idx="356">
                  <c:v>50.4</c:v>
                </c:pt>
                <c:pt idx="357">
                  <c:v>51.6</c:v>
                </c:pt>
                <c:pt idx="358">
                  <c:v>51.5</c:v>
                </c:pt>
                <c:pt idx="359">
                  <c:v>51.7</c:v>
                </c:pt>
                <c:pt idx="360">
                  <c:v>48.9</c:v>
                </c:pt>
                <c:pt idx="361">
                  <c:v>53.4</c:v>
                </c:pt>
                <c:pt idx="362">
                  <c:v>51.5</c:v>
                </c:pt>
                <c:pt idx="363">
                  <c:v>49</c:v>
                </c:pt>
                <c:pt idx="364">
                  <c:v>47.1</c:v>
                </c:pt>
                <c:pt idx="365">
                  <c:v>48.9</c:v>
                </c:pt>
                <c:pt idx="366">
                  <c:v>50.4</c:v>
                </c:pt>
                <c:pt idx="367">
                  <c:v>49.6</c:v>
                </c:pt>
                <c:pt idx="368">
                  <c:v>47</c:v>
                </c:pt>
                <c:pt idx="369">
                  <c:v>49.4</c:v>
                </c:pt>
                <c:pt idx="370">
                  <c:v>48.9</c:v>
                </c:pt>
                <c:pt idx="371">
                  <c:v>47.9</c:v>
                </c:pt>
                <c:pt idx="372">
                  <c:v>47.1</c:v>
                </c:pt>
                <c:pt idx="373">
                  <c:v>46.5</c:v>
                </c:pt>
                <c:pt idx="374">
                  <c:v>41</c:v>
                </c:pt>
                <c:pt idx="375">
                  <c:v>44</c:v>
                </c:pt>
                <c:pt idx="376">
                  <c:v>41.5</c:v>
                </c:pt>
                <c:pt idx="377">
                  <c:v>40.6</c:v>
                </c:pt>
                <c:pt idx="378">
                  <c:v>38.6</c:v>
                </c:pt>
                <c:pt idx="379">
                  <c:v>41</c:v>
                </c:pt>
                <c:pt idx="380">
                  <c:v>39.6</c:v>
                </c:pt>
                <c:pt idx="381">
                  <c:v>37.1</c:v>
                </c:pt>
                <c:pt idx="382">
                  <c:v>38.1</c:v>
                </c:pt>
                <c:pt idx="383">
                  <c:v>40.6</c:v>
                </c:pt>
                <c:pt idx="384">
                  <c:v>41.5</c:v>
                </c:pt>
                <c:pt idx="385">
                  <c:v>38.6</c:v>
                </c:pt>
                <c:pt idx="386">
                  <c:v>37.1</c:v>
                </c:pt>
                <c:pt idx="387">
                  <c:v>36.1</c:v>
                </c:pt>
                <c:pt idx="388">
                  <c:v>35.6</c:v>
                </c:pt>
                <c:pt idx="389">
                  <c:v>36</c:v>
                </c:pt>
                <c:pt idx="390">
                  <c:v>33.9</c:v>
                </c:pt>
                <c:pt idx="391">
                  <c:v>36.6</c:v>
                </c:pt>
                <c:pt idx="392">
                  <c:v>31</c:v>
                </c:pt>
                <c:pt idx="393">
                  <c:v>40.1</c:v>
                </c:pt>
                <c:pt idx="394">
                  <c:v>44</c:v>
                </c:pt>
                <c:pt idx="395">
                  <c:v>40.6</c:v>
                </c:pt>
                <c:pt idx="396">
                  <c:v>35.6</c:v>
                </c:pt>
                <c:pt idx="397">
                  <c:v>38</c:v>
                </c:pt>
                <c:pt idx="398">
                  <c:v>36.6</c:v>
                </c:pt>
                <c:pt idx="399">
                  <c:v>37.1</c:v>
                </c:pt>
                <c:pt idx="400">
                  <c:v>36</c:v>
                </c:pt>
                <c:pt idx="401">
                  <c:v>36.7</c:v>
                </c:pt>
                <c:pt idx="402">
                  <c:v>34.6</c:v>
                </c:pt>
                <c:pt idx="403">
                  <c:v>37.1</c:v>
                </c:pt>
                <c:pt idx="404">
                  <c:v>38.6</c:v>
                </c:pt>
                <c:pt idx="405">
                  <c:v>38.6</c:v>
                </c:pt>
                <c:pt idx="406">
                  <c:v>36.6</c:v>
                </c:pt>
                <c:pt idx="407">
                  <c:v>38.6</c:v>
                </c:pt>
                <c:pt idx="408">
                  <c:v>35.1</c:v>
                </c:pt>
                <c:pt idx="409">
                  <c:v>38.6</c:v>
                </c:pt>
                <c:pt idx="410">
                  <c:v>37.5</c:v>
                </c:pt>
                <c:pt idx="411">
                  <c:v>39.1</c:v>
                </c:pt>
                <c:pt idx="412">
                  <c:v>37.1</c:v>
                </c:pt>
                <c:pt idx="413">
                  <c:v>37.6</c:v>
                </c:pt>
                <c:pt idx="414">
                  <c:v>36.6</c:v>
                </c:pt>
                <c:pt idx="415">
                  <c:v>36</c:v>
                </c:pt>
                <c:pt idx="416">
                  <c:v>36.7</c:v>
                </c:pt>
                <c:pt idx="417">
                  <c:v>37.1</c:v>
                </c:pt>
                <c:pt idx="418">
                  <c:v>37.6</c:v>
                </c:pt>
                <c:pt idx="419">
                  <c:v>36.6</c:v>
                </c:pt>
                <c:pt idx="420">
                  <c:v>35.1</c:v>
                </c:pt>
                <c:pt idx="421">
                  <c:v>38.2</c:v>
                </c:pt>
                <c:pt idx="422">
                  <c:v>36.1</c:v>
                </c:pt>
                <c:pt idx="423">
                  <c:v>36.7</c:v>
                </c:pt>
                <c:pt idx="424">
                  <c:v>36</c:v>
                </c:pt>
                <c:pt idx="425">
                  <c:v>36.6</c:v>
                </c:pt>
                <c:pt idx="426">
                  <c:v>35.8</c:v>
                </c:pt>
                <c:pt idx="427">
                  <c:v>37.1</c:v>
                </c:pt>
                <c:pt idx="428">
                  <c:v>34.6</c:v>
                </c:pt>
                <c:pt idx="429">
                  <c:v>39</c:v>
                </c:pt>
                <c:pt idx="430">
                  <c:v>35.6</c:v>
                </c:pt>
                <c:pt idx="431">
                  <c:v>36.6</c:v>
                </c:pt>
                <c:pt idx="432">
                  <c:v>36.1</c:v>
                </c:pt>
                <c:pt idx="433">
                  <c:v>36.1</c:v>
                </c:pt>
                <c:pt idx="434">
                  <c:v>34.5</c:v>
                </c:pt>
                <c:pt idx="435">
                  <c:v>38.1</c:v>
                </c:pt>
                <c:pt idx="436">
                  <c:v>37.1</c:v>
                </c:pt>
                <c:pt idx="437">
                  <c:v>38.2</c:v>
                </c:pt>
                <c:pt idx="438">
                  <c:v>34.6</c:v>
                </c:pt>
                <c:pt idx="439">
                  <c:v>37.6</c:v>
                </c:pt>
                <c:pt idx="440">
                  <c:v>37.2</c:v>
                </c:pt>
                <c:pt idx="441">
                  <c:v>37.1</c:v>
                </c:pt>
                <c:pt idx="442">
                  <c:v>33.6</c:v>
                </c:pt>
                <c:pt idx="443">
                  <c:v>37.4</c:v>
                </c:pt>
                <c:pt idx="444">
                  <c:v>34.1</c:v>
                </c:pt>
                <c:pt idx="445">
                  <c:v>37</c:v>
                </c:pt>
                <c:pt idx="446">
                  <c:v>35.7</c:v>
                </c:pt>
                <c:pt idx="447">
                  <c:v>36.6</c:v>
                </c:pt>
                <c:pt idx="448">
                  <c:v>34.6</c:v>
                </c:pt>
                <c:pt idx="449">
                  <c:v>35</c:v>
                </c:pt>
                <c:pt idx="450">
                  <c:v>36.1</c:v>
                </c:pt>
                <c:pt idx="451">
                  <c:v>40.1</c:v>
                </c:pt>
                <c:pt idx="452">
                  <c:v>34.5</c:v>
                </c:pt>
                <c:pt idx="453">
                  <c:v>36.9</c:v>
                </c:pt>
                <c:pt idx="454">
                  <c:v>34.1</c:v>
                </c:pt>
                <c:pt idx="455">
                  <c:v>35.1</c:v>
                </c:pt>
                <c:pt idx="456">
                  <c:v>35.1</c:v>
                </c:pt>
                <c:pt idx="457">
                  <c:v>37.1</c:v>
                </c:pt>
                <c:pt idx="458">
                  <c:v>33.1</c:v>
                </c:pt>
                <c:pt idx="459">
                  <c:v>35.6</c:v>
                </c:pt>
                <c:pt idx="460">
                  <c:v>35.1</c:v>
                </c:pt>
                <c:pt idx="461">
                  <c:v>36.1</c:v>
                </c:pt>
                <c:pt idx="462">
                  <c:v>32.1</c:v>
                </c:pt>
                <c:pt idx="463">
                  <c:v>33.5</c:v>
                </c:pt>
                <c:pt idx="464">
                  <c:v>32.7</c:v>
                </c:pt>
                <c:pt idx="465">
                  <c:v>34.1</c:v>
                </c:pt>
                <c:pt idx="466">
                  <c:v>30.1</c:v>
                </c:pt>
                <c:pt idx="467">
                  <c:v>32.9</c:v>
                </c:pt>
                <c:pt idx="468">
                  <c:v>33.1</c:v>
                </c:pt>
                <c:pt idx="469">
                  <c:v>34.6</c:v>
                </c:pt>
                <c:pt idx="470">
                  <c:v>32.6</c:v>
                </c:pt>
                <c:pt idx="471">
                  <c:v>34.6</c:v>
                </c:pt>
                <c:pt idx="472">
                  <c:v>31.6</c:v>
                </c:pt>
                <c:pt idx="473">
                  <c:v>32.3</c:v>
                </c:pt>
                <c:pt idx="474">
                  <c:v>31.8</c:v>
                </c:pt>
                <c:pt idx="475">
                  <c:v>33.6</c:v>
                </c:pt>
                <c:pt idx="476">
                  <c:v>31.1</c:v>
                </c:pt>
                <c:pt idx="477">
                  <c:v>34.5</c:v>
                </c:pt>
                <c:pt idx="478">
                  <c:v>32.6</c:v>
                </c:pt>
                <c:pt idx="479">
                  <c:v>32.7</c:v>
                </c:pt>
                <c:pt idx="480">
                  <c:v>30.9</c:v>
                </c:pt>
                <c:pt idx="481">
                  <c:v>32</c:v>
                </c:pt>
                <c:pt idx="482">
                  <c:v>29.6</c:v>
                </c:pt>
                <c:pt idx="483">
                  <c:v>32.1</c:v>
                </c:pt>
                <c:pt idx="484">
                  <c:v>30.1</c:v>
                </c:pt>
                <c:pt idx="485">
                  <c:v>28.3</c:v>
                </c:pt>
                <c:pt idx="486">
                  <c:v>25.6</c:v>
                </c:pt>
                <c:pt idx="487">
                  <c:v>33</c:v>
                </c:pt>
                <c:pt idx="488">
                  <c:v>27.7</c:v>
                </c:pt>
                <c:pt idx="489">
                  <c:v>27.7</c:v>
                </c:pt>
                <c:pt idx="490">
                  <c:v>27.7</c:v>
                </c:pt>
                <c:pt idx="491">
                  <c:v>29.6</c:v>
                </c:pt>
                <c:pt idx="492">
                  <c:v>28.6</c:v>
                </c:pt>
                <c:pt idx="493">
                  <c:v>28.7</c:v>
                </c:pt>
                <c:pt idx="494">
                  <c:v>27.7</c:v>
                </c:pt>
                <c:pt idx="495">
                  <c:v>28.1</c:v>
                </c:pt>
                <c:pt idx="496">
                  <c:v>26.6</c:v>
                </c:pt>
                <c:pt idx="497">
                  <c:v>33.1</c:v>
                </c:pt>
                <c:pt idx="498">
                  <c:v>31.5</c:v>
                </c:pt>
                <c:pt idx="499">
                  <c:v>34.1</c:v>
                </c:pt>
                <c:pt idx="500">
                  <c:v>30.1</c:v>
                </c:pt>
                <c:pt idx="501">
                  <c:v>32</c:v>
                </c:pt>
                <c:pt idx="502">
                  <c:v>29.6</c:v>
                </c:pt>
                <c:pt idx="503">
                  <c:v>31.6</c:v>
                </c:pt>
                <c:pt idx="504">
                  <c:v>33</c:v>
                </c:pt>
                <c:pt idx="505">
                  <c:v>33.1</c:v>
                </c:pt>
                <c:pt idx="506">
                  <c:v>32.4</c:v>
                </c:pt>
                <c:pt idx="507">
                  <c:v>32.4</c:v>
                </c:pt>
                <c:pt idx="508">
                  <c:v>35.1</c:v>
                </c:pt>
                <c:pt idx="509">
                  <c:v>32.2</c:v>
                </c:pt>
                <c:pt idx="510">
                  <c:v>35.1</c:v>
                </c:pt>
                <c:pt idx="511">
                  <c:v>33.5</c:v>
                </c:pt>
                <c:pt idx="512">
                  <c:v>34.2</c:v>
                </c:pt>
                <c:pt idx="513">
                  <c:v>32.7</c:v>
                </c:pt>
                <c:pt idx="514">
                  <c:v>35.1</c:v>
                </c:pt>
                <c:pt idx="515">
                  <c:v>33.7</c:v>
                </c:pt>
                <c:pt idx="516">
                  <c:v>35.6</c:v>
                </c:pt>
                <c:pt idx="517">
                  <c:v>34.6</c:v>
                </c:pt>
                <c:pt idx="518">
                  <c:v>36.1</c:v>
                </c:pt>
                <c:pt idx="519">
                  <c:v>34.1</c:v>
                </c:pt>
                <c:pt idx="520">
                  <c:v>41.1</c:v>
                </c:pt>
                <c:pt idx="521">
                  <c:v>37.7</c:v>
                </c:pt>
                <c:pt idx="522">
                  <c:v>37.1</c:v>
                </c:pt>
                <c:pt idx="523">
                  <c:v>37.7</c:v>
                </c:pt>
                <c:pt idx="524">
                  <c:v>40.6</c:v>
                </c:pt>
                <c:pt idx="525">
                  <c:v>38.1</c:v>
                </c:pt>
                <c:pt idx="526">
                  <c:v>42.6</c:v>
                </c:pt>
                <c:pt idx="527">
                  <c:v>41.6</c:v>
                </c:pt>
                <c:pt idx="528">
                  <c:v>44.1</c:v>
                </c:pt>
                <c:pt idx="529">
                  <c:v>44.9</c:v>
                </c:pt>
                <c:pt idx="530">
                  <c:v>46.5</c:v>
                </c:pt>
                <c:pt idx="531">
                  <c:v>46</c:v>
                </c:pt>
                <c:pt idx="532">
                  <c:v>47</c:v>
                </c:pt>
                <c:pt idx="533">
                  <c:v>47.5</c:v>
                </c:pt>
                <c:pt idx="534">
                  <c:v>50.2</c:v>
                </c:pt>
                <c:pt idx="535">
                  <c:v>47.7</c:v>
                </c:pt>
                <c:pt idx="536">
                  <c:v>47.9</c:v>
                </c:pt>
                <c:pt idx="537">
                  <c:v>48.2</c:v>
                </c:pt>
                <c:pt idx="538">
                  <c:v>48.5</c:v>
                </c:pt>
                <c:pt idx="539">
                  <c:v>46.6</c:v>
                </c:pt>
                <c:pt idx="540">
                  <c:v>48.4</c:v>
                </c:pt>
                <c:pt idx="541">
                  <c:v>47.9</c:v>
                </c:pt>
                <c:pt idx="542">
                  <c:v>50</c:v>
                </c:pt>
                <c:pt idx="543">
                  <c:v>47.6</c:v>
                </c:pt>
                <c:pt idx="544">
                  <c:v>49.5</c:v>
                </c:pt>
                <c:pt idx="545">
                  <c:v>47.9</c:v>
                </c:pt>
                <c:pt idx="546">
                  <c:v>49.4</c:v>
                </c:pt>
                <c:pt idx="547">
                  <c:v>50</c:v>
                </c:pt>
                <c:pt idx="548">
                  <c:v>51.6</c:v>
                </c:pt>
                <c:pt idx="549">
                  <c:v>47.9</c:v>
                </c:pt>
                <c:pt idx="550">
                  <c:v>51.4</c:v>
                </c:pt>
                <c:pt idx="551">
                  <c:v>54.1</c:v>
                </c:pt>
                <c:pt idx="552">
                  <c:v>51.5</c:v>
                </c:pt>
                <c:pt idx="553">
                  <c:v>50.5</c:v>
                </c:pt>
                <c:pt idx="554">
                  <c:v>51.6</c:v>
                </c:pt>
                <c:pt idx="555">
                  <c:v>45</c:v>
                </c:pt>
                <c:pt idx="556">
                  <c:v>43.3</c:v>
                </c:pt>
                <c:pt idx="557">
                  <c:v>43.6</c:v>
                </c:pt>
                <c:pt idx="558">
                  <c:v>42.6</c:v>
                </c:pt>
                <c:pt idx="559">
                  <c:v>44.1</c:v>
                </c:pt>
                <c:pt idx="560">
                  <c:v>43.6</c:v>
                </c:pt>
                <c:pt idx="561">
                  <c:v>41.6</c:v>
                </c:pt>
                <c:pt idx="562">
                  <c:v>44.1</c:v>
                </c:pt>
                <c:pt idx="563">
                  <c:v>42.4</c:v>
                </c:pt>
                <c:pt idx="564">
                  <c:v>44.6</c:v>
                </c:pt>
                <c:pt idx="565">
                  <c:v>41.5</c:v>
                </c:pt>
                <c:pt idx="566">
                  <c:v>42.1</c:v>
                </c:pt>
                <c:pt idx="567">
                  <c:v>40.1</c:v>
                </c:pt>
                <c:pt idx="568">
                  <c:v>40.6</c:v>
                </c:pt>
                <c:pt idx="569">
                  <c:v>42.1</c:v>
                </c:pt>
                <c:pt idx="570">
                  <c:v>43</c:v>
                </c:pt>
                <c:pt idx="571">
                  <c:v>39.5</c:v>
                </c:pt>
              </c:numCache>
            </c:numRef>
          </c:yVal>
          <c:smooth val="0"/>
        </c:ser>
        <c:axId val="38776748"/>
        <c:axId val="13446413"/>
      </c:scatterChart>
      <c:valAx>
        <c:axId val="38776748"/>
        <c:scaling>
          <c:orientation val="minMax"/>
          <c:max val="0.87"/>
          <c:min val="0.8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446413"/>
        <c:crosses val="autoZero"/>
        <c:crossBetween val="midCat"/>
        <c:dispUnits/>
      </c:valAx>
      <c:valAx>
        <c:axId val="134464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7767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MU Balloon Flyby 07/24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BAX_T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Data!$D$72:$D$108</c:f>
              <c:strCache>
                <c:ptCount val="37"/>
                <c:pt idx="0">
                  <c:v>0.80844909</c:v>
                </c:pt>
                <c:pt idx="1">
                  <c:v>0.808564842</c:v>
                </c:pt>
                <c:pt idx="2">
                  <c:v>0.808680534</c:v>
                </c:pt>
                <c:pt idx="3">
                  <c:v>0.808796287</c:v>
                </c:pt>
                <c:pt idx="4">
                  <c:v>0.808912039</c:v>
                </c:pt>
                <c:pt idx="5">
                  <c:v>0.809027791</c:v>
                </c:pt>
                <c:pt idx="6">
                  <c:v>0.809143543</c:v>
                </c:pt>
                <c:pt idx="7">
                  <c:v>0.809259236</c:v>
                </c:pt>
                <c:pt idx="8">
                  <c:v>0.809374988</c:v>
                </c:pt>
                <c:pt idx="9">
                  <c:v>0.80949074</c:v>
                </c:pt>
                <c:pt idx="10">
                  <c:v>0.809606493</c:v>
                </c:pt>
                <c:pt idx="11">
                  <c:v>0.809722245</c:v>
                </c:pt>
                <c:pt idx="12">
                  <c:v>0.809837937</c:v>
                </c:pt>
                <c:pt idx="13">
                  <c:v>0.80995369</c:v>
                </c:pt>
                <c:pt idx="14">
                  <c:v>0.810069442</c:v>
                </c:pt>
                <c:pt idx="15">
                  <c:v>0.810185194</c:v>
                </c:pt>
                <c:pt idx="16">
                  <c:v>0.810300946</c:v>
                </c:pt>
                <c:pt idx="17">
                  <c:v>0.810416639</c:v>
                </c:pt>
                <c:pt idx="18">
                  <c:v>0.810532391</c:v>
                </c:pt>
                <c:pt idx="19">
                  <c:v>0.810648143</c:v>
                </c:pt>
                <c:pt idx="20">
                  <c:v>0.810763896</c:v>
                </c:pt>
                <c:pt idx="21">
                  <c:v>0.810879648</c:v>
                </c:pt>
                <c:pt idx="22">
                  <c:v>0.8109954</c:v>
                </c:pt>
                <c:pt idx="23">
                  <c:v>0.811111093</c:v>
                </c:pt>
                <c:pt idx="24">
                  <c:v>0.811226845</c:v>
                </c:pt>
                <c:pt idx="25">
                  <c:v>0.811342597</c:v>
                </c:pt>
                <c:pt idx="26">
                  <c:v>0.811458349</c:v>
                </c:pt>
                <c:pt idx="27">
                  <c:v>0.811574101</c:v>
                </c:pt>
                <c:pt idx="28">
                  <c:v>0.811689794</c:v>
                </c:pt>
                <c:pt idx="29">
                  <c:v>0.811805546</c:v>
                </c:pt>
                <c:pt idx="30">
                  <c:v>0.811921299</c:v>
                </c:pt>
                <c:pt idx="31">
                  <c:v>0.812037051</c:v>
                </c:pt>
                <c:pt idx="32">
                  <c:v>0.812152803</c:v>
                </c:pt>
                <c:pt idx="33">
                  <c:v>0.812268496</c:v>
                </c:pt>
                <c:pt idx="34">
                  <c:v>0.812384248</c:v>
                </c:pt>
                <c:pt idx="35">
                  <c:v>0.8125</c:v>
                </c:pt>
                <c:pt idx="36">
                  <c:v>0.812615752</c:v>
                </c:pt>
              </c:strCache>
            </c:strRef>
          </c:xVal>
          <c:yVal>
            <c:numRef>
              <c:f>Data!$O$72:$O$108</c:f>
              <c:numCache>
                <c:ptCount val="37"/>
                <c:pt idx="0">
                  <c:v>29.9</c:v>
                </c:pt>
                <c:pt idx="1">
                  <c:v>29.8</c:v>
                </c:pt>
                <c:pt idx="2">
                  <c:v>29.5</c:v>
                </c:pt>
                <c:pt idx="3">
                  <c:v>29.5</c:v>
                </c:pt>
                <c:pt idx="4">
                  <c:v>29.5</c:v>
                </c:pt>
                <c:pt idx="5">
                  <c:v>29.8</c:v>
                </c:pt>
                <c:pt idx="6">
                  <c:v>30.4</c:v>
                </c:pt>
                <c:pt idx="7">
                  <c:v>30.3</c:v>
                </c:pt>
                <c:pt idx="8">
                  <c:v>30</c:v>
                </c:pt>
                <c:pt idx="9">
                  <c:v>29.9</c:v>
                </c:pt>
                <c:pt idx="10">
                  <c:v>30.1</c:v>
                </c:pt>
                <c:pt idx="11">
                  <c:v>30.5</c:v>
                </c:pt>
                <c:pt idx="12">
                  <c:v>30.4</c:v>
                </c:pt>
                <c:pt idx="13">
                  <c:v>30.2</c:v>
                </c:pt>
                <c:pt idx="14">
                  <c:v>30</c:v>
                </c:pt>
                <c:pt idx="15">
                  <c:v>30</c:v>
                </c:pt>
                <c:pt idx="16">
                  <c:v>29.8</c:v>
                </c:pt>
                <c:pt idx="17">
                  <c:v>29.9</c:v>
                </c:pt>
                <c:pt idx="18">
                  <c:v>30.1</c:v>
                </c:pt>
                <c:pt idx="19">
                  <c:v>30.2</c:v>
                </c:pt>
                <c:pt idx="20">
                  <c:v>30.2</c:v>
                </c:pt>
                <c:pt idx="21">
                  <c:v>29.8</c:v>
                </c:pt>
                <c:pt idx="22">
                  <c:v>29.9</c:v>
                </c:pt>
                <c:pt idx="23">
                  <c:v>29.8</c:v>
                </c:pt>
                <c:pt idx="24">
                  <c:v>30</c:v>
                </c:pt>
                <c:pt idx="25">
                  <c:v>29.9</c:v>
                </c:pt>
                <c:pt idx="26">
                  <c:v>30.4</c:v>
                </c:pt>
                <c:pt idx="27">
                  <c:v>29.9</c:v>
                </c:pt>
                <c:pt idx="28">
                  <c:v>29.7</c:v>
                </c:pt>
                <c:pt idx="29">
                  <c:v>30.3</c:v>
                </c:pt>
                <c:pt idx="30">
                  <c:v>29.9</c:v>
                </c:pt>
                <c:pt idx="31">
                  <c:v>29.8</c:v>
                </c:pt>
                <c:pt idx="32">
                  <c:v>29.9</c:v>
                </c:pt>
                <c:pt idx="33">
                  <c:v>30.2</c:v>
                </c:pt>
                <c:pt idx="34">
                  <c:v>30.1</c:v>
                </c:pt>
                <c:pt idx="35">
                  <c:v>29.8</c:v>
                </c:pt>
                <c:pt idx="36">
                  <c:v>29.8</c:v>
                </c:pt>
              </c:numCache>
            </c:numRef>
          </c:yVal>
          <c:smooth val="0"/>
        </c:ser>
        <c:axId val="53908854"/>
        <c:axId val="15417639"/>
      </c:scatterChart>
      <c:valAx>
        <c:axId val="53908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h:mm:ss" sourceLinked="0"/>
        <c:majorTickMark val="out"/>
        <c:minorTickMark val="none"/>
        <c:tickLblPos val="nextTo"/>
        <c:crossAx val="15417639"/>
        <c:crosses val="autoZero"/>
        <c:crossBetween val="midCat"/>
        <c:dispUnits/>
      </c:valAx>
      <c:valAx>
        <c:axId val="15417639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39088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MU Balloon Flyby 07/24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BAX_RH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Data!$D$72:$D$108</c:f>
              <c:strCache>
                <c:ptCount val="37"/>
                <c:pt idx="0">
                  <c:v>0.80844909</c:v>
                </c:pt>
                <c:pt idx="1">
                  <c:v>0.808564842</c:v>
                </c:pt>
                <c:pt idx="2">
                  <c:v>0.808680534</c:v>
                </c:pt>
                <c:pt idx="3">
                  <c:v>0.808796287</c:v>
                </c:pt>
                <c:pt idx="4">
                  <c:v>0.808912039</c:v>
                </c:pt>
                <c:pt idx="5">
                  <c:v>0.809027791</c:v>
                </c:pt>
                <c:pt idx="6">
                  <c:v>0.809143543</c:v>
                </c:pt>
                <c:pt idx="7">
                  <c:v>0.809259236</c:v>
                </c:pt>
                <c:pt idx="8">
                  <c:v>0.809374988</c:v>
                </c:pt>
                <c:pt idx="9">
                  <c:v>0.80949074</c:v>
                </c:pt>
                <c:pt idx="10">
                  <c:v>0.809606493</c:v>
                </c:pt>
                <c:pt idx="11">
                  <c:v>0.809722245</c:v>
                </c:pt>
                <c:pt idx="12">
                  <c:v>0.809837937</c:v>
                </c:pt>
                <c:pt idx="13">
                  <c:v>0.80995369</c:v>
                </c:pt>
                <c:pt idx="14">
                  <c:v>0.810069442</c:v>
                </c:pt>
                <c:pt idx="15">
                  <c:v>0.810185194</c:v>
                </c:pt>
                <c:pt idx="16">
                  <c:v>0.810300946</c:v>
                </c:pt>
                <c:pt idx="17">
                  <c:v>0.810416639</c:v>
                </c:pt>
                <c:pt idx="18">
                  <c:v>0.810532391</c:v>
                </c:pt>
                <c:pt idx="19">
                  <c:v>0.810648143</c:v>
                </c:pt>
                <c:pt idx="20">
                  <c:v>0.810763896</c:v>
                </c:pt>
                <c:pt idx="21">
                  <c:v>0.810879648</c:v>
                </c:pt>
                <c:pt idx="22">
                  <c:v>0.8109954</c:v>
                </c:pt>
                <c:pt idx="23">
                  <c:v>0.811111093</c:v>
                </c:pt>
                <c:pt idx="24">
                  <c:v>0.811226845</c:v>
                </c:pt>
                <c:pt idx="25">
                  <c:v>0.811342597</c:v>
                </c:pt>
                <c:pt idx="26">
                  <c:v>0.811458349</c:v>
                </c:pt>
                <c:pt idx="27">
                  <c:v>0.811574101</c:v>
                </c:pt>
                <c:pt idx="28">
                  <c:v>0.811689794</c:v>
                </c:pt>
                <c:pt idx="29">
                  <c:v>0.811805546</c:v>
                </c:pt>
                <c:pt idx="30">
                  <c:v>0.811921299</c:v>
                </c:pt>
                <c:pt idx="31">
                  <c:v>0.812037051</c:v>
                </c:pt>
                <c:pt idx="32">
                  <c:v>0.812152803</c:v>
                </c:pt>
                <c:pt idx="33">
                  <c:v>0.812268496</c:v>
                </c:pt>
                <c:pt idx="34">
                  <c:v>0.812384248</c:v>
                </c:pt>
                <c:pt idx="35">
                  <c:v>0.8125</c:v>
                </c:pt>
                <c:pt idx="36">
                  <c:v>0.812615752</c:v>
                </c:pt>
              </c:strCache>
            </c:strRef>
          </c:xVal>
          <c:yVal>
            <c:numRef>
              <c:f>Data!$P$72:$P$108</c:f>
              <c:numCache>
                <c:ptCount val="37"/>
                <c:pt idx="0">
                  <c:v>88.9</c:v>
                </c:pt>
                <c:pt idx="1">
                  <c:v>89.1</c:v>
                </c:pt>
                <c:pt idx="2">
                  <c:v>92</c:v>
                </c:pt>
                <c:pt idx="3">
                  <c:v>93</c:v>
                </c:pt>
                <c:pt idx="4">
                  <c:v>96.1</c:v>
                </c:pt>
                <c:pt idx="5">
                  <c:v>94.5</c:v>
                </c:pt>
                <c:pt idx="6">
                  <c:v>89.9</c:v>
                </c:pt>
                <c:pt idx="7">
                  <c:v>87.7</c:v>
                </c:pt>
                <c:pt idx="8">
                  <c:v>88.2</c:v>
                </c:pt>
                <c:pt idx="9">
                  <c:v>92.1</c:v>
                </c:pt>
                <c:pt idx="10">
                  <c:v>92.7</c:v>
                </c:pt>
                <c:pt idx="11">
                  <c:v>90.9</c:v>
                </c:pt>
                <c:pt idx="12">
                  <c:v>87.6</c:v>
                </c:pt>
                <c:pt idx="13">
                  <c:v>90.4</c:v>
                </c:pt>
                <c:pt idx="14">
                  <c:v>90.7</c:v>
                </c:pt>
                <c:pt idx="15">
                  <c:v>92</c:v>
                </c:pt>
                <c:pt idx="16">
                  <c:v>97</c:v>
                </c:pt>
                <c:pt idx="17">
                  <c:v>96.5</c:v>
                </c:pt>
                <c:pt idx="18">
                  <c:v>95.2</c:v>
                </c:pt>
                <c:pt idx="19">
                  <c:v>92.9</c:v>
                </c:pt>
                <c:pt idx="20">
                  <c:v>93</c:v>
                </c:pt>
                <c:pt idx="21">
                  <c:v>93.8</c:v>
                </c:pt>
                <c:pt idx="22">
                  <c:v>93.9</c:v>
                </c:pt>
                <c:pt idx="23">
                  <c:v>94</c:v>
                </c:pt>
                <c:pt idx="24">
                  <c:v>93.3</c:v>
                </c:pt>
                <c:pt idx="25">
                  <c:v>96.1</c:v>
                </c:pt>
                <c:pt idx="26">
                  <c:v>95.6</c:v>
                </c:pt>
                <c:pt idx="27">
                  <c:v>95.2</c:v>
                </c:pt>
                <c:pt idx="28">
                  <c:v>94.9</c:v>
                </c:pt>
                <c:pt idx="29">
                  <c:v>97.5</c:v>
                </c:pt>
                <c:pt idx="30">
                  <c:v>93.8</c:v>
                </c:pt>
                <c:pt idx="31">
                  <c:v>94.6</c:v>
                </c:pt>
                <c:pt idx="32">
                  <c:v>94.4</c:v>
                </c:pt>
                <c:pt idx="33">
                  <c:v>93.3</c:v>
                </c:pt>
                <c:pt idx="34">
                  <c:v>94.5</c:v>
                </c:pt>
                <c:pt idx="35">
                  <c:v>94.1</c:v>
                </c:pt>
                <c:pt idx="36">
                  <c:v>93.8</c:v>
                </c:pt>
              </c:numCache>
            </c:numRef>
          </c:yVal>
          <c:smooth val="0"/>
        </c:ser>
        <c:axId val="4541024"/>
        <c:axId val="40869217"/>
      </c:scatterChart>
      <c:valAx>
        <c:axId val="4541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h:mm:ss" sourceLinked="0"/>
        <c:majorTickMark val="out"/>
        <c:minorTickMark val="none"/>
        <c:tickLblPos val="nextTo"/>
        <c:crossAx val="40869217"/>
        <c:crosses val="autoZero"/>
        <c:crossBetween val="midCat"/>
        <c:dispUnits/>
      </c:valAx>
      <c:valAx>
        <c:axId val="40869217"/>
        <c:scaling>
          <c:orientation val="minMax"/>
          <c:max val="1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5410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MU Balloon Flyby 07/24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BAX_O3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Data!$D$72:$D$108</c:f>
              <c:strCache>
                <c:ptCount val="37"/>
                <c:pt idx="0">
                  <c:v>0.80844909</c:v>
                </c:pt>
                <c:pt idx="1">
                  <c:v>0.808564842</c:v>
                </c:pt>
                <c:pt idx="2">
                  <c:v>0.808680534</c:v>
                </c:pt>
                <c:pt idx="3">
                  <c:v>0.808796287</c:v>
                </c:pt>
                <c:pt idx="4">
                  <c:v>0.808912039</c:v>
                </c:pt>
                <c:pt idx="5">
                  <c:v>0.809027791</c:v>
                </c:pt>
                <c:pt idx="6">
                  <c:v>0.809143543</c:v>
                </c:pt>
                <c:pt idx="7">
                  <c:v>0.809259236</c:v>
                </c:pt>
                <c:pt idx="8">
                  <c:v>0.809374988</c:v>
                </c:pt>
                <c:pt idx="9">
                  <c:v>0.80949074</c:v>
                </c:pt>
                <c:pt idx="10">
                  <c:v>0.809606493</c:v>
                </c:pt>
                <c:pt idx="11">
                  <c:v>0.809722245</c:v>
                </c:pt>
                <c:pt idx="12">
                  <c:v>0.809837937</c:v>
                </c:pt>
                <c:pt idx="13">
                  <c:v>0.80995369</c:v>
                </c:pt>
                <c:pt idx="14">
                  <c:v>0.810069442</c:v>
                </c:pt>
                <c:pt idx="15">
                  <c:v>0.810185194</c:v>
                </c:pt>
                <c:pt idx="16">
                  <c:v>0.810300946</c:v>
                </c:pt>
                <c:pt idx="17">
                  <c:v>0.810416639</c:v>
                </c:pt>
                <c:pt idx="18">
                  <c:v>0.810532391</c:v>
                </c:pt>
                <c:pt idx="19">
                  <c:v>0.810648143</c:v>
                </c:pt>
                <c:pt idx="20">
                  <c:v>0.810763896</c:v>
                </c:pt>
                <c:pt idx="21">
                  <c:v>0.810879648</c:v>
                </c:pt>
                <c:pt idx="22">
                  <c:v>0.8109954</c:v>
                </c:pt>
                <c:pt idx="23">
                  <c:v>0.811111093</c:v>
                </c:pt>
                <c:pt idx="24">
                  <c:v>0.811226845</c:v>
                </c:pt>
                <c:pt idx="25">
                  <c:v>0.811342597</c:v>
                </c:pt>
                <c:pt idx="26">
                  <c:v>0.811458349</c:v>
                </c:pt>
                <c:pt idx="27">
                  <c:v>0.811574101</c:v>
                </c:pt>
                <c:pt idx="28">
                  <c:v>0.811689794</c:v>
                </c:pt>
                <c:pt idx="29">
                  <c:v>0.811805546</c:v>
                </c:pt>
                <c:pt idx="30">
                  <c:v>0.811921299</c:v>
                </c:pt>
                <c:pt idx="31">
                  <c:v>0.812037051</c:v>
                </c:pt>
                <c:pt idx="32">
                  <c:v>0.812152803</c:v>
                </c:pt>
                <c:pt idx="33">
                  <c:v>0.812268496</c:v>
                </c:pt>
                <c:pt idx="34">
                  <c:v>0.812384248</c:v>
                </c:pt>
                <c:pt idx="35">
                  <c:v>0.8125</c:v>
                </c:pt>
                <c:pt idx="36">
                  <c:v>0.812615752</c:v>
                </c:pt>
              </c:strCache>
            </c:strRef>
          </c:xVal>
          <c:yVal>
            <c:numRef>
              <c:f>Data!$Q$72:$Q$108</c:f>
              <c:numCache>
                <c:ptCount val="37"/>
                <c:pt idx="0">
                  <c:v>44</c:v>
                </c:pt>
                <c:pt idx="1">
                  <c:v>45</c:v>
                </c:pt>
                <c:pt idx="2">
                  <c:v>47.6</c:v>
                </c:pt>
                <c:pt idx="3">
                  <c:v>48.6</c:v>
                </c:pt>
                <c:pt idx="4">
                  <c:v>49.4</c:v>
                </c:pt>
                <c:pt idx="5">
                  <c:v>50.5</c:v>
                </c:pt>
                <c:pt idx="6">
                  <c:v>52.5</c:v>
                </c:pt>
                <c:pt idx="7">
                  <c:v>53.9</c:v>
                </c:pt>
                <c:pt idx="8">
                  <c:v>55.5</c:v>
                </c:pt>
                <c:pt idx="9">
                  <c:v>53.5</c:v>
                </c:pt>
                <c:pt idx="10">
                  <c:v>52.9</c:v>
                </c:pt>
                <c:pt idx="11">
                  <c:v>54.4</c:v>
                </c:pt>
                <c:pt idx="12">
                  <c:v>53.5</c:v>
                </c:pt>
                <c:pt idx="13">
                  <c:v>55.1</c:v>
                </c:pt>
                <c:pt idx="14">
                  <c:v>53.5</c:v>
                </c:pt>
                <c:pt idx="15">
                  <c:v>51.9</c:v>
                </c:pt>
                <c:pt idx="16">
                  <c:v>50.9</c:v>
                </c:pt>
                <c:pt idx="17">
                  <c:v>51.5</c:v>
                </c:pt>
                <c:pt idx="18">
                  <c:v>52</c:v>
                </c:pt>
                <c:pt idx="19">
                  <c:v>54</c:v>
                </c:pt>
                <c:pt idx="20">
                  <c:v>52.1</c:v>
                </c:pt>
                <c:pt idx="21">
                  <c:v>53.5</c:v>
                </c:pt>
                <c:pt idx="22">
                  <c:v>52.6</c:v>
                </c:pt>
                <c:pt idx="23">
                  <c:v>52.9</c:v>
                </c:pt>
                <c:pt idx="24">
                  <c:v>52.5</c:v>
                </c:pt>
                <c:pt idx="25">
                  <c:v>54.4</c:v>
                </c:pt>
                <c:pt idx="26">
                  <c:v>56.5</c:v>
                </c:pt>
                <c:pt idx="27">
                  <c:v>57.9</c:v>
                </c:pt>
                <c:pt idx="28">
                  <c:v>53.4</c:v>
                </c:pt>
                <c:pt idx="29">
                  <c:v>54.5</c:v>
                </c:pt>
                <c:pt idx="30">
                  <c:v>54</c:v>
                </c:pt>
                <c:pt idx="31">
                  <c:v>52.4</c:v>
                </c:pt>
                <c:pt idx="32">
                  <c:v>50.6</c:v>
                </c:pt>
                <c:pt idx="33">
                  <c:v>53.5</c:v>
                </c:pt>
                <c:pt idx="34">
                  <c:v>53.4</c:v>
                </c:pt>
                <c:pt idx="35">
                  <c:v>50.4</c:v>
                </c:pt>
                <c:pt idx="36">
                  <c:v>49.9</c:v>
                </c:pt>
              </c:numCache>
            </c:numRef>
          </c:yVal>
          <c:smooth val="0"/>
        </c:ser>
        <c:axId val="32278634"/>
        <c:axId val="22072251"/>
      </c:scatterChart>
      <c:valAx>
        <c:axId val="32278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h:mm:ss" sourceLinked="0"/>
        <c:majorTickMark val="out"/>
        <c:minorTickMark val="none"/>
        <c:tickLblPos val="nextTo"/>
        <c:crossAx val="22072251"/>
        <c:crosses val="autoZero"/>
        <c:crossBetween val="midCat"/>
        <c:dispUnits/>
      </c:valAx>
      <c:valAx>
        <c:axId val="22072251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2278634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N87 Profile 1943-2001 UT 07/24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N87_T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Data!$O$185:$O$290</c:f>
              <c:numCache>
                <c:ptCount val="106"/>
                <c:pt idx="0">
                  <c:v>33.5</c:v>
                </c:pt>
                <c:pt idx="1">
                  <c:v>33.1</c:v>
                </c:pt>
                <c:pt idx="2">
                  <c:v>32.2</c:v>
                </c:pt>
                <c:pt idx="3">
                  <c:v>31.8</c:v>
                </c:pt>
                <c:pt idx="4">
                  <c:v>31.4</c:v>
                </c:pt>
                <c:pt idx="5">
                  <c:v>31.6</c:v>
                </c:pt>
                <c:pt idx="6">
                  <c:v>31.5</c:v>
                </c:pt>
                <c:pt idx="7">
                  <c:v>30.9</c:v>
                </c:pt>
                <c:pt idx="8">
                  <c:v>30.2</c:v>
                </c:pt>
                <c:pt idx="9">
                  <c:v>30.1</c:v>
                </c:pt>
                <c:pt idx="10">
                  <c:v>29.7</c:v>
                </c:pt>
                <c:pt idx="11">
                  <c:v>29.5</c:v>
                </c:pt>
                <c:pt idx="12">
                  <c:v>29.6</c:v>
                </c:pt>
                <c:pt idx="13">
                  <c:v>29.2</c:v>
                </c:pt>
                <c:pt idx="14">
                  <c:v>28.6</c:v>
                </c:pt>
                <c:pt idx="15">
                  <c:v>28</c:v>
                </c:pt>
                <c:pt idx="16">
                  <c:v>27.9</c:v>
                </c:pt>
                <c:pt idx="17">
                  <c:v>27.6</c:v>
                </c:pt>
                <c:pt idx="18">
                  <c:v>27.5</c:v>
                </c:pt>
                <c:pt idx="19">
                  <c:v>27.4</c:v>
                </c:pt>
                <c:pt idx="20">
                  <c:v>27.4</c:v>
                </c:pt>
                <c:pt idx="21">
                  <c:v>27.5</c:v>
                </c:pt>
                <c:pt idx="22">
                  <c:v>26.9</c:v>
                </c:pt>
                <c:pt idx="23">
                  <c:v>27</c:v>
                </c:pt>
                <c:pt idx="24">
                  <c:v>26.9</c:v>
                </c:pt>
                <c:pt idx="25">
                  <c:v>26.3</c:v>
                </c:pt>
                <c:pt idx="26">
                  <c:v>26.2</c:v>
                </c:pt>
                <c:pt idx="27">
                  <c:v>26.1</c:v>
                </c:pt>
                <c:pt idx="28">
                  <c:v>25.8</c:v>
                </c:pt>
                <c:pt idx="29">
                  <c:v>25.3</c:v>
                </c:pt>
                <c:pt idx="30">
                  <c:v>24.9</c:v>
                </c:pt>
                <c:pt idx="31">
                  <c:v>25</c:v>
                </c:pt>
                <c:pt idx="32">
                  <c:v>24.6</c:v>
                </c:pt>
                <c:pt idx="33">
                  <c:v>24.6</c:v>
                </c:pt>
                <c:pt idx="34">
                  <c:v>24.4</c:v>
                </c:pt>
                <c:pt idx="35">
                  <c:v>24.4</c:v>
                </c:pt>
                <c:pt idx="36">
                  <c:v>24.3</c:v>
                </c:pt>
                <c:pt idx="37">
                  <c:v>23.9</c:v>
                </c:pt>
                <c:pt idx="38">
                  <c:v>23.4</c:v>
                </c:pt>
                <c:pt idx="39">
                  <c:v>23.5</c:v>
                </c:pt>
                <c:pt idx="40">
                  <c:v>23.5</c:v>
                </c:pt>
                <c:pt idx="41">
                  <c:v>23.4</c:v>
                </c:pt>
                <c:pt idx="42">
                  <c:v>23.4</c:v>
                </c:pt>
                <c:pt idx="43">
                  <c:v>23</c:v>
                </c:pt>
                <c:pt idx="44">
                  <c:v>22.7</c:v>
                </c:pt>
                <c:pt idx="45">
                  <c:v>22.1</c:v>
                </c:pt>
                <c:pt idx="46">
                  <c:v>21.5</c:v>
                </c:pt>
                <c:pt idx="47">
                  <c:v>21.8</c:v>
                </c:pt>
                <c:pt idx="48">
                  <c:v>21.6</c:v>
                </c:pt>
                <c:pt idx="49">
                  <c:v>21.2</c:v>
                </c:pt>
                <c:pt idx="50">
                  <c:v>21.2</c:v>
                </c:pt>
                <c:pt idx="51">
                  <c:v>21.3</c:v>
                </c:pt>
                <c:pt idx="52">
                  <c:v>21.6</c:v>
                </c:pt>
                <c:pt idx="53">
                  <c:v>21.3</c:v>
                </c:pt>
                <c:pt idx="54">
                  <c:v>21</c:v>
                </c:pt>
                <c:pt idx="55">
                  <c:v>20.4</c:v>
                </c:pt>
                <c:pt idx="56">
                  <c:v>20.8</c:v>
                </c:pt>
                <c:pt idx="57">
                  <c:v>20.7</c:v>
                </c:pt>
                <c:pt idx="58">
                  <c:v>20.5</c:v>
                </c:pt>
                <c:pt idx="59">
                  <c:v>20.4</c:v>
                </c:pt>
                <c:pt idx="60">
                  <c:v>20.7</c:v>
                </c:pt>
                <c:pt idx="61">
                  <c:v>20.3</c:v>
                </c:pt>
                <c:pt idx="62">
                  <c:v>20.5</c:v>
                </c:pt>
                <c:pt idx="63">
                  <c:v>20.5</c:v>
                </c:pt>
                <c:pt idx="64">
                  <c:v>20.1</c:v>
                </c:pt>
                <c:pt idx="65">
                  <c:v>19.6</c:v>
                </c:pt>
                <c:pt idx="66">
                  <c:v>19.4</c:v>
                </c:pt>
                <c:pt idx="67">
                  <c:v>19.5</c:v>
                </c:pt>
                <c:pt idx="68">
                  <c:v>19.8</c:v>
                </c:pt>
                <c:pt idx="69">
                  <c:v>19.8</c:v>
                </c:pt>
                <c:pt idx="70">
                  <c:v>19.4</c:v>
                </c:pt>
                <c:pt idx="71">
                  <c:v>18.8</c:v>
                </c:pt>
                <c:pt idx="72">
                  <c:v>18.9</c:v>
                </c:pt>
                <c:pt idx="73">
                  <c:v>19.4</c:v>
                </c:pt>
                <c:pt idx="74">
                  <c:v>19.9</c:v>
                </c:pt>
                <c:pt idx="75">
                  <c:v>19</c:v>
                </c:pt>
                <c:pt idx="76">
                  <c:v>18.5</c:v>
                </c:pt>
                <c:pt idx="77">
                  <c:v>18.2</c:v>
                </c:pt>
                <c:pt idx="78">
                  <c:v>18.6</c:v>
                </c:pt>
                <c:pt idx="79">
                  <c:v>18.3</c:v>
                </c:pt>
                <c:pt idx="80">
                  <c:v>17.9</c:v>
                </c:pt>
                <c:pt idx="81">
                  <c:v>18.3</c:v>
                </c:pt>
                <c:pt idx="82">
                  <c:v>18.4</c:v>
                </c:pt>
                <c:pt idx="83">
                  <c:v>18.6</c:v>
                </c:pt>
                <c:pt idx="84">
                  <c:v>19</c:v>
                </c:pt>
                <c:pt idx="85">
                  <c:v>18.8</c:v>
                </c:pt>
                <c:pt idx="86">
                  <c:v>18.6</c:v>
                </c:pt>
                <c:pt idx="87">
                  <c:v>18.6</c:v>
                </c:pt>
                <c:pt idx="88">
                  <c:v>18</c:v>
                </c:pt>
                <c:pt idx="89">
                  <c:v>17.6</c:v>
                </c:pt>
                <c:pt idx="90">
                  <c:v>18</c:v>
                </c:pt>
                <c:pt idx="91">
                  <c:v>17.9</c:v>
                </c:pt>
                <c:pt idx="92">
                  <c:v>17.7</c:v>
                </c:pt>
                <c:pt idx="93">
                  <c:v>17.5</c:v>
                </c:pt>
                <c:pt idx="94">
                  <c:v>18.1</c:v>
                </c:pt>
                <c:pt idx="95">
                  <c:v>17.9</c:v>
                </c:pt>
                <c:pt idx="96">
                  <c:v>17.9</c:v>
                </c:pt>
                <c:pt idx="97">
                  <c:v>17.7</c:v>
                </c:pt>
                <c:pt idx="98">
                  <c:v>17.4</c:v>
                </c:pt>
                <c:pt idx="99">
                  <c:v>16.9</c:v>
                </c:pt>
                <c:pt idx="100">
                  <c:v>17.2</c:v>
                </c:pt>
                <c:pt idx="101">
                  <c:v>16.8</c:v>
                </c:pt>
                <c:pt idx="102">
                  <c:v>16.5</c:v>
                </c:pt>
                <c:pt idx="103">
                  <c:v>16.6</c:v>
                </c:pt>
                <c:pt idx="104">
                  <c:v>17.2</c:v>
                </c:pt>
                <c:pt idx="105">
                  <c:v>17.5</c:v>
                </c:pt>
              </c:numCache>
            </c:numRef>
          </c:xVal>
          <c:yVal>
            <c:numRef>
              <c:f>Data!$AG$185:$AG$290</c:f>
              <c:numCache>
                <c:ptCount val="106"/>
                <c:pt idx="0">
                  <c:v>50.30701354530833</c:v>
                </c:pt>
                <c:pt idx="1">
                  <c:v>93.97309518598445</c:v>
                </c:pt>
                <c:pt idx="2">
                  <c:v>137.87000797341287</c:v>
                </c:pt>
                <c:pt idx="3">
                  <c:v>160.3221232980557</c:v>
                </c:pt>
                <c:pt idx="4">
                  <c:v>190.35302140528822</c:v>
                </c:pt>
                <c:pt idx="5">
                  <c:v>202.89802032462362</c:v>
                </c:pt>
                <c:pt idx="6">
                  <c:v>237.28469770762675</c:v>
                </c:pt>
                <c:pt idx="7">
                  <c:v>284.48312742117946</c:v>
                </c:pt>
                <c:pt idx="8">
                  <c:v>326.85247987350215</c:v>
                </c:pt>
                <c:pt idx="9">
                  <c:v>339.6055560547727</c:v>
                </c:pt>
                <c:pt idx="10">
                  <c:v>362.6105663607261</c:v>
                </c:pt>
                <c:pt idx="11">
                  <c:v>380.54751828576536</c:v>
                </c:pt>
                <c:pt idx="12">
                  <c:v>395.09633921072816</c:v>
                </c:pt>
                <c:pt idx="13">
                  <c:v>442.341457392048</c:v>
                </c:pt>
                <c:pt idx="14">
                  <c:v>487.25813957438413</c:v>
                </c:pt>
                <c:pt idx="15">
                  <c:v>547.2366945490924</c:v>
                </c:pt>
                <c:pt idx="16">
                  <c:v>558.5856626566534</c:v>
                </c:pt>
                <c:pt idx="17">
                  <c:v>586.5878435630096</c:v>
                </c:pt>
                <c:pt idx="18">
                  <c:v>593.6031680180606</c:v>
                </c:pt>
                <c:pt idx="19">
                  <c:v>598.8685534765915</c:v>
                </c:pt>
                <c:pt idx="20">
                  <c:v>612.0466424230018</c:v>
                </c:pt>
                <c:pt idx="21">
                  <c:v>633.1751810338388</c:v>
                </c:pt>
                <c:pt idx="22">
                  <c:v>663.1996032416159</c:v>
                </c:pt>
                <c:pt idx="23">
                  <c:v>664.0843199878187</c:v>
                </c:pt>
                <c:pt idx="24">
                  <c:v>688.894735757088</c:v>
                </c:pt>
                <c:pt idx="25">
                  <c:v>728.0329219006786</c:v>
                </c:pt>
                <c:pt idx="26">
                  <c:v>740.5247653575915</c:v>
                </c:pt>
                <c:pt idx="27">
                  <c:v>753.9297694072563</c:v>
                </c:pt>
                <c:pt idx="28">
                  <c:v>787.9862795186149</c:v>
                </c:pt>
                <c:pt idx="29">
                  <c:v>824.8887905270109</c:v>
                </c:pt>
                <c:pt idx="30">
                  <c:v>852.8999697029313</c:v>
                </c:pt>
                <c:pt idx="31">
                  <c:v>860.1440256637786</c:v>
                </c:pt>
                <c:pt idx="32">
                  <c:v>891.0019601460549</c:v>
                </c:pt>
                <c:pt idx="33">
                  <c:v>923.8005380198807</c:v>
                </c:pt>
                <c:pt idx="34">
                  <c:v>932.0204641583068</c:v>
                </c:pt>
                <c:pt idx="35">
                  <c:v>940.2485351109285</c:v>
                </c:pt>
                <c:pt idx="36">
                  <c:v>967.7344697504022</c:v>
                </c:pt>
                <c:pt idx="37">
                  <c:v>988.8688046681087</c:v>
                </c:pt>
                <c:pt idx="38">
                  <c:v>1010.0570657262515</c:v>
                </c:pt>
                <c:pt idx="39">
                  <c:v>1023.9046810064335</c:v>
                </c:pt>
                <c:pt idx="40">
                  <c:v>1035.9246550276816</c:v>
                </c:pt>
                <c:pt idx="41">
                  <c:v>1045.1826429112157</c:v>
                </c:pt>
                <c:pt idx="42">
                  <c:v>1060.9449492656158</c:v>
                </c:pt>
                <c:pt idx="43">
                  <c:v>1086.971795267536</c:v>
                </c:pt>
                <c:pt idx="44">
                  <c:v>1117.7513874295723</c:v>
                </c:pt>
                <c:pt idx="45">
                  <c:v>1162.7263538848397</c:v>
                </c:pt>
                <c:pt idx="46">
                  <c:v>1201.336313015397</c:v>
                </c:pt>
                <c:pt idx="47">
                  <c:v>1210.7806715790766</c:v>
                </c:pt>
                <c:pt idx="48">
                  <c:v>1239.1783670985637</c:v>
                </c:pt>
                <c:pt idx="49">
                  <c:v>1263.8685031531704</c:v>
                </c:pt>
                <c:pt idx="50">
                  <c:v>1272.4322213807086</c:v>
                </c:pt>
                <c:pt idx="51">
                  <c:v>1291.4943849813217</c:v>
                </c:pt>
                <c:pt idx="52">
                  <c:v>1305.8197790550948</c:v>
                </c:pt>
                <c:pt idx="53">
                  <c:v>1334.544920545548</c:v>
                </c:pt>
                <c:pt idx="54">
                  <c:v>1369.1467704142492</c:v>
                </c:pt>
                <c:pt idx="55">
                  <c:v>1373.9640065233566</c:v>
                </c:pt>
                <c:pt idx="56">
                  <c:v>1384.5717730444944</c:v>
                </c:pt>
                <c:pt idx="57">
                  <c:v>1402.926256560434</c:v>
                </c:pt>
                <c:pt idx="58">
                  <c:v>1406.795533290468</c:v>
                </c:pt>
                <c:pt idx="59">
                  <c:v>1434.9018381093533</c:v>
                </c:pt>
                <c:pt idx="60">
                  <c:v>1461.155570404696</c:v>
                </c:pt>
                <c:pt idx="61">
                  <c:v>1467.9756646052688</c:v>
                </c:pt>
                <c:pt idx="62">
                  <c:v>1495.3121937212936</c:v>
                </c:pt>
                <c:pt idx="63">
                  <c:v>1520.7769463150862</c:v>
                </c:pt>
                <c:pt idx="64">
                  <c:v>1541.4017917862584</c:v>
                </c:pt>
                <c:pt idx="65">
                  <c:v>1546.3200289425886</c:v>
                </c:pt>
                <c:pt idx="66">
                  <c:v>1542.3852062085352</c:v>
                </c:pt>
                <c:pt idx="67">
                  <c:v>1552.225761216881</c:v>
                </c:pt>
                <c:pt idx="68">
                  <c:v>1573.9161184806335</c:v>
                </c:pt>
                <c:pt idx="69">
                  <c:v>1602.5947929056847</c:v>
                </c:pt>
                <c:pt idx="70">
                  <c:v>1625.410585727152</c:v>
                </c:pt>
                <c:pt idx="71">
                  <c:v>1649.2853949770574</c:v>
                </c:pt>
                <c:pt idx="72">
                  <c:v>1669.233639203601</c:v>
                </c:pt>
                <c:pt idx="73">
                  <c:v>1691.2321986625402</c:v>
                </c:pt>
                <c:pt idx="74">
                  <c:v>1715.2972801587089</c:v>
                </c:pt>
                <c:pt idx="75">
                  <c:v>1743.4616386235548</c:v>
                </c:pt>
                <c:pt idx="76">
                  <c:v>1766.6683222032393</c:v>
                </c:pt>
                <c:pt idx="77">
                  <c:v>1800.0785593331802</c:v>
                </c:pt>
                <c:pt idx="78">
                  <c:v>1801.0930921838003</c:v>
                </c:pt>
                <c:pt idx="79">
                  <c:v>1817.342497717756</c:v>
                </c:pt>
                <c:pt idx="80">
                  <c:v>1848.9164953468248</c:v>
                </c:pt>
                <c:pt idx="81">
                  <c:v>1873.443598641115</c:v>
                </c:pt>
                <c:pt idx="82">
                  <c:v>1891.8865853939687</c:v>
                </c:pt>
                <c:pt idx="83">
                  <c:v>1903.177497528076</c:v>
                </c:pt>
                <c:pt idx="84">
                  <c:v>1918.5989790657177</c:v>
                </c:pt>
                <c:pt idx="85">
                  <c:v>1937.1426409739288</c:v>
                </c:pt>
                <c:pt idx="86">
                  <c:v>1951.5941728963617</c:v>
                </c:pt>
                <c:pt idx="87">
                  <c:v>1953.6607320738276</c:v>
                </c:pt>
                <c:pt idx="88">
                  <c:v>1964.001249407801</c:v>
                </c:pt>
                <c:pt idx="89">
                  <c:v>1978.499640471041</c:v>
                </c:pt>
                <c:pt idx="90">
                  <c:v>2009.6531242892133</c:v>
                </c:pt>
                <c:pt idx="91">
                  <c:v>2034.6603372317572</c:v>
                </c:pt>
                <c:pt idx="92">
                  <c:v>2070.2166344440093</c:v>
                </c:pt>
                <c:pt idx="93">
                  <c:v>2108.031164327152</c:v>
                </c:pt>
                <c:pt idx="94">
                  <c:v>2141.78925489045</c:v>
                </c:pt>
                <c:pt idx="95">
                  <c:v>2169.319115702875</c:v>
                </c:pt>
                <c:pt idx="96">
                  <c:v>2191.621594745681</c:v>
                </c:pt>
                <c:pt idx="97">
                  <c:v>2210.7857964301343</c:v>
                </c:pt>
                <c:pt idx="98">
                  <c:v>2267.4719288102174</c:v>
                </c:pt>
                <c:pt idx="99">
                  <c:v>2297.5762717984762</c:v>
                </c:pt>
                <c:pt idx="100">
                  <c:v>2284.6610444572534</c:v>
                </c:pt>
                <c:pt idx="101">
                  <c:v>2325.628365736641</c:v>
                </c:pt>
                <c:pt idx="102">
                  <c:v>2354.8600369977557</c:v>
                </c:pt>
                <c:pt idx="103">
                  <c:v>2346.1880681949974</c:v>
                </c:pt>
                <c:pt idx="104">
                  <c:v>2347.271569158435</c:v>
                </c:pt>
                <c:pt idx="105">
                  <c:v>2351.606987319695</c:v>
                </c:pt>
              </c:numCache>
            </c:numRef>
          </c:yVal>
          <c:smooth val="0"/>
        </c:ser>
        <c:axId val="64432532"/>
        <c:axId val="43021877"/>
      </c:scatterChart>
      <c:valAx>
        <c:axId val="64432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3021877"/>
        <c:crosses val="autoZero"/>
        <c:crossBetween val="midCat"/>
        <c:dispUnits/>
      </c:valAx>
      <c:valAx>
        <c:axId val="43021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44325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N87 Profile 1943-2001 UT 07/24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N87_RH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Data!$P$185:$P$290</c:f>
              <c:numCache>
                <c:ptCount val="106"/>
                <c:pt idx="0">
                  <c:v>77.8</c:v>
                </c:pt>
                <c:pt idx="1">
                  <c:v>72.7</c:v>
                </c:pt>
                <c:pt idx="2">
                  <c:v>73.7</c:v>
                </c:pt>
                <c:pt idx="3">
                  <c:v>77.1</c:v>
                </c:pt>
                <c:pt idx="4">
                  <c:v>79.7</c:v>
                </c:pt>
                <c:pt idx="5">
                  <c:v>82.6</c:v>
                </c:pt>
                <c:pt idx="6">
                  <c:v>80.6</c:v>
                </c:pt>
                <c:pt idx="7">
                  <c:v>81.5</c:v>
                </c:pt>
                <c:pt idx="8">
                  <c:v>83.2</c:v>
                </c:pt>
                <c:pt idx="9">
                  <c:v>84.5</c:v>
                </c:pt>
                <c:pt idx="10">
                  <c:v>87.1</c:v>
                </c:pt>
                <c:pt idx="11">
                  <c:v>88.8</c:v>
                </c:pt>
                <c:pt idx="12">
                  <c:v>93.2</c:v>
                </c:pt>
                <c:pt idx="13">
                  <c:v>99.7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99.9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95.3</c:v>
                </c:pt>
                <c:pt idx="83">
                  <c:v>87.7</c:v>
                </c:pt>
                <c:pt idx="84">
                  <c:v>85.6</c:v>
                </c:pt>
                <c:pt idx="85">
                  <c:v>80.5</c:v>
                </c:pt>
                <c:pt idx="86">
                  <c:v>78.7</c:v>
                </c:pt>
                <c:pt idx="87">
                  <c:v>77.8</c:v>
                </c:pt>
                <c:pt idx="88">
                  <c:v>82.6</c:v>
                </c:pt>
                <c:pt idx="89">
                  <c:v>87.1</c:v>
                </c:pt>
                <c:pt idx="90">
                  <c:v>81.8</c:v>
                </c:pt>
                <c:pt idx="91">
                  <c:v>79.3</c:v>
                </c:pt>
                <c:pt idx="92">
                  <c:v>79</c:v>
                </c:pt>
                <c:pt idx="93">
                  <c:v>80</c:v>
                </c:pt>
                <c:pt idx="94">
                  <c:v>67.2</c:v>
                </c:pt>
                <c:pt idx="95">
                  <c:v>63.3</c:v>
                </c:pt>
                <c:pt idx="96">
                  <c:v>61.8</c:v>
                </c:pt>
                <c:pt idx="97">
                  <c:v>63</c:v>
                </c:pt>
                <c:pt idx="98">
                  <c:v>61.1</c:v>
                </c:pt>
                <c:pt idx="99">
                  <c:v>61.2</c:v>
                </c:pt>
                <c:pt idx="100">
                  <c:v>63.2</c:v>
                </c:pt>
                <c:pt idx="101">
                  <c:v>62.5</c:v>
                </c:pt>
                <c:pt idx="102">
                  <c:v>61</c:v>
                </c:pt>
                <c:pt idx="103">
                  <c:v>62.4</c:v>
                </c:pt>
                <c:pt idx="104">
                  <c:v>59.5</c:v>
                </c:pt>
                <c:pt idx="105">
                  <c:v>56.6</c:v>
                </c:pt>
              </c:numCache>
            </c:numRef>
          </c:xVal>
          <c:yVal>
            <c:numRef>
              <c:f>Data!$AG$185:$AG$290</c:f>
              <c:numCache>
                <c:ptCount val="106"/>
                <c:pt idx="0">
                  <c:v>50.30701354530833</c:v>
                </c:pt>
                <c:pt idx="1">
                  <c:v>93.97309518598445</c:v>
                </c:pt>
                <c:pt idx="2">
                  <c:v>137.87000797341287</c:v>
                </c:pt>
                <c:pt idx="3">
                  <c:v>160.3221232980557</c:v>
                </c:pt>
                <c:pt idx="4">
                  <c:v>190.35302140528822</c:v>
                </c:pt>
                <c:pt idx="5">
                  <c:v>202.89802032462362</c:v>
                </c:pt>
                <c:pt idx="6">
                  <c:v>237.28469770762675</c:v>
                </c:pt>
                <c:pt idx="7">
                  <c:v>284.48312742117946</c:v>
                </c:pt>
                <c:pt idx="8">
                  <c:v>326.85247987350215</c:v>
                </c:pt>
                <c:pt idx="9">
                  <c:v>339.6055560547727</c:v>
                </c:pt>
                <c:pt idx="10">
                  <c:v>362.6105663607261</c:v>
                </c:pt>
                <c:pt idx="11">
                  <c:v>380.54751828576536</c:v>
                </c:pt>
                <c:pt idx="12">
                  <c:v>395.09633921072816</c:v>
                </c:pt>
                <c:pt idx="13">
                  <c:v>442.341457392048</c:v>
                </c:pt>
                <c:pt idx="14">
                  <c:v>487.25813957438413</c:v>
                </c:pt>
                <c:pt idx="15">
                  <c:v>547.2366945490924</c:v>
                </c:pt>
                <c:pt idx="16">
                  <c:v>558.5856626566534</c:v>
                </c:pt>
                <c:pt idx="17">
                  <c:v>586.5878435630096</c:v>
                </c:pt>
                <c:pt idx="18">
                  <c:v>593.6031680180606</c:v>
                </c:pt>
                <c:pt idx="19">
                  <c:v>598.8685534765915</c:v>
                </c:pt>
                <c:pt idx="20">
                  <c:v>612.0466424230018</c:v>
                </c:pt>
                <c:pt idx="21">
                  <c:v>633.1751810338388</c:v>
                </c:pt>
                <c:pt idx="22">
                  <c:v>663.1996032416159</c:v>
                </c:pt>
                <c:pt idx="23">
                  <c:v>664.0843199878187</c:v>
                </c:pt>
                <c:pt idx="24">
                  <c:v>688.894735757088</c:v>
                </c:pt>
                <c:pt idx="25">
                  <c:v>728.0329219006786</c:v>
                </c:pt>
                <c:pt idx="26">
                  <c:v>740.5247653575915</c:v>
                </c:pt>
                <c:pt idx="27">
                  <c:v>753.9297694072563</c:v>
                </c:pt>
                <c:pt idx="28">
                  <c:v>787.9862795186149</c:v>
                </c:pt>
                <c:pt idx="29">
                  <c:v>824.8887905270109</c:v>
                </c:pt>
                <c:pt idx="30">
                  <c:v>852.8999697029313</c:v>
                </c:pt>
                <c:pt idx="31">
                  <c:v>860.1440256637786</c:v>
                </c:pt>
                <c:pt idx="32">
                  <c:v>891.0019601460549</c:v>
                </c:pt>
                <c:pt idx="33">
                  <c:v>923.8005380198807</c:v>
                </c:pt>
                <c:pt idx="34">
                  <c:v>932.0204641583068</c:v>
                </c:pt>
                <c:pt idx="35">
                  <c:v>940.2485351109285</c:v>
                </c:pt>
                <c:pt idx="36">
                  <c:v>967.7344697504022</c:v>
                </c:pt>
                <c:pt idx="37">
                  <c:v>988.8688046681087</c:v>
                </c:pt>
                <c:pt idx="38">
                  <c:v>1010.0570657262515</c:v>
                </c:pt>
                <c:pt idx="39">
                  <c:v>1023.9046810064335</c:v>
                </c:pt>
                <c:pt idx="40">
                  <c:v>1035.9246550276816</c:v>
                </c:pt>
                <c:pt idx="41">
                  <c:v>1045.1826429112157</c:v>
                </c:pt>
                <c:pt idx="42">
                  <c:v>1060.9449492656158</c:v>
                </c:pt>
                <c:pt idx="43">
                  <c:v>1086.971795267536</c:v>
                </c:pt>
                <c:pt idx="44">
                  <c:v>1117.7513874295723</c:v>
                </c:pt>
                <c:pt idx="45">
                  <c:v>1162.7263538848397</c:v>
                </c:pt>
                <c:pt idx="46">
                  <c:v>1201.336313015397</c:v>
                </c:pt>
                <c:pt idx="47">
                  <c:v>1210.7806715790766</c:v>
                </c:pt>
                <c:pt idx="48">
                  <c:v>1239.1783670985637</c:v>
                </c:pt>
                <c:pt idx="49">
                  <c:v>1263.8685031531704</c:v>
                </c:pt>
                <c:pt idx="50">
                  <c:v>1272.4322213807086</c:v>
                </c:pt>
                <c:pt idx="51">
                  <c:v>1291.4943849813217</c:v>
                </c:pt>
                <c:pt idx="52">
                  <c:v>1305.8197790550948</c:v>
                </c:pt>
                <c:pt idx="53">
                  <c:v>1334.544920545548</c:v>
                </c:pt>
                <c:pt idx="54">
                  <c:v>1369.1467704142492</c:v>
                </c:pt>
                <c:pt idx="55">
                  <c:v>1373.9640065233566</c:v>
                </c:pt>
                <c:pt idx="56">
                  <c:v>1384.5717730444944</c:v>
                </c:pt>
                <c:pt idx="57">
                  <c:v>1402.926256560434</c:v>
                </c:pt>
                <c:pt idx="58">
                  <c:v>1406.795533290468</c:v>
                </c:pt>
                <c:pt idx="59">
                  <c:v>1434.9018381093533</c:v>
                </c:pt>
                <c:pt idx="60">
                  <c:v>1461.155570404696</c:v>
                </c:pt>
                <c:pt idx="61">
                  <c:v>1467.9756646052688</c:v>
                </c:pt>
                <c:pt idx="62">
                  <c:v>1495.3121937212936</c:v>
                </c:pt>
                <c:pt idx="63">
                  <c:v>1520.7769463150862</c:v>
                </c:pt>
                <c:pt idx="64">
                  <c:v>1541.4017917862584</c:v>
                </c:pt>
                <c:pt idx="65">
                  <c:v>1546.3200289425886</c:v>
                </c:pt>
                <c:pt idx="66">
                  <c:v>1542.3852062085352</c:v>
                </c:pt>
                <c:pt idx="67">
                  <c:v>1552.225761216881</c:v>
                </c:pt>
                <c:pt idx="68">
                  <c:v>1573.9161184806335</c:v>
                </c:pt>
                <c:pt idx="69">
                  <c:v>1602.5947929056847</c:v>
                </c:pt>
                <c:pt idx="70">
                  <c:v>1625.410585727152</c:v>
                </c:pt>
                <c:pt idx="71">
                  <c:v>1649.2853949770574</c:v>
                </c:pt>
                <c:pt idx="72">
                  <c:v>1669.233639203601</c:v>
                </c:pt>
                <c:pt idx="73">
                  <c:v>1691.2321986625402</c:v>
                </c:pt>
                <c:pt idx="74">
                  <c:v>1715.2972801587089</c:v>
                </c:pt>
                <c:pt idx="75">
                  <c:v>1743.4616386235548</c:v>
                </c:pt>
                <c:pt idx="76">
                  <c:v>1766.6683222032393</c:v>
                </c:pt>
                <c:pt idx="77">
                  <c:v>1800.0785593331802</c:v>
                </c:pt>
                <c:pt idx="78">
                  <c:v>1801.0930921838003</c:v>
                </c:pt>
                <c:pt idx="79">
                  <c:v>1817.342497717756</c:v>
                </c:pt>
                <c:pt idx="80">
                  <c:v>1848.9164953468248</c:v>
                </c:pt>
                <c:pt idx="81">
                  <c:v>1873.443598641115</c:v>
                </c:pt>
                <c:pt idx="82">
                  <c:v>1891.8865853939687</c:v>
                </c:pt>
                <c:pt idx="83">
                  <c:v>1903.177497528076</c:v>
                </c:pt>
                <c:pt idx="84">
                  <c:v>1918.5989790657177</c:v>
                </c:pt>
                <c:pt idx="85">
                  <c:v>1937.1426409739288</c:v>
                </c:pt>
                <c:pt idx="86">
                  <c:v>1951.5941728963617</c:v>
                </c:pt>
                <c:pt idx="87">
                  <c:v>1953.6607320738276</c:v>
                </c:pt>
                <c:pt idx="88">
                  <c:v>1964.001249407801</c:v>
                </c:pt>
                <c:pt idx="89">
                  <c:v>1978.499640471041</c:v>
                </c:pt>
                <c:pt idx="90">
                  <c:v>2009.6531242892133</c:v>
                </c:pt>
                <c:pt idx="91">
                  <c:v>2034.6603372317572</c:v>
                </c:pt>
                <c:pt idx="92">
                  <c:v>2070.2166344440093</c:v>
                </c:pt>
                <c:pt idx="93">
                  <c:v>2108.031164327152</c:v>
                </c:pt>
                <c:pt idx="94">
                  <c:v>2141.78925489045</c:v>
                </c:pt>
                <c:pt idx="95">
                  <c:v>2169.319115702875</c:v>
                </c:pt>
                <c:pt idx="96">
                  <c:v>2191.621594745681</c:v>
                </c:pt>
                <c:pt idx="97">
                  <c:v>2210.7857964301343</c:v>
                </c:pt>
                <c:pt idx="98">
                  <c:v>2267.4719288102174</c:v>
                </c:pt>
                <c:pt idx="99">
                  <c:v>2297.5762717984762</c:v>
                </c:pt>
                <c:pt idx="100">
                  <c:v>2284.6610444572534</c:v>
                </c:pt>
                <c:pt idx="101">
                  <c:v>2325.628365736641</c:v>
                </c:pt>
                <c:pt idx="102">
                  <c:v>2354.8600369977557</c:v>
                </c:pt>
                <c:pt idx="103">
                  <c:v>2346.1880681949974</c:v>
                </c:pt>
                <c:pt idx="104">
                  <c:v>2347.271569158435</c:v>
                </c:pt>
                <c:pt idx="105">
                  <c:v>2351.606987319695</c:v>
                </c:pt>
              </c:numCache>
            </c:numRef>
          </c:yVal>
          <c:smooth val="0"/>
        </c:ser>
        <c:axId val="51652574"/>
        <c:axId val="62219983"/>
      </c:scatterChart>
      <c:valAx>
        <c:axId val="5165257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2219983"/>
        <c:crosses val="autoZero"/>
        <c:crossBetween val="midCat"/>
        <c:dispUnits/>
        <c:majorUnit val="10"/>
      </c:valAx>
      <c:valAx>
        <c:axId val="622199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16525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N87 Profile 1943-2001 UT 07/24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N87_O3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Data!$Q$185:$Q$290</c:f>
              <c:numCache>
                <c:ptCount val="106"/>
                <c:pt idx="0">
                  <c:v>53.1</c:v>
                </c:pt>
                <c:pt idx="1">
                  <c:v>50</c:v>
                </c:pt>
                <c:pt idx="2">
                  <c:v>50.5</c:v>
                </c:pt>
                <c:pt idx="3">
                  <c:v>52</c:v>
                </c:pt>
                <c:pt idx="4">
                  <c:v>56</c:v>
                </c:pt>
                <c:pt idx="5">
                  <c:v>54</c:v>
                </c:pt>
                <c:pt idx="6">
                  <c:v>53.6</c:v>
                </c:pt>
                <c:pt idx="7">
                  <c:v>53</c:v>
                </c:pt>
                <c:pt idx="8">
                  <c:v>55.5</c:v>
                </c:pt>
                <c:pt idx="9">
                  <c:v>54</c:v>
                </c:pt>
                <c:pt idx="10">
                  <c:v>57.5</c:v>
                </c:pt>
                <c:pt idx="11">
                  <c:v>53.6</c:v>
                </c:pt>
                <c:pt idx="12">
                  <c:v>52.4</c:v>
                </c:pt>
                <c:pt idx="13">
                  <c:v>51.5</c:v>
                </c:pt>
                <c:pt idx="14">
                  <c:v>52.9</c:v>
                </c:pt>
                <c:pt idx="15">
                  <c:v>49.5</c:v>
                </c:pt>
                <c:pt idx="16">
                  <c:v>53.1</c:v>
                </c:pt>
                <c:pt idx="17">
                  <c:v>50</c:v>
                </c:pt>
                <c:pt idx="18">
                  <c:v>54.5</c:v>
                </c:pt>
                <c:pt idx="19">
                  <c:v>53.1</c:v>
                </c:pt>
                <c:pt idx="20">
                  <c:v>52.6</c:v>
                </c:pt>
                <c:pt idx="21">
                  <c:v>52.1</c:v>
                </c:pt>
                <c:pt idx="22">
                  <c:v>57.1</c:v>
                </c:pt>
                <c:pt idx="23">
                  <c:v>54.9</c:v>
                </c:pt>
                <c:pt idx="24">
                  <c:v>54</c:v>
                </c:pt>
                <c:pt idx="25">
                  <c:v>51</c:v>
                </c:pt>
                <c:pt idx="26">
                  <c:v>53</c:v>
                </c:pt>
                <c:pt idx="27">
                  <c:v>52.6</c:v>
                </c:pt>
                <c:pt idx="28">
                  <c:v>54.9</c:v>
                </c:pt>
                <c:pt idx="29">
                  <c:v>51.9</c:v>
                </c:pt>
                <c:pt idx="30">
                  <c:v>55.6</c:v>
                </c:pt>
                <c:pt idx="31">
                  <c:v>53.6</c:v>
                </c:pt>
                <c:pt idx="32">
                  <c:v>56.6</c:v>
                </c:pt>
                <c:pt idx="33">
                  <c:v>55</c:v>
                </c:pt>
                <c:pt idx="34">
                  <c:v>58.4</c:v>
                </c:pt>
                <c:pt idx="35">
                  <c:v>54</c:v>
                </c:pt>
                <c:pt idx="36">
                  <c:v>52.1</c:v>
                </c:pt>
                <c:pt idx="37">
                  <c:v>57.5</c:v>
                </c:pt>
                <c:pt idx="38">
                  <c:v>57.4</c:v>
                </c:pt>
                <c:pt idx="39">
                  <c:v>54.9</c:v>
                </c:pt>
                <c:pt idx="40">
                  <c:v>56.9</c:v>
                </c:pt>
                <c:pt idx="41">
                  <c:v>53</c:v>
                </c:pt>
                <c:pt idx="42">
                  <c:v>52</c:v>
                </c:pt>
                <c:pt idx="43">
                  <c:v>51.9</c:v>
                </c:pt>
                <c:pt idx="44">
                  <c:v>56</c:v>
                </c:pt>
                <c:pt idx="45">
                  <c:v>53</c:v>
                </c:pt>
                <c:pt idx="46">
                  <c:v>55.4</c:v>
                </c:pt>
                <c:pt idx="47">
                  <c:v>51</c:v>
                </c:pt>
                <c:pt idx="48">
                  <c:v>53.5</c:v>
                </c:pt>
                <c:pt idx="49">
                  <c:v>51</c:v>
                </c:pt>
                <c:pt idx="50">
                  <c:v>52.6</c:v>
                </c:pt>
                <c:pt idx="51">
                  <c:v>52.1</c:v>
                </c:pt>
                <c:pt idx="52">
                  <c:v>53.1</c:v>
                </c:pt>
                <c:pt idx="53">
                  <c:v>51.5</c:v>
                </c:pt>
                <c:pt idx="54">
                  <c:v>53.6</c:v>
                </c:pt>
                <c:pt idx="55">
                  <c:v>49.6</c:v>
                </c:pt>
                <c:pt idx="56">
                  <c:v>48.9</c:v>
                </c:pt>
                <c:pt idx="57">
                  <c:v>51.4</c:v>
                </c:pt>
                <c:pt idx="58">
                  <c:v>49.9</c:v>
                </c:pt>
                <c:pt idx="59">
                  <c:v>47.5</c:v>
                </c:pt>
                <c:pt idx="60">
                  <c:v>50.1</c:v>
                </c:pt>
                <c:pt idx="61">
                  <c:v>46.6</c:v>
                </c:pt>
                <c:pt idx="62">
                  <c:v>47.1</c:v>
                </c:pt>
                <c:pt idx="63">
                  <c:v>43.6</c:v>
                </c:pt>
                <c:pt idx="64">
                  <c:v>43.6</c:v>
                </c:pt>
                <c:pt idx="65">
                  <c:v>42.6</c:v>
                </c:pt>
                <c:pt idx="66">
                  <c:v>45</c:v>
                </c:pt>
                <c:pt idx="67">
                  <c:v>43.6</c:v>
                </c:pt>
                <c:pt idx="68">
                  <c:v>46</c:v>
                </c:pt>
                <c:pt idx="69">
                  <c:v>44.6</c:v>
                </c:pt>
                <c:pt idx="70">
                  <c:v>43.1</c:v>
                </c:pt>
                <c:pt idx="71">
                  <c:v>40.6</c:v>
                </c:pt>
                <c:pt idx="72">
                  <c:v>41.1</c:v>
                </c:pt>
                <c:pt idx="73">
                  <c:v>43</c:v>
                </c:pt>
                <c:pt idx="74">
                  <c:v>45</c:v>
                </c:pt>
                <c:pt idx="75">
                  <c:v>46.5</c:v>
                </c:pt>
                <c:pt idx="76">
                  <c:v>43.6</c:v>
                </c:pt>
                <c:pt idx="77">
                  <c:v>42.1</c:v>
                </c:pt>
                <c:pt idx="78">
                  <c:v>41.1</c:v>
                </c:pt>
                <c:pt idx="79">
                  <c:v>39.5</c:v>
                </c:pt>
                <c:pt idx="80">
                  <c:v>41.6</c:v>
                </c:pt>
                <c:pt idx="81">
                  <c:v>40.6</c:v>
                </c:pt>
                <c:pt idx="82">
                  <c:v>47.9</c:v>
                </c:pt>
                <c:pt idx="83">
                  <c:v>49.4</c:v>
                </c:pt>
                <c:pt idx="84">
                  <c:v>46.1</c:v>
                </c:pt>
                <c:pt idx="85">
                  <c:v>42.2</c:v>
                </c:pt>
                <c:pt idx="86">
                  <c:v>45</c:v>
                </c:pt>
                <c:pt idx="87">
                  <c:v>46.6</c:v>
                </c:pt>
                <c:pt idx="88">
                  <c:v>49.6</c:v>
                </c:pt>
                <c:pt idx="89">
                  <c:v>48.4</c:v>
                </c:pt>
                <c:pt idx="90">
                  <c:v>46.6</c:v>
                </c:pt>
                <c:pt idx="91">
                  <c:v>46</c:v>
                </c:pt>
                <c:pt idx="92">
                  <c:v>46.5</c:v>
                </c:pt>
                <c:pt idx="93">
                  <c:v>46.1</c:v>
                </c:pt>
                <c:pt idx="94">
                  <c:v>44.6</c:v>
                </c:pt>
                <c:pt idx="95">
                  <c:v>51</c:v>
                </c:pt>
                <c:pt idx="96">
                  <c:v>57</c:v>
                </c:pt>
                <c:pt idx="97">
                  <c:v>51.6</c:v>
                </c:pt>
                <c:pt idx="98">
                  <c:v>46.9</c:v>
                </c:pt>
                <c:pt idx="99">
                  <c:v>51</c:v>
                </c:pt>
                <c:pt idx="100">
                  <c:v>51</c:v>
                </c:pt>
                <c:pt idx="101">
                  <c:v>52.5</c:v>
                </c:pt>
                <c:pt idx="102">
                  <c:v>53.5</c:v>
                </c:pt>
                <c:pt idx="103">
                  <c:v>56.1</c:v>
                </c:pt>
                <c:pt idx="104">
                  <c:v>54.5</c:v>
                </c:pt>
                <c:pt idx="105">
                  <c:v>55.1</c:v>
                </c:pt>
              </c:numCache>
            </c:numRef>
          </c:xVal>
          <c:yVal>
            <c:numRef>
              <c:f>Data!$AG$185:$AG$290</c:f>
              <c:numCache>
                <c:ptCount val="106"/>
                <c:pt idx="0">
                  <c:v>50.30701354530833</c:v>
                </c:pt>
                <c:pt idx="1">
                  <c:v>93.97309518598445</c:v>
                </c:pt>
                <c:pt idx="2">
                  <c:v>137.87000797341287</c:v>
                </c:pt>
                <c:pt idx="3">
                  <c:v>160.3221232980557</c:v>
                </c:pt>
                <c:pt idx="4">
                  <c:v>190.35302140528822</c:v>
                </c:pt>
                <c:pt idx="5">
                  <c:v>202.89802032462362</c:v>
                </c:pt>
                <c:pt idx="6">
                  <c:v>237.28469770762675</c:v>
                </c:pt>
                <c:pt idx="7">
                  <c:v>284.48312742117946</c:v>
                </c:pt>
                <c:pt idx="8">
                  <c:v>326.85247987350215</c:v>
                </c:pt>
                <c:pt idx="9">
                  <c:v>339.6055560547727</c:v>
                </c:pt>
                <c:pt idx="10">
                  <c:v>362.6105663607261</c:v>
                </c:pt>
                <c:pt idx="11">
                  <c:v>380.54751828576536</c:v>
                </c:pt>
                <c:pt idx="12">
                  <c:v>395.09633921072816</c:v>
                </c:pt>
                <c:pt idx="13">
                  <c:v>442.341457392048</c:v>
                </c:pt>
                <c:pt idx="14">
                  <c:v>487.25813957438413</c:v>
                </c:pt>
                <c:pt idx="15">
                  <c:v>547.2366945490924</c:v>
                </c:pt>
                <c:pt idx="16">
                  <c:v>558.5856626566534</c:v>
                </c:pt>
                <c:pt idx="17">
                  <c:v>586.5878435630096</c:v>
                </c:pt>
                <c:pt idx="18">
                  <c:v>593.6031680180606</c:v>
                </c:pt>
                <c:pt idx="19">
                  <c:v>598.8685534765915</c:v>
                </c:pt>
                <c:pt idx="20">
                  <c:v>612.0466424230018</c:v>
                </c:pt>
                <c:pt idx="21">
                  <c:v>633.1751810338388</c:v>
                </c:pt>
                <c:pt idx="22">
                  <c:v>663.1996032416159</c:v>
                </c:pt>
                <c:pt idx="23">
                  <c:v>664.0843199878187</c:v>
                </c:pt>
                <c:pt idx="24">
                  <c:v>688.894735757088</c:v>
                </c:pt>
                <c:pt idx="25">
                  <c:v>728.0329219006786</c:v>
                </c:pt>
                <c:pt idx="26">
                  <c:v>740.5247653575915</c:v>
                </c:pt>
                <c:pt idx="27">
                  <c:v>753.9297694072563</c:v>
                </c:pt>
                <c:pt idx="28">
                  <c:v>787.9862795186149</c:v>
                </c:pt>
                <c:pt idx="29">
                  <c:v>824.8887905270109</c:v>
                </c:pt>
                <c:pt idx="30">
                  <c:v>852.8999697029313</c:v>
                </c:pt>
                <c:pt idx="31">
                  <c:v>860.1440256637786</c:v>
                </c:pt>
                <c:pt idx="32">
                  <c:v>891.0019601460549</c:v>
                </c:pt>
                <c:pt idx="33">
                  <c:v>923.8005380198807</c:v>
                </c:pt>
                <c:pt idx="34">
                  <c:v>932.0204641583068</c:v>
                </c:pt>
                <c:pt idx="35">
                  <c:v>940.2485351109285</c:v>
                </c:pt>
                <c:pt idx="36">
                  <c:v>967.7344697504022</c:v>
                </c:pt>
                <c:pt idx="37">
                  <c:v>988.8688046681087</c:v>
                </c:pt>
                <c:pt idx="38">
                  <c:v>1010.0570657262515</c:v>
                </c:pt>
                <c:pt idx="39">
                  <c:v>1023.9046810064335</c:v>
                </c:pt>
                <c:pt idx="40">
                  <c:v>1035.9246550276816</c:v>
                </c:pt>
                <c:pt idx="41">
                  <c:v>1045.1826429112157</c:v>
                </c:pt>
                <c:pt idx="42">
                  <c:v>1060.9449492656158</c:v>
                </c:pt>
                <c:pt idx="43">
                  <c:v>1086.971795267536</c:v>
                </c:pt>
                <c:pt idx="44">
                  <c:v>1117.7513874295723</c:v>
                </c:pt>
                <c:pt idx="45">
                  <c:v>1162.7263538848397</c:v>
                </c:pt>
                <c:pt idx="46">
                  <c:v>1201.336313015397</c:v>
                </c:pt>
                <c:pt idx="47">
                  <c:v>1210.7806715790766</c:v>
                </c:pt>
                <c:pt idx="48">
                  <c:v>1239.1783670985637</c:v>
                </c:pt>
                <c:pt idx="49">
                  <c:v>1263.8685031531704</c:v>
                </c:pt>
                <c:pt idx="50">
                  <c:v>1272.4322213807086</c:v>
                </c:pt>
                <c:pt idx="51">
                  <c:v>1291.4943849813217</c:v>
                </c:pt>
                <c:pt idx="52">
                  <c:v>1305.8197790550948</c:v>
                </c:pt>
                <c:pt idx="53">
                  <c:v>1334.544920545548</c:v>
                </c:pt>
                <c:pt idx="54">
                  <c:v>1369.1467704142492</c:v>
                </c:pt>
                <c:pt idx="55">
                  <c:v>1373.9640065233566</c:v>
                </c:pt>
                <c:pt idx="56">
                  <c:v>1384.5717730444944</c:v>
                </c:pt>
                <c:pt idx="57">
                  <c:v>1402.926256560434</c:v>
                </c:pt>
                <c:pt idx="58">
                  <c:v>1406.795533290468</c:v>
                </c:pt>
                <c:pt idx="59">
                  <c:v>1434.9018381093533</c:v>
                </c:pt>
                <c:pt idx="60">
                  <c:v>1461.155570404696</c:v>
                </c:pt>
                <c:pt idx="61">
                  <c:v>1467.9756646052688</c:v>
                </c:pt>
                <c:pt idx="62">
                  <c:v>1495.3121937212936</c:v>
                </c:pt>
                <c:pt idx="63">
                  <c:v>1520.7769463150862</c:v>
                </c:pt>
                <c:pt idx="64">
                  <c:v>1541.4017917862584</c:v>
                </c:pt>
                <c:pt idx="65">
                  <c:v>1546.3200289425886</c:v>
                </c:pt>
                <c:pt idx="66">
                  <c:v>1542.3852062085352</c:v>
                </c:pt>
                <c:pt idx="67">
                  <c:v>1552.225761216881</c:v>
                </c:pt>
                <c:pt idx="68">
                  <c:v>1573.9161184806335</c:v>
                </c:pt>
                <c:pt idx="69">
                  <c:v>1602.5947929056847</c:v>
                </c:pt>
                <c:pt idx="70">
                  <c:v>1625.410585727152</c:v>
                </c:pt>
                <c:pt idx="71">
                  <c:v>1649.2853949770574</c:v>
                </c:pt>
                <c:pt idx="72">
                  <c:v>1669.233639203601</c:v>
                </c:pt>
                <c:pt idx="73">
                  <c:v>1691.2321986625402</c:v>
                </c:pt>
                <c:pt idx="74">
                  <c:v>1715.2972801587089</c:v>
                </c:pt>
                <c:pt idx="75">
                  <c:v>1743.4616386235548</c:v>
                </c:pt>
                <c:pt idx="76">
                  <c:v>1766.6683222032393</c:v>
                </c:pt>
                <c:pt idx="77">
                  <c:v>1800.0785593331802</c:v>
                </c:pt>
                <c:pt idx="78">
                  <c:v>1801.0930921838003</c:v>
                </c:pt>
                <c:pt idx="79">
                  <c:v>1817.342497717756</c:v>
                </c:pt>
                <c:pt idx="80">
                  <c:v>1848.9164953468248</c:v>
                </c:pt>
                <c:pt idx="81">
                  <c:v>1873.443598641115</c:v>
                </c:pt>
                <c:pt idx="82">
                  <c:v>1891.8865853939687</c:v>
                </c:pt>
                <c:pt idx="83">
                  <c:v>1903.177497528076</c:v>
                </c:pt>
                <c:pt idx="84">
                  <c:v>1918.5989790657177</c:v>
                </c:pt>
                <c:pt idx="85">
                  <c:v>1937.1426409739288</c:v>
                </c:pt>
                <c:pt idx="86">
                  <c:v>1951.5941728963617</c:v>
                </c:pt>
                <c:pt idx="87">
                  <c:v>1953.6607320738276</c:v>
                </c:pt>
                <c:pt idx="88">
                  <c:v>1964.001249407801</c:v>
                </c:pt>
                <c:pt idx="89">
                  <c:v>1978.499640471041</c:v>
                </c:pt>
                <c:pt idx="90">
                  <c:v>2009.6531242892133</c:v>
                </c:pt>
                <c:pt idx="91">
                  <c:v>2034.6603372317572</c:v>
                </c:pt>
                <c:pt idx="92">
                  <c:v>2070.2166344440093</c:v>
                </c:pt>
                <c:pt idx="93">
                  <c:v>2108.031164327152</c:v>
                </c:pt>
                <c:pt idx="94">
                  <c:v>2141.78925489045</c:v>
                </c:pt>
                <c:pt idx="95">
                  <c:v>2169.319115702875</c:v>
                </c:pt>
                <c:pt idx="96">
                  <c:v>2191.621594745681</c:v>
                </c:pt>
                <c:pt idx="97">
                  <c:v>2210.7857964301343</c:v>
                </c:pt>
                <c:pt idx="98">
                  <c:v>2267.4719288102174</c:v>
                </c:pt>
                <c:pt idx="99">
                  <c:v>2297.5762717984762</c:v>
                </c:pt>
                <c:pt idx="100">
                  <c:v>2284.6610444572534</c:v>
                </c:pt>
                <c:pt idx="101">
                  <c:v>2325.628365736641</c:v>
                </c:pt>
                <c:pt idx="102">
                  <c:v>2354.8600369977557</c:v>
                </c:pt>
                <c:pt idx="103">
                  <c:v>2346.1880681949974</c:v>
                </c:pt>
                <c:pt idx="104">
                  <c:v>2347.271569158435</c:v>
                </c:pt>
                <c:pt idx="105">
                  <c:v>2351.606987319695</c:v>
                </c:pt>
              </c:numCache>
            </c:numRef>
          </c:yVal>
          <c:smooth val="0"/>
        </c:ser>
        <c:axId val="23108936"/>
        <c:axId val="6653833"/>
      </c:scatterChart>
      <c:valAx>
        <c:axId val="23108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653833"/>
        <c:crosses val="autoZero"/>
        <c:crossBetween val="midCat"/>
        <c:dispUnits/>
      </c:valAx>
      <c:valAx>
        <c:axId val="66538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31089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200" verticalDpi="2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200" verticalDpi="2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200" verticalDpi="2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200" verticalDpi="2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200" verticalDpi="2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200" verticalDpi="2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18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7" customWidth="1"/>
    <col min="2" max="2" width="9.140625" style="49" customWidth="1"/>
    <col min="3" max="3" width="9.140625" style="47" customWidth="1"/>
    <col min="4" max="4" width="9.140625" style="61" customWidth="1"/>
    <col min="5" max="5" width="9.140625" style="19" customWidth="1"/>
    <col min="6" max="6" width="9.140625" style="25" customWidth="1"/>
    <col min="7" max="7" width="9.57421875" style="47" bestFit="1" customWidth="1"/>
    <col min="8" max="8" width="10.140625" style="47" bestFit="1" customWidth="1"/>
    <col min="9" max="9" width="9.140625" style="22" customWidth="1"/>
    <col min="10" max="10" width="9.140625" style="21" customWidth="1"/>
    <col min="11" max="12" width="9.140625" style="20" customWidth="1"/>
    <col min="13" max="13" width="8.8515625" style="20" customWidth="1"/>
    <col min="14" max="14" width="9.140625" style="26" customWidth="1"/>
    <col min="15" max="17" width="9.140625" style="21" customWidth="1"/>
    <col min="19" max="21" width="9.140625" style="52" customWidth="1"/>
    <col min="22" max="25" width="9.140625" style="53" customWidth="1"/>
    <col min="26" max="26" width="9.140625" style="23" customWidth="1"/>
    <col min="27" max="28" width="9.140625" style="49" customWidth="1"/>
    <col min="29" max="29" width="9.140625" style="23" customWidth="1"/>
    <col min="30" max="31" width="9.140625" style="54" customWidth="1"/>
    <col min="32" max="32" width="9.140625" style="24" customWidth="1"/>
    <col min="33" max="33" width="9.140625" style="26" customWidth="1"/>
  </cols>
  <sheetData>
    <row r="1" spans="1:52" s="45" customFormat="1" ht="12.75">
      <c r="A1" s="27" t="s">
        <v>41</v>
      </c>
      <c r="B1" s="31"/>
      <c r="C1" s="29"/>
      <c r="D1" s="30"/>
      <c r="E1" s="31"/>
      <c r="F1" s="32"/>
      <c r="G1" s="29"/>
      <c r="H1" s="29"/>
      <c r="I1" s="33"/>
      <c r="J1" s="33"/>
      <c r="K1" s="34"/>
      <c r="L1" s="34"/>
      <c r="M1" s="34"/>
      <c r="N1" s="35"/>
      <c r="O1" s="35"/>
      <c r="P1" s="36"/>
      <c r="Q1" s="21"/>
      <c r="R1" s="11"/>
      <c r="S1" s="11"/>
      <c r="T1" s="11"/>
      <c r="U1" s="11"/>
      <c r="V1" s="12"/>
      <c r="W1" s="12"/>
      <c r="X1" s="12"/>
      <c r="Y1" s="12"/>
      <c r="Z1" s="37"/>
      <c r="AA1" s="31"/>
      <c r="AB1" s="31"/>
      <c r="AC1" s="37"/>
      <c r="AD1" s="38"/>
      <c r="AE1" s="38"/>
      <c r="AF1" s="39"/>
      <c r="AG1" s="35"/>
      <c r="AH1" s="31"/>
      <c r="AI1" s="40"/>
      <c r="AJ1" s="39"/>
      <c r="AK1" s="33"/>
      <c r="AL1" s="41"/>
      <c r="AM1" s="42"/>
      <c r="AN1" s="43"/>
      <c r="AO1" s="43"/>
      <c r="AP1" s="28"/>
      <c r="AQ1" s="44"/>
      <c r="AR1" s="44"/>
      <c r="AS1" s="44"/>
      <c r="AT1" s="44"/>
      <c r="AU1" s="44"/>
      <c r="AV1" s="44"/>
      <c r="AW1" s="44"/>
      <c r="AX1" s="44"/>
      <c r="AY1" s="44"/>
      <c r="AZ1" s="44"/>
    </row>
    <row r="2" spans="1:52" s="45" customFormat="1" ht="12.75">
      <c r="A2" s="45" t="s">
        <v>1240</v>
      </c>
      <c r="B2" s="31"/>
      <c r="C2" s="29"/>
      <c r="D2" s="30"/>
      <c r="E2" s="31"/>
      <c r="F2" s="32"/>
      <c r="G2" s="29"/>
      <c r="H2" s="29"/>
      <c r="I2" s="33"/>
      <c r="J2" s="33"/>
      <c r="K2" s="34"/>
      <c r="L2" s="34"/>
      <c r="M2" s="34"/>
      <c r="N2" s="35"/>
      <c r="O2" s="35"/>
      <c r="P2" s="36"/>
      <c r="Q2" s="21"/>
      <c r="R2" s="11"/>
      <c r="S2" s="11"/>
      <c r="T2" s="11"/>
      <c r="U2" s="11"/>
      <c r="V2" s="12"/>
      <c r="W2" s="12"/>
      <c r="X2" s="12"/>
      <c r="Y2" s="12"/>
      <c r="Z2" s="37"/>
      <c r="AA2" s="31"/>
      <c r="AB2" s="31"/>
      <c r="AC2" s="37"/>
      <c r="AD2" s="38"/>
      <c r="AE2" s="38"/>
      <c r="AF2" s="39"/>
      <c r="AG2" s="35"/>
      <c r="AH2" s="31"/>
      <c r="AI2" s="40"/>
      <c r="AJ2" s="39"/>
      <c r="AK2" s="33"/>
      <c r="AL2" s="41"/>
      <c r="AM2" s="42"/>
      <c r="AN2" s="43"/>
      <c r="AO2" s="43"/>
      <c r="AP2" s="28"/>
      <c r="AQ2" s="44"/>
      <c r="AR2" s="44"/>
      <c r="AS2" s="44"/>
      <c r="AT2" s="44"/>
      <c r="AU2" s="44"/>
      <c r="AV2" s="44"/>
      <c r="AW2" s="44"/>
      <c r="AX2" s="44"/>
      <c r="AY2" s="44"/>
      <c r="AZ2" s="44"/>
    </row>
    <row r="3" spans="1:52" s="45" customFormat="1" ht="12.75">
      <c r="A3" s="45" t="s">
        <v>1239</v>
      </c>
      <c r="B3" s="31"/>
      <c r="C3" s="29"/>
      <c r="D3" s="30"/>
      <c r="E3" s="31"/>
      <c r="F3" s="32"/>
      <c r="G3" s="29"/>
      <c r="H3" s="29"/>
      <c r="I3" s="33"/>
      <c r="J3" s="33"/>
      <c r="K3" s="34"/>
      <c r="L3" s="34"/>
      <c r="M3" s="34"/>
      <c r="N3" s="35"/>
      <c r="O3" s="35"/>
      <c r="P3" s="36"/>
      <c r="Q3" s="21"/>
      <c r="R3" s="11"/>
      <c r="S3" s="11"/>
      <c r="T3" s="11"/>
      <c r="U3" s="11"/>
      <c r="V3" s="12"/>
      <c r="W3" s="12"/>
      <c r="X3" s="12"/>
      <c r="Y3" s="12"/>
      <c r="Z3" s="37"/>
      <c r="AA3" s="31"/>
      <c r="AB3" s="31"/>
      <c r="AC3" s="37"/>
      <c r="AD3" s="38"/>
      <c r="AE3" s="38"/>
      <c r="AF3" s="39"/>
      <c r="AG3" s="35"/>
      <c r="AH3" s="31"/>
      <c r="AI3" s="40"/>
      <c r="AJ3" s="39"/>
      <c r="AK3" s="33"/>
      <c r="AL3" s="41"/>
      <c r="AM3" s="42"/>
      <c r="AN3" s="43"/>
      <c r="AO3" s="43"/>
      <c r="AP3" s="28"/>
      <c r="AQ3" s="44"/>
      <c r="AR3" s="44"/>
      <c r="AS3" s="44"/>
      <c r="AT3" s="44"/>
      <c r="AU3" s="44"/>
      <c r="AV3" s="44"/>
      <c r="AW3" s="44"/>
      <c r="AX3" s="44"/>
      <c r="AY3" s="44"/>
      <c r="AZ3" s="44"/>
    </row>
    <row r="4" spans="1:52" s="45" customFormat="1" ht="12.75">
      <c r="A4" s="45" t="s">
        <v>42</v>
      </c>
      <c r="B4" s="31"/>
      <c r="C4" s="29"/>
      <c r="D4" s="30"/>
      <c r="E4" s="31"/>
      <c r="F4" s="32"/>
      <c r="G4" s="29"/>
      <c r="H4" s="29"/>
      <c r="I4" s="33"/>
      <c r="J4" s="33"/>
      <c r="K4" s="34"/>
      <c r="L4" s="34"/>
      <c r="M4" s="34"/>
      <c r="N4" s="35"/>
      <c r="O4" s="35"/>
      <c r="P4" s="36"/>
      <c r="Q4" s="21"/>
      <c r="R4" s="11"/>
      <c r="S4" s="11"/>
      <c r="T4" s="11"/>
      <c r="U4" s="11"/>
      <c r="V4" s="12"/>
      <c r="W4" s="12"/>
      <c r="X4" s="12"/>
      <c r="Y4" s="12"/>
      <c r="Z4" s="37"/>
      <c r="AA4" s="31"/>
      <c r="AB4" s="31"/>
      <c r="AC4" s="37"/>
      <c r="AD4" s="38"/>
      <c r="AE4" s="38"/>
      <c r="AF4" s="39"/>
      <c r="AG4" s="35"/>
      <c r="AH4" s="31"/>
      <c r="AI4" s="40"/>
      <c r="AJ4" s="39"/>
      <c r="AK4" s="33"/>
      <c r="AL4" s="41"/>
      <c r="AM4" s="42"/>
      <c r="AN4" s="43"/>
      <c r="AO4" s="43"/>
      <c r="AP4" s="28"/>
      <c r="AQ4" s="44"/>
      <c r="AR4" s="44"/>
      <c r="AS4" s="44"/>
      <c r="AT4" s="44"/>
      <c r="AU4" s="44"/>
      <c r="AV4" s="44"/>
      <c r="AW4" s="44"/>
      <c r="AX4" s="44"/>
      <c r="AY4" s="44"/>
      <c r="AZ4" s="44"/>
    </row>
    <row r="5" spans="1:52" s="45" customFormat="1" ht="12.75">
      <c r="A5" s="45" t="s">
        <v>43</v>
      </c>
      <c r="B5" s="31"/>
      <c r="C5" s="29"/>
      <c r="D5" s="30"/>
      <c r="E5" s="31"/>
      <c r="F5" s="32"/>
      <c r="G5" s="29"/>
      <c r="H5" s="29"/>
      <c r="I5" s="33"/>
      <c r="J5" s="33"/>
      <c r="K5" s="34"/>
      <c r="L5" s="34"/>
      <c r="M5" s="34"/>
      <c r="N5" s="35"/>
      <c r="O5" s="35"/>
      <c r="P5" s="36"/>
      <c r="Q5" s="21"/>
      <c r="R5" s="11"/>
      <c r="S5" s="11"/>
      <c r="T5" s="11"/>
      <c r="U5" s="11"/>
      <c r="V5" s="12"/>
      <c r="W5" s="12"/>
      <c r="X5" s="12"/>
      <c r="Y5" s="12"/>
      <c r="Z5" s="37"/>
      <c r="AA5" s="31"/>
      <c r="AB5" s="31"/>
      <c r="AC5" s="37"/>
      <c r="AD5" s="38"/>
      <c r="AE5" s="38"/>
      <c r="AF5" s="39"/>
      <c r="AG5" s="35"/>
      <c r="AH5" s="31"/>
      <c r="AI5" s="40"/>
      <c r="AJ5" s="39"/>
      <c r="AK5" s="33"/>
      <c r="AL5" s="41"/>
      <c r="AM5" s="42"/>
      <c r="AN5" s="43"/>
      <c r="AO5" s="43"/>
      <c r="AP5" s="28"/>
      <c r="AQ5" s="44"/>
      <c r="AR5" s="44"/>
      <c r="AS5" s="44"/>
      <c r="AT5" s="44"/>
      <c r="AU5" s="44"/>
      <c r="AV5" s="44"/>
      <c r="AW5" s="44"/>
      <c r="AX5" s="44"/>
      <c r="AY5" s="44"/>
      <c r="AZ5" s="44"/>
    </row>
    <row r="6" spans="1:52" ht="12.75">
      <c r="A6" t="s">
        <v>44</v>
      </c>
      <c r="D6" s="48"/>
      <c r="E6" s="49"/>
      <c r="F6" s="50"/>
      <c r="J6" s="22"/>
      <c r="K6" s="51"/>
      <c r="L6" s="51"/>
      <c r="M6" s="51"/>
      <c r="O6" s="26"/>
      <c r="R6" s="52"/>
      <c r="AH6" s="49"/>
      <c r="AI6" s="55"/>
      <c r="AJ6" s="24"/>
      <c r="AK6" s="22"/>
      <c r="AL6" s="25"/>
      <c r="AM6" s="56"/>
      <c r="AN6" s="57"/>
      <c r="AO6" s="57"/>
      <c r="AP6" s="46"/>
      <c r="AQ6" s="58"/>
      <c r="AR6" s="58"/>
      <c r="AS6" s="58"/>
      <c r="AT6" s="58"/>
      <c r="AU6" s="58"/>
      <c r="AV6" s="58"/>
      <c r="AW6" s="58"/>
      <c r="AX6" s="58"/>
      <c r="AY6" s="58"/>
      <c r="AZ6" s="58"/>
    </row>
    <row r="7" spans="1:33" ht="14.25" customHeight="1">
      <c r="A7" s="1" t="s">
        <v>0</v>
      </c>
      <c r="B7" s="62" t="s">
        <v>1</v>
      </c>
      <c r="C7" s="2" t="s">
        <v>2</v>
      </c>
      <c r="D7" s="64" t="s">
        <v>3</v>
      </c>
      <c r="E7" s="3" t="s">
        <v>4</v>
      </c>
      <c r="F7" s="4" t="s">
        <v>5</v>
      </c>
      <c r="G7" s="2" t="s">
        <v>1186</v>
      </c>
      <c r="H7" s="2" t="s">
        <v>1187</v>
      </c>
      <c r="I7" s="5" t="s">
        <v>6</v>
      </c>
      <c r="J7" s="6" t="s">
        <v>7</v>
      </c>
      <c r="K7" s="7" t="s">
        <v>8</v>
      </c>
      <c r="L7" s="7" t="s">
        <v>9</v>
      </c>
      <c r="M7" s="7" t="s">
        <v>10</v>
      </c>
      <c r="N7" s="8" t="s">
        <v>11</v>
      </c>
      <c r="O7" s="9" t="s">
        <v>12</v>
      </c>
      <c r="P7" s="9" t="s">
        <v>13</v>
      </c>
      <c r="Q7" s="9" t="s">
        <v>14</v>
      </c>
      <c r="R7" s="10" t="s">
        <v>15</v>
      </c>
      <c r="S7" s="11" t="s">
        <v>16</v>
      </c>
      <c r="T7" s="11" t="s">
        <v>17</v>
      </c>
      <c r="U7" s="11" t="s">
        <v>18</v>
      </c>
      <c r="V7" s="12" t="s">
        <v>19</v>
      </c>
      <c r="W7" s="12" t="s">
        <v>20</v>
      </c>
      <c r="X7" s="12" t="s">
        <v>21</v>
      </c>
      <c r="Y7" s="12" t="s">
        <v>22</v>
      </c>
      <c r="Z7" s="13" t="s">
        <v>23</v>
      </c>
      <c r="AA7" s="62" t="s">
        <v>24</v>
      </c>
      <c r="AB7" s="62" t="s">
        <v>25</v>
      </c>
      <c r="AC7" s="13" t="s">
        <v>26</v>
      </c>
      <c r="AD7" s="63" t="s">
        <v>1184</v>
      </c>
      <c r="AE7" s="63" t="s">
        <v>1185</v>
      </c>
      <c r="AF7" s="14" t="s">
        <v>27</v>
      </c>
      <c r="AG7" s="8" t="s">
        <v>11</v>
      </c>
    </row>
    <row r="8" spans="1:33" ht="14.25">
      <c r="A8" s="15" t="s">
        <v>28</v>
      </c>
      <c r="B8" s="62">
        <v>2001</v>
      </c>
      <c r="C8" s="2" t="s">
        <v>29</v>
      </c>
      <c r="D8" s="64" t="s">
        <v>30</v>
      </c>
      <c r="E8" s="3" t="s">
        <v>31</v>
      </c>
      <c r="F8" s="4" t="s">
        <v>32</v>
      </c>
      <c r="G8" s="2" t="s">
        <v>1188</v>
      </c>
      <c r="H8" s="2" t="s">
        <v>1188</v>
      </c>
      <c r="I8" s="5" t="s">
        <v>33</v>
      </c>
      <c r="J8" s="6" t="s">
        <v>33</v>
      </c>
      <c r="K8" s="7" t="s">
        <v>34</v>
      </c>
      <c r="L8" s="7" t="s">
        <v>34</v>
      </c>
      <c r="M8" s="7" t="s">
        <v>34</v>
      </c>
      <c r="N8" s="8" t="s">
        <v>34</v>
      </c>
      <c r="O8" s="9" t="s">
        <v>35</v>
      </c>
      <c r="P8" s="9" t="s">
        <v>36</v>
      </c>
      <c r="Q8" s="9" t="s">
        <v>37</v>
      </c>
      <c r="R8" s="10" t="s">
        <v>38</v>
      </c>
      <c r="S8" s="10" t="s">
        <v>38</v>
      </c>
      <c r="T8" s="10" t="s">
        <v>38</v>
      </c>
      <c r="U8" s="10" t="s">
        <v>38</v>
      </c>
      <c r="V8" s="16" t="s">
        <v>39</v>
      </c>
      <c r="W8" s="16" t="s">
        <v>35</v>
      </c>
      <c r="X8" s="16" t="s">
        <v>35</v>
      </c>
      <c r="Y8" s="16" t="s">
        <v>36</v>
      </c>
      <c r="Z8" s="13" t="s">
        <v>40</v>
      </c>
      <c r="AA8" s="62" t="s">
        <v>37</v>
      </c>
      <c r="AB8" s="62" t="s">
        <v>37</v>
      </c>
      <c r="AC8" s="13" t="s">
        <v>40</v>
      </c>
      <c r="AD8" s="63" t="s">
        <v>37</v>
      </c>
      <c r="AE8" s="63" t="s">
        <v>37</v>
      </c>
      <c r="AF8" s="14" t="s">
        <v>40</v>
      </c>
      <c r="AG8" s="8" t="s">
        <v>34</v>
      </c>
    </row>
    <row r="9" spans="1:33" ht="12.75">
      <c r="A9" s="17">
        <v>37096</v>
      </c>
      <c r="B9" s="49">
        <v>205</v>
      </c>
      <c r="C9" s="47">
        <v>0.801168978</v>
      </c>
      <c r="D9" s="61">
        <v>0.801168978</v>
      </c>
      <c r="E9" s="19">
        <v>0</v>
      </c>
      <c r="F9" s="25">
        <v>0</v>
      </c>
      <c r="G9" s="66">
        <v>40.09005489</v>
      </c>
      <c r="H9" s="66">
        <v>-75.00716123</v>
      </c>
      <c r="I9" s="22">
        <v>1049</v>
      </c>
      <c r="J9" s="21">
        <f>I9-38.05</f>
        <v>1010.95</v>
      </c>
      <c r="K9" s="20">
        <f aca="true" t="shared" si="0" ref="K9:K72">(8303.951372*(LN(1013.25/J9)))</f>
        <v>18.870760176866792</v>
      </c>
      <c r="L9" s="20">
        <f aca="true" t="shared" si="1" ref="L9:L72">K9+18.3</f>
        <v>37.17076017686679</v>
      </c>
      <c r="M9" s="20">
        <f aca="true" t="shared" si="2" ref="M9:M70">K9+38</f>
        <v>56.870760176866796</v>
      </c>
      <c r="N9" s="26">
        <f>AVERAGE(L9:M9)</f>
        <v>47.020760176866794</v>
      </c>
      <c r="O9" s="21">
        <v>35</v>
      </c>
      <c r="P9" s="21">
        <v>60.9</v>
      </c>
      <c r="Q9"/>
      <c r="AF9" s="24">
        <v>0</v>
      </c>
      <c r="AG9" s="26">
        <v>47.020760176866794</v>
      </c>
    </row>
    <row r="10" spans="1:33" ht="12.75">
      <c r="A10" s="17">
        <f>A9</f>
        <v>37096</v>
      </c>
      <c r="B10" s="49">
        <v>205</v>
      </c>
      <c r="C10" s="47">
        <v>0.801273167</v>
      </c>
      <c r="D10" s="61">
        <v>0.801273167</v>
      </c>
      <c r="E10" s="19">
        <v>9</v>
      </c>
      <c r="F10" s="25">
        <v>0</v>
      </c>
      <c r="G10" s="66">
        <v>40.0900416</v>
      </c>
      <c r="H10" s="66">
        <v>-75.00714757</v>
      </c>
      <c r="I10" s="22">
        <v>1046.9</v>
      </c>
      <c r="J10" s="21">
        <f aca="true" t="shared" si="3" ref="J10:J73">I10-38.05</f>
        <v>1008.8500000000001</v>
      </c>
      <c r="K10" s="20">
        <f t="shared" si="0"/>
        <v>36.138117504076334</v>
      </c>
      <c r="L10" s="20">
        <f t="shared" si="1"/>
        <v>54.43811750407633</v>
      </c>
      <c r="M10" s="20">
        <f t="shared" si="2"/>
        <v>74.13811750407633</v>
      </c>
      <c r="N10" s="26">
        <f aca="true" t="shared" si="4" ref="N10:N73">AVERAGE(L10:M10)</f>
        <v>64.28811750407633</v>
      </c>
      <c r="O10" s="21">
        <v>34.6</v>
      </c>
      <c r="P10" s="21">
        <v>62.4</v>
      </c>
      <c r="Q10"/>
      <c r="AF10" s="24">
        <v>0</v>
      </c>
      <c r="AG10" s="26">
        <v>64.28811750407633</v>
      </c>
    </row>
    <row r="11" spans="1:33" ht="12.75">
      <c r="A11" s="17">
        <f aca="true" t="shared" si="5" ref="A11:A74">A10</f>
        <v>37096</v>
      </c>
      <c r="B11" s="49">
        <v>205</v>
      </c>
      <c r="C11" s="47">
        <v>0.80138886</v>
      </c>
      <c r="D11" s="61">
        <v>0.80138886</v>
      </c>
      <c r="E11" s="19">
        <v>19</v>
      </c>
      <c r="F11" s="25">
        <v>0</v>
      </c>
      <c r="G11" s="66">
        <v>40.09003561</v>
      </c>
      <c r="H11" s="66">
        <v>-75.00713897</v>
      </c>
      <c r="I11" s="22">
        <v>1048.8</v>
      </c>
      <c r="J11" s="21">
        <f t="shared" si="3"/>
        <v>1010.75</v>
      </c>
      <c r="K11" s="20">
        <f t="shared" si="0"/>
        <v>20.513724295992517</v>
      </c>
      <c r="L11" s="20">
        <f t="shared" si="1"/>
        <v>38.813724295992515</v>
      </c>
      <c r="M11" s="20">
        <f t="shared" si="2"/>
        <v>58.51372429599252</v>
      </c>
      <c r="N11" s="26">
        <f t="shared" si="4"/>
        <v>48.663724295992516</v>
      </c>
      <c r="O11" s="21">
        <v>34.8</v>
      </c>
      <c r="P11" s="21">
        <v>63.7</v>
      </c>
      <c r="Q11"/>
      <c r="AF11" s="24">
        <v>0</v>
      </c>
      <c r="AG11" s="26">
        <v>48.663724295992516</v>
      </c>
    </row>
    <row r="12" spans="1:33" ht="12.75">
      <c r="A12" s="17">
        <f t="shared" si="5"/>
        <v>37096</v>
      </c>
      <c r="B12" s="49">
        <v>205</v>
      </c>
      <c r="C12" s="47">
        <v>0.801504612</v>
      </c>
      <c r="D12" s="61">
        <v>0.801504612</v>
      </c>
      <c r="E12" s="19">
        <v>29</v>
      </c>
      <c r="F12" s="25">
        <v>0</v>
      </c>
      <c r="G12" s="66">
        <v>40.09003448</v>
      </c>
      <c r="H12" s="66">
        <v>-75.00712767</v>
      </c>
      <c r="I12" s="22">
        <v>1049.3</v>
      </c>
      <c r="J12" s="21">
        <f t="shared" si="3"/>
        <v>1011.25</v>
      </c>
      <c r="K12" s="20">
        <f t="shared" si="0"/>
        <v>16.40692333592647</v>
      </c>
      <c r="L12" s="20">
        <f t="shared" si="1"/>
        <v>34.706923335926476</v>
      </c>
      <c r="M12" s="20">
        <f t="shared" si="2"/>
        <v>54.40692333592647</v>
      </c>
      <c r="N12" s="26">
        <f t="shared" si="4"/>
        <v>44.55692333592647</v>
      </c>
      <c r="O12" s="21">
        <v>34.7</v>
      </c>
      <c r="P12" s="21">
        <v>64.1</v>
      </c>
      <c r="Q12"/>
      <c r="AF12" s="24">
        <v>0</v>
      </c>
      <c r="AG12" s="26">
        <v>44.55692333592647</v>
      </c>
    </row>
    <row r="13" spans="1:33" ht="12.75">
      <c r="A13" s="17">
        <f t="shared" si="5"/>
        <v>37096</v>
      </c>
      <c r="B13" s="49">
        <v>205</v>
      </c>
      <c r="C13" s="47">
        <v>0.801620364</v>
      </c>
      <c r="D13" s="61">
        <v>0.801620364</v>
      </c>
      <c r="E13" s="19">
        <v>39</v>
      </c>
      <c r="F13" s="25">
        <v>0</v>
      </c>
      <c r="G13" s="66">
        <v>40.09002492</v>
      </c>
      <c r="H13" s="66">
        <v>-75.00713246</v>
      </c>
      <c r="I13" s="22">
        <v>1049.5</v>
      </c>
      <c r="J13" s="21">
        <f t="shared" si="3"/>
        <v>1011.45</v>
      </c>
      <c r="K13" s="20">
        <f t="shared" si="0"/>
        <v>14.764771479682183</v>
      </c>
      <c r="L13" s="20">
        <f t="shared" si="1"/>
        <v>33.064771479682186</v>
      </c>
      <c r="M13" s="20">
        <f t="shared" si="2"/>
        <v>52.76477147968218</v>
      </c>
      <c r="N13" s="26">
        <f t="shared" si="4"/>
        <v>42.91477147968219</v>
      </c>
      <c r="O13" s="21">
        <v>34.7</v>
      </c>
      <c r="P13" s="21">
        <v>64.6</v>
      </c>
      <c r="Q13"/>
      <c r="AF13" s="24">
        <v>0</v>
      </c>
      <c r="AG13" s="26">
        <v>42.91477147968219</v>
      </c>
    </row>
    <row r="14" spans="1:33" ht="12.75">
      <c r="A14" s="17">
        <f t="shared" si="5"/>
        <v>37096</v>
      </c>
      <c r="B14" s="49">
        <v>205</v>
      </c>
      <c r="C14" s="47">
        <v>0.801736116</v>
      </c>
      <c r="D14" s="61">
        <v>0.801736116</v>
      </c>
      <c r="E14" s="19">
        <v>49</v>
      </c>
      <c r="F14" s="25">
        <v>0</v>
      </c>
      <c r="G14" s="66">
        <v>40.09003169</v>
      </c>
      <c r="H14" s="66">
        <v>-75.00714483</v>
      </c>
      <c r="I14" s="22">
        <v>1049.4</v>
      </c>
      <c r="J14" s="21">
        <f t="shared" si="3"/>
        <v>1011.3500000000001</v>
      </c>
      <c r="K14" s="20">
        <f t="shared" si="0"/>
        <v>15.585806814737355</v>
      </c>
      <c r="L14" s="20">
        <f t="shared" si="1"/>
        <v>33.88580681473736</v>
      </c>
      <c r="M14" s="20">
        <f t="shared" si="2"/>
        <v>53.58580681473735</v>
      </c>
      <c r="N14" s="26">
        <f t="shared" si="4"/>
        <v>43.73580681473736</v>
      </c>
      <c r="O14" s="21">
        <v>34.7</v>
      </c>
      <c r="P14" s="21">
        <v>64.9</v>
      </c>
      <c r="Q14"/>
      <c r="AF14" s="24">
        <v>0</v>
      </c>
      <c r="AG14" s="26">
        <v>43.73580681473736</v>
      </c>
    </row>
    <row r="15" spans="1:33" ht="12.75">
      <c r="A15" s="17">
        <f t="shared" si="5"/>
        <v>37096</v>
      </c>
      <c r="B15" s="49">
        <v>205</v>
      </c>
      <c r="C15" s="47">
        <v>0.801851869</v>
      </c>
      <c r="D15" s="61">
        <v>0.801851869</v>
      </c>
      <c r="E15" s="19">
        <v>59</v>
      </c>
      <c r="F15" s="25">
        <v>0</v>
      </c>
      <c r="G15" s="66">
        <v>40.09004182</v>
      </c>
      <c r="H15" s="66">
        <v>-75.00714817</v>
      </c>
      <c r="I15" s="22">
        <v>1048.7</v>
      </c>
      <c r="J15" s="21">
        <f t="shared" si="3"/>
        <v>1010.6500000000001</v>
      </c>
      <c r="K15" s="20">
        <f t="shared" si="0"/>
        <v>21.335328271333</v>
      </c>
      <c r="L15" s="20">
        <f t="shared" si="1"/>
        <v>39.635328271333</v>
      </c>
      <c r="M15" s="20">
        <f t="shared" si="2"/>
        <v>59.335328271333</v>
      </c>
      <c r="N15" s="26">
        <f t="shared" si="4"/>
        <v>49.485328271333</v>
      </c>
      <c r="O15" s="21">
        <v>34.6</v>
      </c>
      <c r="P15" s="21">
        <v>65.5</v>
      </c>
      <c r="Q15"/>
      <c r="AF15" s="24">
        <v>0</v>
      </c>
      <c r="AG15" s="26">
        <v>49.485328271333</v>
      </c>
    </row>
    <row r="16" spans="1:33" ht="12.75">
      <c r="A16" s="17">
        <f t="shared" si="5"/>
        <v>37096</v>
      </c>
      <c r="B16" s="49">
        <v>205</v>
      </c>
      <c r="C16" s="47">
        <v>0.801967621</v>
      </c>
      <c r="D16" s="61">
        <v>0.801967621</v>
      </c>
      <c r="E16" s="19">
        <v>69</v>
      </c>
      <c r="F16" s="25">
        <v>0</v>
      </c>
      <c r="G16" s="66">
        <v>40.09004096</v>
      </c>
      <c r="H16" s="66">
        <v>-75.00715292</v>
      </c>
      <c r="I16" s="22">
        <v>1049.5</v>
      </c>
      <c r="J16" s="21">
        <f t="shared" si="3"/>
        <v>1011.45</v>
      </c>
      <c r="K16" s="20">
        <f t="shared" si="0"/>
        <v>14.764771479682183</v>
      </c>
      <c r="L16" s="20">
        <f t="shared" si="1"/>
        <v>33.064771479682186</v>
      </c>
      <c r="M16" s="20">
        <f t="shared" si="2"/>
        <v>52.76477147968218</v>
      </c>
      <c r="N16" s="26">
        <f t="shared" si="4"/>
        <v>42.91477147968219</v>
      </c>
      <c r="O16" s="21">
        <v>34.9</v>
      </c>
      <c r="P16" s="21">
        <v>65.7</v>
      </c>
      <c r="Q16"/>
      <c r="AF16" s="24">
        <v>0</v>
      </c>
      <c r="AG16" s="26">
        <v>42.91477147968219</v>
      </c>
    </row>
    <row r="17" spans="1:33" ht="12.75">
      <c r="A17" s="17">
        <f t="shared" si="5"/>
        <v>37096</v>
      </c>
      <c r="B17" s="49">
        <v>205</v>
      </c>
      <c r="C17" s="47">
        <v>0.802083313</v>
      </c>
      <c r="D17" s="61">
        <v>0.802083313</v>
      </c>
      <c r="E17" s="19">
        <v>79</v>
      </c>
      <c r="F17" s="25">
        <v>0</v>
      </c>
      <c r="G17" s="66">
        <v>40.09004317</v>
      </c>
      <c r="H17" s="66">
        <v>-75.00715822</v>
      </c>
      <c r="I17" s="22">
        <v>1049.2</v>
      </c>
      <c r="J17" s="21">
        <f t="shared" si="3"/>
        <v>1011.1500000000001</v>
      </c>
      <c r="K17" s="20">
        <f t="shared" si="0"/>
        <v>17.22812105930091</v>
      </c>
      <c r="L17" s="20">
        <f t="shared" si="1"/>
        <v>35.528121059300915</v>
      </c>
      <c r="M17" s="20">
        <f t="shared" si="2"/>
        <v>55.22812105930091</v>
      </c>
      <c r="N17" s="26">
        <f t="shared" si="4"/>
        <v>45.37812105930091</v>
      </c>
      <c r="O17" s="21">
        <v>35</v>
      </c>
      <c r="P17" s="21">
        <v>65.4</v>
      </c>
      <c r="Q17"/>
      <c r="AF17" s="24">
        <v>0</v>
      </c>
      <c r="AG17" s="26">
        <v>45.37812105930091</v>
      </c>
    </row>
    <row r="18" spans="1:33" ht="12.75">
      <c r="A18" s="17">
        <f t="shared" si="5"/>
        <v>37096</v>
      </c>
      <c r="B18" s="49">
        <v>205</v>
      </c>
      <c r="C18" s="47">
        <v>0.802199066</v>
      </c>
      <c r="D18" s="61">
        <v>0.802199066</v>
      </c>
      <c r="E18" s="19">
        <v>89</v>
      </c>
      <c r="F18" s="25">
        <v>0</v>
      </c>
      <c r="G18" s="66">
        <v>40.09003726</v>
      </c>
      <c r="H18" s="66">
        <v>-75.00715237</v>
      </c>
      <c r="I18" s="22">
        <v>1049.1</v>
      </c>
      <c r="J18" s="21">
        <f t="shared" si="3"/>
        <v>1011.05</v>
      </c>
      <c r="K18" s="20">
        <f t="shared" si="0"/>
        <v>18.049400000927207</v>
      </c>
      <c r="L18" s="20">
        <f t="shared" si="1"/>
        <v>36.349400000927204</v>
      </c>
      <c r="M18" s="20">
        <f t="shared" si="2"/>
        <v>56.04940000092721</v>
      </c>
      <c r="N18" s="26">
        <f t="shared" si="4"/>
        <v>46.199400000927206</v>
      </c>
      <c r="O18" s="21">
        <v>35</v>
      </c>
      <c r="P18" s="21">
        <v>65.2</v>
      </c>
      <c r="Q18"/>
      <c r="AF18" s="24">
        <v>0</v>
      </c>
      <c r="AG18" s="26">
        <v>46.199400000927206</v>
      </c>
    </row>
    <row r="19" spans="1:33" ht="12.75">
      <c r="A19" s="17">
        <f t="shared" si="5"/>
        <v>37096</v>
      </c>
      <c r="B19" s="49">
        <v>205</v>
      </c>
      <c r="C19" s="47">
        <v>0.802314818</v>
      </c>
      <c r="D19" s="61">
        <v>0.802314818</v>
      </c>
      <c r="E19" s="19">
        <v>99</v>
      </c>
      <c r="F19" s="25">
        <v>0</v>
      </c>
      <c r="G19" s="66">
        <v>40.09002652</v>
      </c>
      <c r="H19" s="66">
        <v>-75.00715291</v>
      </c>
      <c r="I19" s="22">
        <v>1048.8</v>
      </c>
      <c r="J19" s="21">
        <f t="shared" si="3"/>
        <v>1010.75</v>
      </c>
      <c r="K19" s="20">
        <f t="shared" si="0"/>
        <v>20.513724295992517</v>
      </c>
      <c r="L19" s="20">
        <f t="shared" si="1"/>
        <v>38.813724295992515</v>
      </c>
      <c r="M19" s="20">
        <f t="shared" si="2"/>
        <v>58.51372429599252</v>
      </c>
      <c r="N19" s="26">
        <f t="shared" si="4"/>
        <v>48.663724295992516</v>
      </c>
      <c r="O19" s="21">
        <v>34.5</v>
      </c>
      <c r="P19" s="21">
        <v>65.6</v>
      </c>
      <c r="Q19"/>
      <c r="AF19" s="24">
        <v>0</v>
      </c>
      <c r="AG19" s="26">
        <v>48.663724295992516</v>
      </c>
    </row>
    <row r="20" spans="1:33" ht="12.75">
      <c r="A20" s="17">
        <f t="shared" si="5"/>
        <v>37096</v>
      </c>
      <c r="B20" s="49">
        <v>205</v>
      </c>
      <c r="C20" s="47">
        <v>0.80243057</v>
      </c>
      <c r="D20" s="61">
        <v>0.80243057</v>
      </c>
      <c r="E20" s="19">
        <v>109</v>
      </c>
      <c r="F20" s="25">
        <v>0</v>
      </c>
      <c r="G20" s="66">
        <v>40.09002333</v>
      </c>
      <c r="H20" s="66">
        <v>-75.00715791</v>
      </c>
      <c r="I20" s="22">
        <v>1049</v>
      </c>
      <c r="J20" s="21">
        <f t="shared" si="3"/>
        <v>1010.95</v>
      </c>
      <c r="K20" s="20">
        <f t="shared" si="0"/>
        <v>18.870760176866792</v>
      </c>
      <c r="L20" s="20">
        <f>K20+18.3</f>
        <v>37.17076017686679</v>
      </c>
      <c r="M20" s="20">
        <f t="shared" si="2"/>
        <v>56.870760176866796</v>
      </c>
      <c r="N20" s="26">
        <f t="shared" si="4"/>
        <v>47.020760176866794</v>
      </c>
      <c r="O20" s="21">
        <v>34.1</v>
      </c>
      <c r="P20" s="21">
        <v>66.3</v>
      </c>
      <c r="Q20"/>
      <c r="AF20" s="24">
        <v>0</v>
      </c>
      <c r="AG20" s="26">
        <v>47.020760176866794</v>
      </c>
    </row>
    <row r="21" spans="1:33" ht="12.75">
      <c r="A21" s="17">
        <f t="shared" si="5"/>
        <v>37096</v>
      </c>
      <c r="B21" s="49">
        <v>205</v>
      </c>
      <c r="C21" s="47">
        <v>0.802546322</v>
      </c>
      <c r="D21" s="61">
        <v>0.802546322</v>
      </c>
      <c r="E21" s="19">
        <v>119</v>
      </c>
      <c r="F21" s="25">
        <v>0</v>
      </c>
      <c r="G21" s="66">
        <v>40.09001689</v>
      </c>
      <c r="H21" s="66">
        <v>-75.00715127</v>
      </c>
      <c r="I21" s="22">
        <v>1049.1</v>
      </c>
      <c r="J21" s="21">
        <f t="shared" si="3"/>
        <v>1011.05</v>
      </c>
      <c r="K21" s="20">
        <f t="shared" si="0"/>
        <v>18.049400000927207</v>
      </c>
      <c r="L21" s="20">
        <f t="shared" si="1"/>
        <v>36.349400000927204</v>
      </c>
      <c r="M21" s="20">
        <f t="shared" si="2"/>
        <v>56.04940000092721</v>
      </c>
      <c r="N21" s="26">
        <f t="shared" si="4"/>
        <v>46.199400000927206</v>
      </c>
      <c r="O21" s="21">
        <v>34.3</v>
      </c>
      <c r="P21" s="21">
        <v>67.1</v>
      </c>
      <c r="Q21"/>
      <c r="AF21" s="24">
        <v>0</v>
      </c>
      <c r="AG21" s="26">
        <v>46.199400000927206</v>
      </c>
    </row>
    <row r="22" spans="1:33" ht="12.75">
      <c r="A22" s="17">
        <f t="shared" si="5"/>
        <v>37096</v>
      </c>
      <c r="B22" s="49">
        <v>205</v>
      </c>
      <c r="C22" s="47">
        <v>0.802662015</v>
      </c>
      <c r="D22" s="61">
        <v>0.802662015</v>
      </c>
      <c r="E22" s="19">
        <v>129</v>
      </c>
      <c r="F22" s="25">
        <v>0</v>
      </c>
      <c r="G22" s="66">
        <v>40.09000717</v>
      </c>
      <c r="H22" s="66">
        <v>-75.00713994</v>
      </c>
      <c r="I22" s="22">
        <v>1049.1</v>
      </c>
      <c r="J22" s="21">
        <f t="shared" si="3"/>
        <v>1011.05</v>
      </c>
      <c r="K22" s="20">
        <f t="shared" si="0"/>
        <v>18.049400000927207</v>
      </c>
      <c r="L22" s="20">
        <f t="shared" si="1"/>
        <v>36.349400000927204</v>
      </c>
      <c r="M22" s="20">
        <f t="shared" si="2"/>
        <v>56.04940000092721</v>
      </c>
      <c r="N22" s="26">
        <f t="shared" si="4"/>
        <v>46.199400000927206</v>
      </c>
      <c r="O22" s="21">
        <v>34.3</v>
      </c>
      <c r="P22" s="21">
        <v>67.8</v>
      </c>
      <c r="Q22"/>
      <c r="AF22" s="24">
        <v>0</v>
      </c>
      <c r="AG22" s="26">
        <v>46.199400000927206</v>
      </c>
    </row>
    <row r="23" spans="1:33" ht="12.75">
      <c r="A23" s="17">
        <f t="shared" si="5"/>
        <v>37096</v>
      </c>
      <c r="B23" s="49">
        <v>205</v>
      </c>
      <c r="C23" s="47">
        <v>0.802777767</v>
      </c>
      <c r="D23" s="61">
        <v>0.802777767</v>
      </c>
      <c r="E23" s="19">
        <v>139</v>
      </c>
      <c r="F23" s="25">
        <v>0</v>
      </c>
      <c r="G23" s="66">
        <v>40.09000667</v>
      </c>
      <c r="H23" s="66">
        <v>-75.0071545</v>
      </c>
      <c r="I23" s="22">
        <v>1049.1</v>
      </c>
      <c r="J23" s="21">
        <f t="shared" si="3"/>
        <v>1011.05</v>
      </c>
      <c r="K23" s="20">
        <f t="shared" si="0"/>
        <v>18.049400000927207</v>
      </c>
      <c r="L23" s="20">
        <f t="shared" si="1"/>
        <v>36.349400000927204</v>
      </c>
      <c r="M23" s="20">
        <f t="shared" si="2"/>
        <v>56.04940000092721</v>
      </c>
      <c r="N23" s="26">
        <f t="shared" si="4"/>
        <v>46.199400000927206</v>
      </c>
      <c r="O23" s="21">
        <v>34.3</v>
      </c>
      <c r="P23" s="21">
        <v>68</v>
      </c>
      <c r="Q23"/>
      <c r="AF23" s="24">
        <v>0</v>
      </c>
      <c r="AG23" s="26">
        <v>46.199400000927206</v>
      </c>
    </row>
    <row r="24" spans="1:33" ht="12.75">
      <c r="A24" s="17">
        <f t="shared" si="5"/>
        <v>37096</v>
      </c>
      <c r="B24" s="49">
        <v>205</v>
      </c>
      <c r="C24" s="47">
        <v>0.802893519</v>
      </c>
      <c r="D24" s="61">
        <v>0.802893519</v>
      </c>
      <c r="E24" s="19">
        <v>149</v>
      </c>
      <c r="F24" s="25">
        <v>0</v>
      </c>
      <c r="G24" s="66">
        <v>40.09000181</v>
      </c>
      <c r="H24" s="66">
        <v>-75.0071545</v>
      </c>
      <c r="I24" s="22">
        <v>1049.2</v>
      </c>
      <c r="J24" s="21">
        <f t="shared" si="3"/>
        <v>1011.1500000000001</v>
      </c>
      <c r="K24" s="20">
        <f t="shared" si="0"/>
        <v>17.22812105930091</v>
      </c>
      <c r="L24" s="20">
        <f t="shared" si="1"/>
        <v>35.528121059300915</v>
      </c>
      <c r="M24" s="20">
        <f t="shared" si="2"/>
        <v>55.22812105930091</v>
      </c>
      <c r="N24" s="26">
        <f t="shared" si="4"/>
        <v>45.37812105930091</v>
      </c>
      <c r="O24" s="21">
        <v>34.3</v>
      </c>
      <c r="P24" s="21">
        <v>68.3</v>
      </c>
      <c r="Q24"/>
      <c r="AF24" s="24">
        <v>0</v>
      </c>
      <c r="AG24" s="26">
        <v>45.37812105930091</v>
      </c>
    </row>
    <row r="25" spans="1:33" ht="12.75">
      <c r="A25" s="17">
        <f t="shared" si="5"/>
        <v>37096</v>
      </c>
      <c r="B25" s="49">
        <v>205</v>
      </c>
      <c r="C25" s="47">
        <v>0.803009272</v>
      </c>
      <c r="D25" s="61">
        <v>0.803009272</v>
      </c>
      <c r="E25" s="19">
        <v>159</v>
      </c>
      <c r="F25" s="25">
        <v>0</v>
      </c>
      <c r="G25" s="66">
        <v>40.08998587</v>
      </c>
      <c r="H25" s="66">
        <v>-75.00716514</v>
      </c>
      <c r="I25" s="22">
        <v>1049</v>
      </c>
      <c r="J25" s="21">
        <f t="shared" si="3"/>
        <v>1010.95</v>
      </c>
      <c r="K25" s="20">
        <f t="shared" si="0"/>
        <v>18.870760176866792</v>
      </c>
      <c r="L25" s="20">
        <f t="shared" si="1"/>
        <v>37.17076017686679</v>
      </c>
      <c r="M25" s="20">
        <f t="shared" si="2"/>
        <v>56.870760176866796</v>
      </c>
      <c r="N25" s="26">
        <f t="shared" si="4"/>
        <v>47.020760176866794</v>
      </c>
      <c r="O25" s="21">
        <v>34.3</v>
      </c>
      <c r="P25" s="21">
        <v>68.3</v>
      </c>
      <c r="Q25"/>
      <c r="AF25" s="24">
        <v>0</v>
      </c>
      <c r="AG25" s="26">
        <v>47.020760176866794</v>
      </c>
    </row>
    <row r="26" spans="1:33" ht="12.75">
      <c r="A26" s="17">
        <f t="shared" si="5"/>
        <v>37096</v>
      </c>
      <c r="B26" s="49">
        <v>205</v>
      </c>
      <c r="C26" s="47">
        <v>0.803125024</v>
      </c>
      <c r="D26" s="61">
        <v>0.803125024</v>
      </c>
      <c r="E26" s="19">
        <v>169</v>
      </c>
      <c r="F26" s="25">
        <v>0</v>
      </c>
      <c r="G26" s="66">
        <v>40.08996433</v>
      </c>
      <c r="H26" s="66">
        <v>-75.00714917</v>
      </c>
      <c r="I26" s="22">
        <v>1049</v>
      </c>
      <c r="J26" s="21">
        <f t="shared" si="3"/>
        <v>1010.95</v>
      </c>
      <c r="K26" s="20">
        <f t="shared" si="0"/>
        <v>18.870760176866792</v>
      </c>
      <c r="L26" s="20">
        <f t="shared" si="1"/>
        <v>37.17076017686679</v>
      </c>
      <c r="M26" s="20">
        <f t="shared" si="2"/>
        <v>56.870760176866796</v>
      </c>
      <c r="N26" s="26">
        <f t="shared" si="4"/>
        <v>47.020760176866794</v>
      </c>
      <c r="O26" s="21">
        <v>34.4</v>
      </c>
      <c r="P26" s="21">
        <v>68.9</v>
      </c>
      <c r="Q26"/>
      <c r="AF26" s="24">
        <v>0</v>
      </c>
      <c r="AG26" s="26">
        <v>47.020760176866794</v>
      </c>
    </row>
    <row r="27" spans="1:33" ht="12.75">
      <c r="A27" s="17">
        <f t="shared" si="5"/>
        <v>37096</v>
      </c>
      <c r="B27" s="49">
        <v>205</v>
      </c>
      <c r="C27" s="47">
        <v>0.803240716</v>
      </c>
      <c r="D27" s="61">
        <v>0.803240716</v>
      </c>
      <c r="E27" s="19">
        <v>179</v>
      </c>
      <c r="F27" s="25">
        <v>0</v>
      </c>
      <c r="G27" s="66">
        <v>40.08995353</v>
      </c>
      <c r="H27" s="66">
        <v>-75.00715273</v>
      </c>
      <c r="I27" s="22">
        <v>1049</v>
      </c>
      <c r="J27" s="21">
        <f t="shared" si="3"/>
        <v>1010.95</v>
      </c>
      <c r="K27" s="20">
        <f t="shared" si="0"/>
        <v>18.870760176866792</v>
      </c>
      <c r="L27" s="20">
        <f t="shared" si="1"/>
        <v>37.17076017686679</v>
      </c>
      <c r="M27" s="20">
        <f t="shared" si="2"/>
        <v>56.870760176866796</v>
      </c>
      <c r="N27" s="26">
        <f t="shared" si="4"/>
        <v>47.020760176866794</v>
      </c>
      <c r="O27" s="21">
        <v>34.8</v>
      </c>
      <c r="P27" s="21">
        <v>68.7</v>
      </c>
      <c r="Q27"/>
      <c r="AF27" s="24">
        <v>0</v>
      </c>
      <c r="AG27" s="26">
        <v>47.020760176866794</v>
      </c>
    </row>
    <row r="28" spans="1:33" ht="12.75">
      <c r="A28" s="17">
        <f t="shared" si="5"/>
        <v>37096</v>
      </c>
      <c r="B28" s="49">
        <v>205</v>
      </c>
      <c r="C28" s="47">
        <v>0.803356469</v>
      </c>
      <c r="D28" s="61">
        <v>0.803356469</v>
      </c>
      <c r="E28" s="19">
        <v>189</v>
      </c>
      <c r="F28" s="25">
        <v>0</v>
      </c>
      <c r="G28" s="66">
        <v>40.08994817</v>
      </c>
      <c r="H28" s="66">
        <v>-75.00715714</v>
      </c>
      <c r="I28" s="22">
        <v>1049</v>
      </c>
      <c r="J28" s="21">
        <f t="shared" si="3"/>
        <v>1010.95</v>
      </c>
      <c r="K28" s="20">
        <f t="shared" si="0"/>
        <v>18.870760176866792</v>
      </c>
      <c r="L28" s="20">
        <f t="shared" si="1"/>
        <v>37.17076017686679</v>
      </c>
      <c r="M28" s="20">
        <f t="shared" si="2"/>
        <v>56.870760176866796</v>
      </c>
      <c r="N28" s="26">
        <f t="shared" si="4"/>
        <v>47.020760176866794</v>
      </c>
      <c r="O28" s="21">
        <v>34.9</v>
      </c>
      <c r="P28" s="21">
        <v>67.6</v>
      </c>
      <c r="Q28"/>
      <c r="AF28" s="24">
        <v>0</v>
      </c>
      <c r="AG28" s="26">
        <v>47.020760176866794</v>
      </c>
    </row>
    <row r="29" spans="1:33" ht="12.75">
      <c r="A29" s="17">
        <f t="shared" si="5"/>
        <v>37096</v>
      </c>
      <c r="B29" s="49">
        <v>205</v>
      </c>
      <c r="C29" s="47">
        <v>0.803472221</v>
      </c>
      <c r="D29" s="61">
        <v>0.803472221</v>
      </c>
      <c r="E29" s="19">
        <v>199</v>
      </c>
      <c r="F29" s="25">
        <v>0</v>
      </c>
      <c r="G29" s="66">
        <v>40.0899402</v>
      </c>
      <c r="H29" s="66">
        <v>-75.00715983</v>
      </c>
      <c r="I29" s="22">
        <v>1048.6</v>
      </c>
      <c r="J29" s="21">
        <f t="shared" si="3"/>
        <v>1010.55</v>
      </c>
      <c r="K29" s="20">
        <f t="shared" si="0"/>
        <v>22.157013545308327</v>
      </c>
      <c r="L29" s="20">
        <f t="shared" si="1"/>
        <v>40.45701354530833</v>
      </c>
      <c r="M29" s="20">
        <f t="shared" si="2"/>
        <v>60.15701354530833</v>
      </c>
      <c r="N29" s="26">
        <f t="shared" si="4"/>
        <v>50.30701354530833</v>
      </c>
      <c r="O29" s="21">
        <v>34.5</v>
      </c>
      <c r="P29" s="21">
        <v>68</v>
      </c>
      <c r="Q29"/>
      <c r="AF29" s="24">
        <v>0</v>
      </c>
      <c r="AG29" s="26">
        <v>50.30701354530833</v>
      </c>
    </row>
    <row r="30" spans="1:33" ht="12.75">
      <c r="A30" s="17">
        <f t="shared" si="5"/>
        <v>37096</v>
      </c>
      <c r="B30" s="49">
        <v>205</v>
      </c>
      <c r="C30" s="47">
        <v>0.803587973</v>
      </c>
      <c r="D30" s="61">
        <v>0.803587973</v>
      </c>
      <c r="E30" s="19">
        <v>209</v>
      </c>
      <c r="F30" s="25">
        <v>0</v>
      </c>
      <c r="G30" s="66">
        <v>40.08993459</v>
      </c>
      <c r="H30" s="66">
        <v>-75.00717446</v>
      </c>
      <c r="I30" s="22">
        <v>1049.4</v>
      </c>
      <c r="J30" s="21">
        <f t="shared" si="3"/>
        <v>1011.3500000000001</v>
      </c>
      <c r="K30" s="20">
        <f t="shared" si="0"/>
        <v>15.585806814737355</v>
      </c>
      <c r="L30" s="20">
        <f t="shared" si="1"/>
        <v>33.88580681473736</v>
      </c>
      <c r="M30" s="20">
        <f t="shared" si="2"/>
        <v>53.58580681473735</v>
      </c>
      <c r="N30" s="26">
        <f t="shared" si="4"/>
        <v>43.73580681473736</v>
      </c>
      <c r="O30" s="21">
        <v>34.6</v>
      </c>
      <c r="P30" s="21">
        <v>67.8</v>
      </c>
      <c r="Q30"/>
      <c r="S30" s="52">
        <v>8.702E-05</v>
      </c>
      <c r="T30" s="52">
        <v>6.103E-05</v>
      </c>
      <c r="U30" s="52">
        <v>3.732E-05</v>
      </c>
      <c r="V30" s="53">
        <v>985.8</v>
      </c>
      <c r="W30" s="53">
        <v>313.7</v>
      </c>
      <c r="X30" s="53">
        <v>314.6</v>
      </c>
      <c r="Y30" s="53">
        <v>31.8</v>
      </c>
      <c r="AF30" s="24">
        <v>0</v>
      </c>
      <c r="AG30" s="26">
        <v>43.73580681473736</v>
      </c>
    </row>
    <row r="31" spans="1:33" ht="12.75">
      <c r="A31" s="17">
        <f t="shared" si="5"/>
        <v>37096</v>
      </c>
      <c r="B31" s="49">
        <v>205</v>
      </c>
      <c r="C31" s="47">
        <v>0.803703725</v>
      </c>
      <c r="D31" s="61">
        <v>0.803703725</v>
      </c>
      <c r="E31" s="19">
        <v>219</v>
      </c>
      <c r="F31" s="25">
        <v>0</v>
      </c>
      <c r="G31" s="66">
        <v>40.08998609</v>
      </c>
      <c r="H31" s="66">
        <v>-75.00717763</v>
      </c>
      <c r="I31" s="22">
        <v>1049.5</v>
      </c>
      <c r="J31" s="21">
        <f t="shared" si="3"/>
        <v>1011.45</v>
      </c>
      <c r="K31" s="20">
        <f t="shared" si="0"/>
        <v>14.764771479682183</v>
      </c>
      <c r="L31" s="20">
        <f t="shared" si="1"/>
        <v>33.064771479682186</v>
      </c>
      <c r="M31" s="20">
        <f t="shared" si="2"/>
        <v>52.76477147968218</v>
      </c>
      <c r="N31" s="26">
        <f t="shared" si="4"/>
        <v>42.91477147968219</v>
      </c>
      <c r="O31" s="21">
        <v>34.8</v>
      </c>
      <c r="P31" s="21">
        <v>67.7</v>
      </c>
      <c r="Q31"/>
      <c r="AF31" s="24">
        <v>0</v>
      </c>
      <c r="AG31" s="26">
        <v>42.91477147968219</v>
      </c>
    </row>
    <row r="32" spans="1:33" ht="12.75">
      <c r="A32" s="17">
        <f t="shared" si="5"/>
        <v>37096</v>
      </c>
      <c r="B32" s="49">
        <v>205</v>
      </c>
      <c r="C32" s="47">
        <v>0.803819418</v>
      </c>
      <c r="D32" s="61">
        <v>0.803819418</v>
      </c>
      <c r="E32" s="19">
        <v>229</v>
      </c>
      <c r="F32" s="25">
        <v>0</v>
      </c>
      <c r="G32" s="66">
        <v>40.09006608</v>
      </c>
      <c r="H32" s="66">
        <v>-75.00715874</v>
      </c>
      <c r="I32" s="22">
        <v>1049.3</v>
      </c>
      <c r="J32" s="21">
        <f t="shared" si="3"/>
        <v>1011.25</v>
      </c>
      <c r="K32" s="20">
        <f t="shared" si="0"/>
        <v>16.40692333592647</v>
      </c>
      <c r="L32" s="20">
        <f t="shared" si="1"/>
        <v>34.706923335926476</v>
      </c>
      <c r="M32" s="20">
        <f t="shared" si="2"/>
        <v>54.40692333592647</v>
      </c>
      <c r="N32" s="26">
        <f t="shared" si="4"/>
        <v>44.55692333592647</v>
      </c>
      <c r="O32" s="21">
        <v>35</v>
      </c>
      <c r="P32" s="21">
        <v>67.3</v>
      </c>
      <c r="Q32"/>
      <c r="AF32" s="24">
        <v>0</v>
      </c>
      <c r="AG32" s="26">
        <v>44.55692333592647</v>
      </c>
    </row>
    <row r="33" spans="1:33" ht="12.75">
      <c r="A33" s="17">
        <f t="shared" si="5"/>
        <v>37096</v>
      </c>
      <c r="B33" s="49">
        <v>205</v>
      </c>
      <c r="C33" s="47">
        <v>0.80393517</v>
      </c>
      <c r="D33" s="61">
        <v>0.80393517</v>
      </c>
      <c r="E33" s="19">
        <v>239</v>
      </c>
      <c r="F33" s="25">
        <v>0</v>
      </c>
      <c r="G33" s="66">
        <v>40.08999117</v>
      </c>
      <c r="H33" s="66">
        <v>-75.00720379</v>
      </c>
      <c r="I33" s="22">
        <v>1049.2</v>
      </c>
      <c r="J33" s="21">
        <f t="shared" si="3"/>
        <v>1011.1500000000001</v>
      </c>
      <c r="K33" s="20">
        <f t="shared" si="0"/>
        <v>17.22812105930091</v>
      </c>
      <c r="L33" s="20">
        <f t="shared" si="1"/>
        <v>35.528121059300915</v>
      </c>
      <c r="M33" s="20">
        <f t="shared" si="2"/>
        <v>55.22812105930091</v>
      </c>
      <c r="N33" s="26">
        <f t="shared" si="4"/>
        <v>45.37812105930091</v>
      </c>
      <c r="O33" s="21">
        <v>35.3</v>
      </c>
      <c r="P33" s="21">
        <v>67.2</v>
      </c>
      <c r="Q33"/>
      <c r="S33" s="52">
        <v>8.576E-05</v>
      </c>
      <c r="T33" s="52">
        <v>5.944E-05</v>
      </c>
      <c r="U33" s="52">
        <v>3.623E-05</v>
      </c>
      <c r="V33" s="53">
        <v>986.2</v>
      </c>
      <c r="W33" s="53">
        <v>313.8</v>
      </c>
      <c r="X33" s="53">
        <v>314.5</v>
      </c>
      <c r="Y33" s="53">
        <v>31.8</v>
      </c>
      <c r="AF33" s="24">
        <v>0</v>
      </c>
      <c r="AG33" s="26">
        <v>45.37812105930091</v>
      </c>
    </row>
    <row r="34" spans="1:33" ht="12.75">
      <c r="A34" s="17">
        <f t="shared" si="5"/>
        <v>37096</v>
      </c>
      <c r="B34" s="49">
        <v>205</v>
      </c>
      <c r="C34" s="47">
        <v>0.804050922</v>
      </c>
      <c r="D34" s="61">
        <v>0.804050922</v>
      </c>
      <c r="E34" s="19">
        <v>249</v>
      </c>
      <c r="F34" s="25">
        <v>0</v>
      </c>
      <c r="G34" s="66">
        <v>40.08999117</v>
      </c>
      <c r="H34" s="66">
        <v>-75.00721351</v>
      </c>
      <c r="I34" s="22">
        <v>1049.4</v>
      </c>
      <c r="J34" s="21">
        <f t="shared" si="3"/>
        <v>1011.3500000000001</v>
      </c>
      <c r="K34" s="20">
        <f t="shared" si="0"/>
        <v>15.585806814737355</v>
      </c>
      <c r="L34" s="20">
        <f t="shared" si="1"/>
        <v>33.88580681473736</v>
      </c>
      <c r="M34" s="20">
        <f t="shared" si="2"/>
        <v>53.58580681473735</v>
      </c>
      <c r="N34" s="26">
        <f t="shared" si="4"/>
        <v>43.73580681473736</v>
      </c>
      <c r="O34" s="21">
        <v>35.3</v>
      </c>
      <c r="P34" s="21">
        <v>66.5</v>
      </c>
      <c r="Q34"/>
      <c r="AF34" s="24">
        <v>0</v>
      </c>
      <c r="AG34" s="26">
        <v>43.73580681473736</v>
      </c>
    </row>
    <row r="35" spans="1:33" ht="12.75">
      <c r="A35" s="17">
        <f t="shared" si="5"/>
        <v>37096</v>
      </c>
      <c r="B35" s="49">
        <v>205</v>
      </c>
      <c r="C35" s="47">
        <v>0.804166675</v>
      </c>
      <c r="D35" s="61">
        <v>0.804166675</v>
      </c>
      <c r="E35" s="19">
        <v>259</v>
      </c>
      <c r="F35" s="25">
        <v>0</v>
      </c>
      <c r="G35" s="66">
        <v>40.08999117</v>
      </c>
      <c r="H35" s="66">
        <v>-75.00720904</v>
      </c>
      <c r="I35" s="22">
        <v>1048.9</v>
      </c>
      <c r="J35" s="21">
        <f t="shared" si="3"/>
        <v>1010.8500000000001</v>
      </c>
      <c r="K35" s="20">
        <f t="shared" si="0"/>
        <v>19.69220160319624</v>
      </c>
      <c r="L35" s="20">
        <f t="shared" si="1"/>
        <v>37.992201603196236</v>
      </c>
      <c r="M35" s="20">
        <f t="shared" si="2"/>
        <v>57.69220160319624</v>
      </c>
      <c r="N35" s="26">
        <f t="shared" si="4"/>
        <v>47.84220160319624</v>
      </c>
      <c r="O35" s="21">
        <v>35</v>
      </c>
      <c r="P35" s="21">
        <v>65.9</v>
      </c>
      <c r="Q35"/>
      <c r="AF35" s="24">
        <v>0</v>
      </c>
      <c r="AG35" s="26">
        <v>47.84220160319624</v>
      </c>
    </row>
    <row r="36" spans="1:33" ht="12.75">
      <c r="A36" s="17">
        <f t="shared" si="5"/>
        <v>37096</v>
      </c>
      <c r="B36" s="49">
        <v>205</v>
      </c>
      <c r="C36" s="47">
        <v>0.804282427</v>
      </c>
      <c r="D36" s="61">
        <v>0.804282427</v>
      </c>
      <c r="E36" s="19">
        <v>269</v>
      </c>
      <c r="F36" s="25">
        <v>0</v>
      </c>
      <c r="G36" s="66">
        <v>40.08999966</v>
      </c>
      <c r="H36" s="66">
        <v>-75.00719967</v>
      </c>
      <c r="I36" s="22">
        <v>1049</v>
      </c>
      <c r="J36" s="21">
        <f t="shared" si="3"/>
        <v>1010.95</v>
      </c>
      <c r="K36" s="20">
        <f t="shared" si="0"/>
        <v>18.870760176866792</v>
      </c>
      <c r="L36" s="20">
        <f t="shared" si="1"/>
        <v>37.17076017686679</v>
      </c>
      <c r="M36" s="20">
        <f t="shared" si="2"/>
        <v>56.870760176866796</v>
      </c>
      <c r="N36" s="26">
        <f t="shared" si="4"/>
        <v>47.020760176866794</v>
      </c>
      <c r="O36" s="21">
        <v>34.8</v>
      </c>
      <c r="P36" s="21">
        <v>65.9</v>
      </c>
      <c r="Q36"/>
      <c r="AF36" s="24">
        <v>0</v>
      </c>
      <c r="AG36" s="26">
        <v>47.020760176866794</v>
      </c>
    </row>
    <row r="37" spans="1:33" ht="12.75">
      <c r="A37" s="17">
        <f t="shared" si="5"/>
        <v>37096</v>
      </c>
      <c r="B37" s="49">
        <v>205</v>
      </c>
      <c r="C37" s="47">
        <v>0.804398119</v>
      </c>
      <c r="D37" s="61">
        <v>0.804398119</v>
      </c>
      <c r="E37" s="19">
        <v>279</v>
      </c>
      <c r="F37" s="25">
        <v>0</v>
      </c>
      <c r="G37" s="66">
        <v>40.08991974</v>
      </c>
      <c r="H37" s="66">
        <v>-75.00710099</v>
      </c>
      <c r="I37" s="22">
        <v>1049</v>
      </c>
      <c r="J37" s="21">
        <f t="shared" si="3"/>
        <v>1010.95</v>
      </c>
      <c r="K37" s="20">
        <f t="shared" si="0"/>
        <v>18.870760176866792</v>
      </c>
      <c r="L37" s="20">
        <f t="shared" si="1"/>
        <v>37.17076017686679</v>
      </c>
      <c r="M37" s="20">
        <f t="shared" si="2"/>
        <v>56.870760176866796</v>
      </c>
      <c r="N37" s="26">
        <f t="shared" si="4"/>
        <v>47.020760176866794</v>
      </c>
      <c r="O37" s="21">
        <v>34.1</v>
      </c>
      <c r="P37" s="21">
        <v>66.4</v>
      </c>
      <c r="Q37"/>
      <c r="S37" s="52">
        <v>8.568E-05</v>
      </c>
      <c r="T37" s="52">
        <v>5.878E-05</v>
      </c>
      <c r="U37" s="52">
        <v>3.589E-05</v>
      </c>
      <c r="V37" s="53">
        <v>985.9</v>
      </c>
      <c r="W37" s="53">
        <v>313.9</v>
      </c>
      <c r="X37" s="53">
        <v>314.5</v>
      </c>
      <c r="Y37" s="53">
        <v>31.8</v>
      </c>
      <c r="AF37" s="24">
        <v>0</v>
      </c>
      <c r="AG37" s="26">
        <v>47.020760176866794</v>
      </c>
    </row>
    <row r="38" spans="1:33" ht="12.75">
      <c r="A38" s="17">
        <f t="shared" si="5"/>
        <v>37096</v>
      </c>
      <c r="B38" s="49">
        <v>205</v>
      </c>
      <c r="C38" s="47">
        <v>0.804513872</v>
      </c>
      <c r="D38" s="61">
        <v>0.804513872</v>
      </c>
      <c r="E38" s="19">
        <v>289</v>
      </c>
      <c r="F38" s="25">
        <v>0</v>
      </c>
      <c r="G38" s="66">
        <v>40.08974629</v>
      </c>
      <c r="H38" s="66">
        <v>-75.00684948</v>
      </c>
      <c r="I38" s="22">
        <v>1049</v>
      </c>
      <c r="J38" s="21">
        <f t="shared" si="3"/>
        <v>1010.95</v>
      </c>
      <c r="K38" s="20">
        <f t="shared" si="0"/>
        <v>18.870760176866792</v>
      </c>
      <c r="L38" s="20">
        <f t="shared" si="1"/>
        <v>37.17076017686679</v>
      </c>
      <c r="M38" s="20">
        <f t="shared" si="2"/>
        <v>56.870760176866796</v>
      </c>
      <c r="N38" s="26">
        <f t="shared" si="4"/>
        <v>47.020760176866794</v>
      </c>
      <c r="O38" s="21">
        <v>34.1</v>
      </c>
      <c r="P38" s="21">
        <v>68.8</v>
      </c>
      <c r="Q38"/>
      <c r="R38" s="52">
        <v>4.86E-05</v>
      </c>
      <c r="AF38" s="24">
        <v>0</v>
      </c>
      <c r="AG38" s="26">
        <v>47.020760176866794</v>
      </c>
    </row>
    <row r="39" spans="1:33" ht="12.75">
      <c r="A39" s="17">
        <f t="shared" si="5"/>
        <v>37096</v>
      </c>
      <c r="B39" s="49">
        <v>205</v>
      </c>
      <c r="C39" s="47">
        <v>0.804629624</v>
      </c>
      <c r="D39" s="61">
        <v>0.804629624</v>
      </c>
      <c r="E39" s="19">
        <v>299</v>
      </c>
      <c r="F39" s="25">
        <v>0</v>
      </c>
      <c r="G39" s="66">
        <v>40.08936732</v>
      </c>
      <c r="H39" s="66">
        <v>-75.00638812</v>
      </c>
      <c r="I39" s="22">
        <v>1048.6</v>
      </c>
      <c r="J39" s="21">
        <f t="shared" si="3"/>
        <v>1010.55</v>
      </c>
      <c r="K39" s="20">
        <f t="shared" si="0"/>
        <v>22.157013545308327</v>
      </c>
      <c r="L39" s="20">
        <f t="shared" si="1"/>
        <v>40.45701354530833</v>
      </c>
      <c r="M39" s="20">
        <f t="shared" si="2"/>
        <v>60.15701354530833</v>
      </c>
      <c r="N39" s="26">
        <f t="shared" si="4"/>
        <v>50.30701354530833</v>
      </c>
      <c r="O39" s="21">
        <v>33.9</v>
      </c>
      <c r="P39" s="21">
        <v>67.7</v>
      </c>
      <c r="Q39"/>
      <c r="AF39" s="24">
        <v>0</v>
      </c>
      <c r="AG39" s="26">
        <v>50.30701354530833</v>
      </c>
    </row>
    <row r="40" spans="1:33" ht="12.75">
      <c r="A40" s="17">
        <f t="shared" si="5"/>
        <v>37096</v>
      </c>
      <c r="B40" s="49">
        <v>205</v>
      </c>
      <c r="C40" s="47">
        <v>0.804745376</v>
      </c>
      <c r="D40" s="61">
        <v>0.804745376</v>
      </c>
      <c r="E40" s="19">
        <v>309</v>
      </c>
      <c r="F40" s="25">
        <v>0</v>
      </c>
      <c r="G40" s="66">
        <v>40.08909638</v>
      </c>
      <c r="H40" s="66">
        <v>-75.0057683</v>
      </c>
      <c r="I40" s="22">
        <v>1049.2</v>
      </c>
      <c r="J40" s="21">
        <f t="shared" si="3"/>
        <v>1011.1500000000001</v>
      </c>
      <c r="K40" s="20">
        <f t="shared" si="0"/>
        <v>17.22812105930091</v>
      </c>
      <c r="L40" s="20">
        <f t="shared" si="1"/>
        <v>35.528121059300915</v>
      </c>
      <c r="M40" s="20">
        <f t="shared" si="2"/>
        <v>55.22812105930091</v>
      </c>
      <c r="N40" s="26">
        <f t="shared" si="4"/>
        <v>45.37812105930091</v>
      </c>
      <c r="O40" s="21">
        <v>34</v>
      </c>
      <c r="P40" s="21">
        <v>68.7</v>
      </c>
      <c r="Q40"/>
      <c r="S40" s="52">
        <v>8.807E-05</v>
      </c>
      <c r="T40" s="52">
        <v>6.07E-05</v>
      </c>
      <c r="U40" s="52">
        <v>3.841E-05</v>
      </c>
      <c r="V40" s="53">
        <v>986</v>
      </c>
      <c r="W40" s="53">
        <v>313.9</v>
      </c>
      <c r="X40" s="53">
        <v>314.5</v>
      </c>
      <c r="Y40" s="53">
        <v>31.6</v>
      </c>
      <c r="AF40" s="24">
        <v>0</v>
      </c>
      <c r="AG40" s="26">
        <v>45.37812105930091</v>
      </c>
    </row>
    <row r="41" spans="1:33" ht="12.75">
      <c r="A41" s="17">
        <f t="shared" si="5"/>
        <v>37096</v>
      </c>
      <c r="B41" s="49">
        <v>205</v>
      </c>
      <c r="C41" s="47">
        <v>0.804861128</v>
      </c>
      <c r="D41" s="61">
        <v>0.804861128</v>
      </c>
      <c r="E41" s="19">
        <v>319</v>
      </c>
      <c r="F41" s="25">
        <v>0</v>
      </c>
      <c r="G41" s="66">
        <v>40.089169</v>
      </c>
      <c r="H41" s="66">
        <v>-75.00513601</v>
      </c>
      <c r="I41" s="22">
        <v>1049.1</v>
      </c>
      <c r="J41" s="21">
        <f t="shared" si="3"/>
        <v>1011.05</v>
      </c>
      <c r="K41" s="20">
        <f t="shared" si="0"/>
        <v>18.049400000927207</v>
      </c>
      <c r="L41" s="20">
        <f t="shared" si="1"/>
        <v>36.349400000927204</v>
      </c>
      <c r="M41" s="20">
        <f t="shared" si="2"/>
        <v>56.04940000092721</v>
      </c>
      <c r="N41" s="26">
        <f t="shared" si="4"/>
        <v>46.199400000927206</v>
      </c>
      <c r="O41" s="21">
        <v>34.3</v>
      </c>
      <c r="P41" s="21">
        <v>68.9</v>
      </c>
      <c r="Q41"/>
      <c r="AF41" s="24">
        <v>0</v>
      </c>
      <c r="AG41" s="26">
        <v>46.199400000927206</v>
      </c>
    </row>
    <row r="42" spans="1:33" ht="12.75">
      <c r="A42" s="17">
        <f t="shared" si="5"/>
        <v>37096</v>
      </c>
      <c r="B42" s="49">
        <v>205</v>
      </c>
      <c r="C42" s="47">
        <v>0.804976881</v>
      </c>
      <c r="D42" s="61">
        <v>0.804976881</v>
      </c>
      <c r="E42" s="19">
        <v>329</v>
      </c>
      <c r="F42" s="25">
        <v>0</v>
      </c>
      <c r="G42" s="66">
        <v>40.08955888</v>
      </c>
      <c r="H42" s="66">
        <v>-75.0046566</v>
      </c>
      <c r="I42" s="22">
        <v>1049.1</v>
      </c>
      <c r="J42" s="21">
        <f t="shared" si="3"/>
        <v>1011.05</v>
      </c>
      <c r="K42" s="20">
        <f t="shared" si="0"/>
        <v>18.049400000927207</v>
      </c>
      <c r="L42" s="20">
        <f t="shared" si="1"/>
        <v>36.349400000927204</v>
      </c>
      <c r="M42" s="20">
        <f t="shared" si="2"/>
        <v>56.04940000092721</v>
      </c>
      <c r="N42" s="26">
        <f t="shared" si="4"/>
        <v>46.199400000927206</v>
      </c>
      <c r="O42" s="21">
        <v>34.4</v>
      </c>
      <c r="P42" s="21">
        <v>68.9</v>
      </c>
      <c r="Q42"/>
      <c r="AF42" s="24">
        <v>0</v>
      </c>
      <c r="AG42" s="26">
        <v>46.199400000927206</v>
      </c>
    </row>
    <row r="43" spans="1:33" ht="12.75">
      <c r="A43" s="17">
        <f t="shared" si="5"/>
        <v>37096</v>
      </c>
      <c r="B43" s="49">
        <v>205</v>
      </c>
      <c r="C43" s="47">
        <v>0.805092573</v>
      </c>
      <c r="D43" s="61">
        <v>0.805092573</v>
      </c>
      <c r="E43" s="19">
        <v>339</v>
      </c>
      <c r="F43" s="25">
        <v>0</v>
      </c>
      <c r="G43" s="66">
        <v>40.08994419</v>
      </c>
      <c r="H43" s="66">
        <v>-75.00407864</v>
      </c>
      <c r="I43" s="22">
        <v>1049.3</v>
      </c>
      <c r="J43" s="21">
        <f t="shared" si="3"/>
        <v>1011.25</v>
      </c>
      <c r="K43" s="20">
        <f t="shared" si="0"/>
        <v>16.40692333592647</v>
      </c>
      <c r="L43" s="20">
        <f t="shared" si="1"/>
        <v>34.706923335926476</v>
      </c>
      <c r="M43" s="20">
        <f t="shared" si="2"/>
        <v>54.40692333592647</v>
      </c>
      <c r="N43" s="26">
        <f t="shared" si="4"/>
        <v>44.55692333592647</v>
      </c>
      <c r="O43" s="21">
        <v>34.5</v>
      </c>
      <c r="P43" s="21">
        <v>69.7</v>
      </c>
      <c r="Q43"/>
      <c r="S43" s="52">
        <v>8.361E-05</v>
      </c>
      <c r="T43" s="52">
        <v>5.805E-05</v>
      </c>
      <c r="U43" s="52">
        <v>3.589E-05</v>
      </c>
      <c r="V43" s="53">
        <v>986.2</v>
      </c>
      <c r="W43" s="53">
        <v>314</v>
      </c>
      <c r="X43" s="53">
        <v>314.5</v>
      </c>
      <c r="Y43" s="53">
        <v>31.6</v>
      </c>
      <c r="AF43" s="24">
        <v>0</v>
      </c>
      <c r="AG43" s="26">
        <v>44.55692333592647</v>
      </c>
    </row>
    <row r="44" spans="1:33" ht="12.75">
      <c r="A44" s="17">
        <f t="shared" si="5"/>
        <v>37096</v>
      </c>
      <c r="B44" s="49">
        <v>205</v>
      </c>
      <c r="C44" s="47">
        <v>0.805208325</v>
      </c>
      <c r="D44" s="61">
        <v>0.805208325</v>
      </c>
      <c r="E44" s="19">
        <v>349</v>
      </c>
      <c r="F44" s="25">
        <v>0</v>
      </c>
      <c r="G44" s="66">
        <v>40.09037608</v>
      </c>
      <c r="H44" s="66">
        <v>-75.00346561</v>
      </c>
      <c r="I44" s="22">
        <v>1049.3</v>
      </c>
      <c r="J44" s="21">
        <f t="shared" si="3"/>
        <v>1011.25</v>
      </c>
      <c r="K44" s="20">
        <f t="shared" si="0"/>
        <v>16.40692333592647</v>
      </c>
      <c r="L44" s="20">
        <f t="shared" si="1"/>
        <v>34.706923335926476</v>
      </c>
      <c r="M44" s="20">
        <f t="shared" si="2"/>
        <v>54.40692333592647</v>
      </c>
      <c r="N44" s="26">
        <f t="shared" si="4"/>
        <v>44.55692333592647</v>
      </c>
      <c r="O44" s="21">
        <v>34.1</v>
      </c>
      <c r="P44" s="21">
        <v>69</v>
      </c>
      <c r="Q44"/>
      <c r="R44" s="52">
        <v>1.84E-05</v>
      </c>
      <c r="AF44" s="24">
        <v>0</v>
      </c>
      <c r="AG44" s="26">
        <v>44.55692333592647</v>
      </c>
    </row>
    <row r="45" spans="1:33" ht="12.75">
      <c r="A45" s="17">
        <f t="shared" si="5"/>
        <v>37096</v>
      </c>
      <c r="B45" s="49">
        <v>205</v>
      </c>
      <c r="C45" s="47">
        <v>0.805324078</v>
      </c>
      <c r="D45" s="61">
        <v>0.805324078</v>
      </c>
      <c r="E45" s="19">
        <v>359</v>
      </c>
      <c r="F45" s="25">
        <v>0</v>
      </c>
      <c r="G45" s="66">
        <v>40.09076153</v>
      </c>
      <c r="H45" s="66">
        <v>-75.00278927</v>
      </c>
      <c r="I45" s="22">
        <v>1049.4</v>
      </c>
      <c r="J45" s="21">
        <f t="shared" si="3"/>
        <v>1011.3500000000001</v>
      </c>
      <c r="K45" s="20">
        <f t="shared" si="0"/>
        <v>15.585806814737355</v>
      </c>
      <c r="L45" s="20">
        <f t="shared" si="1"/>
        <v>33.88580681473736</v>
      </c>
      <c r="M45" s="20">
        <f t="shared" si="2"/>
        <v>53.58580681473735</v>
      </c>
      <c r="N45" s="26">
        <f t="shared" si="4"/>
        <v>43.73580681473736</v>
      </c>
      <c r="O45" s="21">
        <v>33.8</v>
      </c>
      <c r="P45" s="21">
        <v>70.2</v>
      </c>
      <c r="Q45"/>
      <c r="AF45" s="24">
        <v>0</v>
      </c>
      <c r="AG45" s="26">
        <v>43.73580681473736</v>
      </c>
    </row>
    <row r="46" spans="1:33" ht="12.75">
      <c r="A46" s="17">
        <f t="shared" si="5"/>
        <v>37096</v>
      </c>
      <c r="B46" s="49">
        <v>205</v>
      </c>
      <c r="C46" s="47">
        <v>0.80543983</v>
      </c>
      <c r="D46" s="61">
        <v>0.80543983</v>
      </c>
      <c r="E46" s="19">
        <v>369</v>
      </c>
      <c r="F46" s="25">
        <v>0</v>
      </c>
      <c r="G46" s="66">
        <v>40.09083478</v>
      </c>
      <c r="H46" s="66">
        <v>-75.00248574</v>
      </c>
      <c r="I46" s="22">
        <v>1049</v>
      </c>
      <c r="J46" s="21">
        <f t="shared" si="3"/>
        <v>1010.95</v>
      </c>
      <c r="K46" s="20">
        <f t="shared" si="0"/>
        <v>18.870760176866792</v>
      </c>
      <c r="L46" s="20">
        <f t="shared" si="1"/>
        <v>37.17076017686679</v>
      </c>
      <c r="M46" s="20">
        <f t="shared" si="2"/>
        <v>56.870760176866796</v>
      </c>
      <c r="N46" s="26">
        <f t="shared" si="4"/>
        <v>47.020760176866794</v>
      </c>
      <c r="O46" s="21">
        <v>34.3</v>
      </c>
      <c r="P46" s="21">
        <v>70.2</v>
      </c>
      <c r="Q46"/>
      <c r="S46" s="52">
        <v>8.043E-05</v>
      </c>
      <c r="T46" s="52">
        <v>5.608E-05</v>
      </c>
      <c r="U46" s="52">
        <v>3.313E-05</v>
      </c>
      <c r="V46" s="53">
        <v>986.3</v>
      </c>
      <c r="W46" s="53">
        <v>314.1</v>
      </c>
      <c r="X46" s="53">
        <v>314.5</v>
      </c>
      <c r="Y46" s="53">
        <v>31.4</v>
      </c>
      <c r="AF46" s="24">
        <v>0</v>
      </c>
      <c r="AG46" s="26">
        <v>47.020760176866794</v>
      </c>
    </row>
    <row r="47" spans="1:33" ht="12.75">
      <c r="A47" s="17">
        <f t="shared" si="5"/>
        <v>37096</v>
      </c>
      <c r="B47" s="49">
        <v>205</v>
      </c>
      <c r="C47" s="47">
        <v>0.805555582</v>
      </c>
      <c r="D47" s="61">
        <v>0.805555582</v>
      </c>
      <c r="E47" s="19">
        <v>379</v>
      </c>
      <c r="F47" s="25">
        <v>0</v>
      </c>
      <c r="G47" s="66">
        <v>40.09080241</v>
      </c>
      <c r="H47" s="66">
        <v>-75.00241965</v>
      </c>
      <c r="I47" s="22">
        <v>1049</v>
      </c>
      <c r="J47" s="21">
        <f t="shared" si="3"/>
        <v>1010.95</v>
      </c>
      <c r="K47" s="20">
        <f t="shared" si="0"/>
        <v>18.870760176866792</v>
      </c>
      <c r="L47" s="20">
        <f t="shared" si="1"/>
        <v>37.17076017686679</v>
      </c>
      <c r="M47" s="20">
        <f t="shared" si="2"/>
        <v>56.870760176866796</v>
      </c>
      <c r="N47" s="26">
        <f t="shared" si="4"/>
        <v>47.020760176866794</v>
      </c>
      <c r="O47" s="21">
        <v>34.4</v>
      </c>
      <c r="P47" s="21">
        <v>69.8</v>
      </c>
      <c r="Q47"/>
      <c r="AF47" s="24">
        <v>0</v>
      </c>
      <c r="AG47" s="26">
        <v>47.020760176866794</v>
      </c>
    </row>
    <row r="48" spans="1:33" ht="12.75">
      <c r="A48" s="17">
        <f t="shared" si="5"/>
        <v>37096</v>
      </c>
      <c r="B48" s="49">
        <v>205</v>
      </c>
      <c r="C48" s="47">
        <v>0.805671275</v>
      </c>
      <c r="D48" s="61">
        <v>0.805671275</v>
      </c>
      <c r="E48" s="19">
        <v>389</v>
      </c>
      <c r="F48" s="25">
        <v>0</v>
      </c>
      <c r="G48" s="66">
        <v>40.09077921</v>
      </c>
      <c r="H48" s="66">
        <v>-75.00241187</v>
      </c>
      <c r="I48" s="22">
        <v>1049.1</v>
      </c>
      <c r="J48" s="21">
        <f t="shared" si="3"/>
        <v>1011.05</v>
      </c>
      <c r="K48" s="20">
        <f t="shared" si="0"/>
        <v>18.049400000927207</v>
      </c>
      <c r="L48" s="20">
        <f t="shared" si="1"/>
        <v>36.349400000927204</v>
      </c>
      <c r="M48" s="20">
        <f t="shared" si="2"/>
        <v>56.04940000092721</v>
      </c>
      <c r="N48" s="26">
        <f t="shared" si="4"/>
        <v>46.199400000927206</v>
      </c>
      <c r="O48" s="21">
        <v>34.8</v>
      </c>
      <c r="P48" s="21">
        <v>70</v>
      </c>
      <c r="Q48"/>
      <c r="AF48" s="24">
        <v>0</v>
      </c>
      <c r="AG48" s="26">
        <v>46.199400000927206</v>
      </c>
    </row>
    <row r="49" spans="1:33" ht="12.75">
      <c r="A49" s="17">
        <f t="shared" si="5"/>
        <v>37096</v>
      </c>
      <c r="B49" s="49">
        <v>205</v>
      </c>
      <c r="C49" s="47">
        <v>0.805787027</v>
      </c>
      <c r="D49" s="61">
        <v>0.805787027</v>
      </c>
      <c r="E49" s="19">
        <v>399</v>
      </c>
      <c r="F49" s="25">
        <v>0</v>
      </c>
      <c r="G49" s="66">
        <v>40.09077843</v>
      </c>
      <c r="H49" s="66">
        <v>-75.00239874</v>
      </c>
      <c r="I49" s="22">
        <v>1048.1</v>
      </c>
      <c r="J49" s="21">
        <f t="shared" si="3"/>
        <v>1010.05</v>
      </c>
      <c r="K49" s="20">
        <f t="shared" si="0"/>
        <v>26.26665995800238</v>
      </c>
      <c r="L49" s="20">
        <f t="shared" si="1"/>
        <v>44.566659958002376</v>
      </c>
      <c r="M49" s="20">
        <f t="shared" si="2"/>
        <v>64.26665995800238</v>
      </c>
      <c r="N49" s="26">
        <f t="shared" si="4"/>
        <v>54.41665995800238</v>
      </c>
      <c r="O49" s="21">
        <v>34.5</v>
      </c>
      <c r="P49" s="21">
        <v>68.7</v>
      </c>
      <c r="Q49"/>
      <c r="S49" s="52">
        <v>7.935E-05</v>
      </c>
      <c r="T49" s="52">
        <v>5.588E-05</v>
      </c>
      <c r="U49" s="52">
        <v>3.334E-05</v>
      </c>
      <c r="V49" s="53">
        <v>985.7</v>
      </c>
      <c r="W49" s="53">
        <v>314.2</v>
      </c>
      <c r="X49" s="53">
        <v>314.4</v>
      </c>
      <c r="Y49" s="53">
        <v>31.2</v>
      </c>
      <c r="AF49" s="24">
        <v>0</v>
      </c>
      <c r="AG49" s="26">
        <v>54.41665995800238</v>
      </c>
    </row>
    <row r="50" spans="1:33" ht="12.75">
      <c r="A50" s="17">
        <f t="shared" si="5"/>
        <v>37096</v>
      </c>
      <c r="B50" s="49">
        <v>205</v>
      </c>
      <c r="C50" s="47">
        <v>0.805902779</v>
      </c>
      <c r="D50" s="61">
        <v>0.805902779</v>
      </c>
      <c r="E50" s="19">
        <v>409</v>
      </c>
      <c r="F50" s="25">
        <v>0</v>
      </c>
      <c r="G50" s="66">
        <v>40.09078285</v>
      </c>
      <c r="H50" s="66">
        <v>-75.00238658</v>
      </c>
      <c r="I50" s="22">
        <v>1049</v>
      </c>
      <c r="J50" s="21">
        <f t="shared" si="3"/>
        <v>1010.95</v>
      </c>
      <c r="K50" s="20">
        <f t="shared" si="0"/>
        <v>18.870760176866792</v>
      </c>
      <c r="L50" s="20">
        <f t="shared" si="1"/>
        <v>37.17076017686679</v>
      </c>
      <c r="M50" s="20">
        <f t="shared" si="2"/>
        <v>56.870760176866796</v>
      </c>
      <c r="N50" s="26">
        <f t="shared" si="4"/>
        <v>47.020760176866794</v>
      </c>
      <c r="O50" s="21">
        <v>34.1</v>
      </c>
      <c r="P50" s="21">
        <v>69.4</v>
      </c>
      <c r="Q50"/>
      <c r="R50" s="52">
        <v>1.7E-05</v>
      </c>
      <c r="AF50" s="24">
        <v>0</v>
      </c>
      <c r="AG50" s="26">
        <v>47.020760176866794</v>
      </c>
    </row>
    <row r="51" spans="1:33" ht="12.75">
      <c r="A51" s="17">
        <f t="shared" si="5"/>
        <v>37096</v>
      </c>
      <c r="B51" s="49">
        <v>205</v>
      </c>
      <c r="C51" s="47">
        <v>0.806018531</v>
      </c>
      <c r="D51" s="61">
        <v>0.806018531</v>
      </c>
      <c r="E51" s="19">
        <v>419</v>
      </c>
      <c r="F51" s="25">
        <v>0</v>
      </c>
      <c r="G51" s="66">
        <v>40.09077542</v>
      </c>
      <c r="H51" s="66">
        <v>-75.00238866</v>
      </c>
      <c r="I51" s="22">
        <v>1048.6</v>
      </c>
      <c r="J51" s="21">
        <f t="shared" si="3"/>
        <v>1010.55</v>
      </c>
      <c r="K51" s="20">
        <f t="shared" si="0"/>
        <v>22.157013545308327</v>
      </c>
      <c r="L51" s="20">
        <f t="shared" si="1"/>
        <v>40.45701354530833</v>
      </c>
      <c r="M51" s="20">
        <f t="shared" si="2"/>
        <v>60.15701354530833</v>
      </c>
      <c r="N51" s="26">
        <f t="shared" si="4"/>
        <v>50.30701354530833</v>
      </c>
      <c r="O51" s="21">
        <v>33.7</v>
      </c>
      <c r="P51" s="21">
        <v>69.5</v>
      </c>
      <c r="Q51"/>
      <c r="AF51" s="24">
        <v>0</v>
      </c>
      <c r="AG51" s="26">
        <v>50.30701354530833</v>
      </c>
    </row>
    <row r="52" spans="1:33" ht="12.75">
      <c r="A52" s="17">
        <f t="shared" si="5"/>
        <v>37096</v>
      </c>
      <c r="B52" s="49">
        <v>205</v>
      </c>
      <c r="C52" s="47">
        <v>0.806134284</v>
      </c>
      <c r="D52" s="61">
        <v>0.806134284</v>
      </c>
      <c r="E52" s="19">
        <v>429</v>
      </c>
      <c r="F52" s="25">
        <v>0</v>
      </c>
      <c r="G52" s="66">
        <v>40.09077835</v>
      </c>
      <c r="H52" s="66">
        <v>-75.00238017</v>
      </c>
      <c r="I52" s="22">
        <v>1047.9</v>
      </c>
      <c r="J52" s="21">
        <f t="shared" si="3"/>
        <v>1009.8500000000001</v>
      </c>
      <c r="K52" s="20">
        <f t="shared" si="0"/>
        <v>27.911088177049493</v>
      </c>
      <c r="L52" s="20">
        <f t="shared" si="1"/>
        <v>46.21108817704949</v>
      </c>
      <c r="M52" s="20">
        <f t="shared" si="2"/>
        <v>65.91108817704949</v>
      </c>
      <c r="N52" s="26">
        <f t="shared" si="4"/>
        <v>56.06108817704949</v>
      </c>
      <c r="O52" s="21">
        <v>33.5</v>
      </c>
      <c r="P52" s="21">
        <v>70.1</v>
      </c>
      <c r="Q52"/>
      <c r="S52" s="52">
        <v>8.132E-05</v>
      </c>
      <c r="T52" s="52">
        <v>5.678E-05</v>
      </c>
      <c r="U52" s="52">
        <v>3.326E-05</v>
      </c>
      <c r="V52" s="53">
        <v>985.4</v>
      </c>
      <c r="W52" s="53">
        <v>314.2</v>
      </c>
      <c r="X52" s="53">
        <v>314.4</v>
      </c>
      <c r="Y52" s="53">
        <v>31.2</v>
      </c>
      <c r="AF52" s="24">
        <v>0</v>
      </c>
      <c r="AG52" s="26">
        <v>56.06108817704949</v>
      </c>
    </row>
    <row r="53" spans="1:33" ht="12.75">
      <c r="A53" s="17">
        <f t="shared" si="5"/>
        <v>37096</v>
      </c>
      <c r="B53" s="49">
        <v>205</v>
      </c>
      <c r="C53" s="47">
        <v>0.806249976</v>
      </c>
      <c r="D53" s="61">
        <v>0.806249976</v>
      </c>
      <c r="E53" s="19">
        <v>439</v>
      </c>
      <c r="F53" s="25">
        <v>0</v>
      </c>
      <c r="G53" s="66">
        <v>40.09077167</v>
      </c>
      <c r="H53" s="66">
        <v>-75.00238017</v>
      </c>
      <c r="I53" s="22">
        <v>1048.9</v>
      </c>
      <c r="J53" s="21">
        <f t="shared" si="3"/>
        <v>1010.8500000000001</v>
      </c>
      <c r="K53" s="20">
        <f t="shared" si="0"/>
        <v>19.69220160319624</v>
      </c>
      <c r="L53" s="20">
        <f t="shared" si="1"/>
        <v>37.992201603196236</v>
      </c>
      <c r="M53" s="20">
        <f t="shared" si="2"/>
        <v>57.69220160319624</v>
      </c>
      <c r="N53" s="26">
        <f t="shared" si="4"/>
        <v>47.84220160319624</v>
      </c>
      <c r="O53" s="21">
        <v>33.5</v>
      </c>
      <c r="P53" s="21">
        <v>71</v>
      </c>
      <c r="Q53"/>
      <c r="AF53" s="24">
        <v>0</v>
      </c>
      <c r="AG53" s="26">
        <v>47.84220160319624</v>
      </c>
    </row>
    <row r="54" spans="1:33" ht="12.75">
      <c r="A54" s="17">
        <f t="shared" si="5"/>
        <v>37096</v>
      </c>
      <c r="B54" s="49">
        <v>205</v>
      </c>
      <c r="C54" s="47">
        <v>0.806365728</v>
      </c>
      <c r="D54" s="61">
        <v>0.806365728</v>
      </c>
      <c r="E54" s="19">
        <v>449</v>
      </c>
      <c r="F54" s="25">
        <v>0</v>
      </c>
      <c r="G54" s="66">
        <v>40.09077221</v>
      </c>
      <c r="H54" s="66">
        <v>-75.00239633</v>
      </c>
      <c r="I54" s="22">
        <v>1049.5</v>
      </c>
      <c r="J54" s="21">
        <f t="shared" si="3"/>
        <v>1011.45</v>
      </c>
      <c r="K54" s="20">
        <f t="shared" si="0"/>
        <v>14.764771479682183</v>
      </c>
      <c r="L54" s="20">
        <f t="shared" si="1"/>
        <v>33.064771479682186</v>
      </c>
      <c r="M54" s="20">
        <f t="shared" si="2"/>
        <v>52.76477147968218</v>
      </c>
      <c r="N54" s="26">
        <f t="shared" si="4"/>
        <v>42.91477147968219</v>
      </c>
      <c r="O54" s="21">
        <v>33.7</v>
      </c>
      <c r="P54" s="21">
        <v>71.6</v>
      </c>
      <c r="Q54"/>
      <c r="AF54" s="24">
        <v>0</v>
      </c>
      <c r="AG54" s="26">
        <v>42.91477147968219</v>
      </c>
    </row>
    <row r="55" spans="1:33" ht="12.75">
      <c r="A55" s="17">
        <f t="shared" si="5"/>
        <v>37096</v>
      </c>
      <c r="B55" s="49">
        <v>205</v>
      </c>
      <c r="C55" s="47">
        <v>0.806481481</v>
      </c>
      <c r="D55" s="61">
        <v>0.806481481</v>
      </c>
      <c r="E55" s="19">
        <v>459</v>
      </c>
      <c r="F55" s="25">
        <v>0</v>
      </c>
      <c r="G55" s="66">
        <v>40.09077221</v>
      </c>
      <c r="H55" s="66">
        <v>-75.00236867</v>
      </c>
      <c r="I55" s="22">
        <v>1049.5</v>
      </c>
      <c r="J55" s="21">
        <f t="shared" si="3"/>
        <v>1011.45</v>
      </c>
      <c r="K55" s="20">
        <f t="shared" si="0"/>
        <v>14.764771479682183</v>
      </c>
      <c r="L55" s="20">
        <f t="shared" si="1"/>
        <v>33.064771479682186</v>
      </c>
      <c r="M55" s="20">
        <f t="shared" si="2"/>
        <v>52.76477147968218</v>
      </c>
      <c r="N55" s="26">
        <f t="shared" si="4"/>
        <v>42.91477147968219</v>
      </c>
      <c r="O55" s="21">
        <v>33.8</v>
      </c>
      <c r="P55" s="21">
        <v>72.7</v>
      </c>
      <c r="Q55"/>
      <c r="S55" s="52">
        <v>7.82E-05</v>
      </c>
      <c r="T55" s="52">
        <v>5.305E-05</v>
      </c>
      <c r="U55" s="52">
        <v>3.252E-05</v>
      </c>
      <c r="V55" s="53">
        <v>986.3</v>
      </c>
      <c r="W55" s="53">
        <v>314.3</v>
      </c>
      <c r="X55" s="53">
        <v>314.3</v>
      </c>
      <c r="Y55" s="53">
        <v>31</v>
      </c>
      <c r="AF55" s="24">
        <v>0</v>
      </c>
      <c r="AG55" s="26">
        <v>42.91477147968219</v>
      </c>
    </row>
    <row r="56" spans="1:33" ht="12.75">
      <c r="A56" s="17">
        <f t="shared" si="5"/>
        <v>37096</v>
      </c>
      <c r="B56" s="49">
        <v>205</v>
      </c>
      <c r="C56" s="47">
        <v>0.806597233</v>
      </c>
      <c r="D56" s="61">
        <v>0.806597233</v>
      </c>
      <c r="E56" s="19">
        <v>469</v>
      </c>
      <c r="F56" s="25">
        <v>0</v>
      </c>
      <c r="G56" s="66">
        <v>40.0907669</v>
      </c>
      <c r="H56" s="66">
        <v>-75.00230348</v>
      </c>
      <c r="I56" s="22">
        <v>1049.4</v>
      </c>
      <c r="J56" s="21">
        <f t="shared" si="3"/>
        <v>1011.3500000000001</v>
      </c>
      <c r="K56" s="20">
        <f t="shared" si="0"/>
        <v>15.585806814737355</v>
      </c>
      <c r="L56" s="20">
        <f t="shared" si="1"/>
        <v>33.88580681473736</v>
      </c>
      <c r="M56" s="20">
        <f t="shared" si="2"/>
        <v>53.58580681473735</v>
      </c>
      <c r="N56" s="26">
        <f t="shared" si="4"/>
        <v>43.73580681473736</v>
      </c>
      <c r="O56" s="21">
        <v>33.9</v>
      </c>
      <c r="P56" s="21">
        <v>71.3</v>
      </c>
      <c r="Q56"/>
      <c r="R56" s="52">
        <v>1.19E-05</v>
      </c>
      <c r="AF56" s="24">
        <v>0</v>
      </c>
      <c r="AG56" s="26">
        <v>43.73580681473736</v>
      </c>
    </row>
    <row r="57" spans="1:33" ht="12.75">
      <c r="A57" s="17">
        <f t="shared" si="5"/>
        <v>37096</v>
      </c>
      <c r="B57" s="49">
        <v>205</v>
      </c>
      <c r="C57" s="47">
        <v>0.806712985</v>
      </c>
      <c r="D57" s="61">
        <v>0.806712985</v>
      </c>
      <c r="E57" s="19">
        <v>479</v>
      </c>
      <c r="F57" s="25">
        <v>0</v>
      </c>
      <c r="G57" s="66">
        <v>40.0907454</v>
      </c>
      <c r="H57" s="66">
        <v>-75.00223177</v>
      </c>
      <c r="I57" s="22">
        <v>1049.5</v>
      </c>
      <c r="J57" s="21">
        <f t="shared" si="3"/>
        <v>1011.45</v>
      </c>
      <c r="K57" s="20">
        <f t="shared" si="0"/>
        <v>14.764771479682183</v>
      </c>
      <c r="L57" s="20">
        <f t="shared" si="1"/>
        <v>33.064771479682186</v>
      </c>
      <c r="M57" s="20">
        <f t="shared" si="2"/>
        <v>52.76477147968218</v>
      </c>
      <c r="N57" s="26">
        <f t="shared" si="4"/>
        <v>42.91477147968219</v>
      </c>
      <c r="O57" s="21">
        <v>33.8</v>
      </c>
      <c r="P57" s="21">
        <v>72</v>
      </c>
      <c r="Q57"/>
      <c r="AF57" s="24">
        <v>0</v>
      </c>
      <c r="AG57" s="26">
        <v>42.91477147968219</v>
      </c>
    </row>
    <row r="58" spans="1:33" ht="12.75">
      <c r="A58" s="17">
        <f t="shared" si="5"/>
        <v>37096</v>
      </c>
      <c r="B58" s="49">
        <v>205</v>
      </c>
      <c r="C58" s="47">
        <v>0.806828678</v>
      </c>
      <c r="D58" s="61">
        <v>0.806828678</v>
      </c>
      <c r="E58" s="19">
        <v>489</v>
      </c>
      <c r="F58" s="25">
        <v>0</v>
      </c>
      <c r="G58" s="66">
        <v>40.09072709</v>
      </c>
      <c r="H58" s="66">
        <v>-75.00217404</v>
      </c>
      <c r="I58" s="22">
        <v>1049.5</v>
      </c>
      <c r="J58" s="21">
        <f t="shared" si="3"/>
        <v>1011.45</v>
      </c>
      <c r="K58" s="20">
        <f t="shared" si="0"/>
        <v>14.764771479682183</v>
      </c>
      <c r="L58" s="20">
        <f t="shared" si="1"/>
        <v>33.064771479682186</v>
      </c>
      <c r="M58" s="20">
        <f t="shared" si="2"/>
        <v>52.76477147968218</v>
      </c>
      <c r="N58" s="26">
        <f t="shared" si="4"/>
        <v>42.91477147968219</v>
      </c>
      <c r="O58" s="21">
        <v>33.5</v>
      </c>
      <c r="P58" s="21">
        <v>71.8</v>
      </c>
      <c r="Q58"/>
      <c r="AF58" s="24">
        <v>0</v>
      </c>
      <c r="AG58" s="26">
        <v>42.91477147968219</v>
      </c>
    </row>
    <row r="59" spans="1:33" ht="12.75">
      <c r="A59" s="17">
        <f t="shared" si="5"/>
        <v>37096</v>
      </c>
      <c r="B59" s="49">
        <v>205</v>
      </c>
      <c r="C59" s="47">
        <v>0.80694443</v>
      </c>
      <c r="D59" s="61">
        <v>0.80694443</v>
      </c>
      <c r="E59" s="19">
        <v>499</v>
      </c>
      <c r="F59" s="25">
        <v>0</v>
      </c>
      <c r="G59" s="66">
        <v>40.09073348</v>
      </c>
      <c r="H59" s="66">
        <v>-75.00215165</v>
      </c>
      <c r="I59" s="22">
        <v>1049.4</v>
      </c>
      <c r="J59" s="21">
        <f t="shared" si="3"/>
        <v>1011.3500000000001</v>
      </c>
      <c r="K59" s="20">
        <f t="shared" si="0"/>
        <v>15.585806814737355</v>
      </c>
      <c r="L59" s="20">
        <f t="shared" si="1"/>
        <v>33.88580681473736</v>
      </c>
      <c r="M59" s="20">
        <f t="shared" si="2"/>
        <v>53.58580681473735</v>
      </c>
      <c r="N59" s="26">
        <f t="shared" si="4"/>
        <v>43.73580681473736</v>
      </c>
      <c r="O59" s="21">
        <v>33.2</v>
      </c>
      <c r="P59" s="21">
        <v>73</v>
      </c>
      <c r="Q59"/>
      <c r="S59" s="52">
        <v>7.685E-05</v>
      </c>
      <c r="T59" s="52">
        <v>5.316E-05</v>
      </c>
      <c r="U59" s="52">
        <v>3.166E-05</v>
      </c>
      <c r="V59" s="53">
        <v>986.5</v>
      </c>
      <c r="W59" s="53">
        <v>314.4</v>
      </c>
      <c r="X59" s="53">
        <v>314.3</v>
      </c>
      <c r="Y59" s="53">
        <v>30.9</v>
      </c>
      <c r="AF59" s="24">
        <v>0</v>
      </c>
      <c r="AG59" s="26">
        <v>43.73580681473736</v>
      </c>
    </row>
    <row r="60" spans="1:33" ht="12.75">
      <c r="A60" s="17">
        <f t="shared" si="5"/>
        <v>37096</v>
      </c>
      <c r="B60" s="49">
        <v>205</v>
      </c>
      <c r="C60" s="47">
        <v>0.807060182</v>
      </c>
      <c r="D60" s="61">
        <v>0.807060182</v>
      </c>
      <c r="E60" s="19">
        <v>509</v>
      </c>
      <c r="F60" s="25">
        <v>0</v>
      </c>
      <c r="G60" s="66">
        <v>40.09041313</v>
      </c>
      <c r="H60" s="66">
        <v>-75.00203181</v>
      </c>
      <c r="I60" s="22">
        <v>1049.6</v>
      </c>
      <c r="J60" s="21">
        <f t="shared" si="3"/>
        <v>1011.55</v>
      </c>
      <c r="K60" s="20">
        <f t="shared" si="0"/>
        <v>13.943817314704491</v>
      </c>
      <c r="L60" s="20">
        <f t="shared" si="1"/>
        <v>32.24381731470449</v>
      </c>
      <c r="M60" s="20">
        <f t="shared" si="2"/>
        <v>51.94381731470449</v>
      </c>
      <c r="N60" s="26">
        <f t="shared" si="4"/>
        <v>42.093817314704495</v>
      </c>
      <c r="O60" s="21">
        <v>33.8</v>
      </c>
      <c r="P60" s="21">
        <v>75.1</v>
      </c>
      <c r="Q60"/>
      <c r="AF60" s="24">
        <v>0</v>
      </c>
      <c r="AG60" s="26">
        <v>42.093817314704495</v>
      </c>
    </row>
    <row r="61" spans="1:33" ht="12.75">
      <c r="A61" s="17">
        <f t="shared" si="5"/>
        <v>37096</v>
      </c>
      <c r="B61" s="49">
        <v>205</v>
      </c>
      <c r="C61" s="47">
        <v>0.807175934</v>
      </c>
      <c r="D61" s="61">
        <v>0.807175934</v>
      </c>
      <c r="E61" s="19">
        <v>519</v>
      </c>
      <c r="F61" s="25">
        <v>0</v>
      </c>
      <c r="G61" s="66">
        <v>40.08969979</v>
      </c>
      <c r="H61" s="66">
        <v>-75.00240348</v>
      </c>
      <c r="I61" s="22">
        <v>1049.7</v>
      </c>
      <c r="J61" s="21">
        <f t="shared" si="3"/>
        <v>1011.6500000000001</v>
      </c>
      <c r="K61" s="20">
        <f t="shared" si="0"/>
        <v>13.122944303753771</v>
      </c>
      <c r="L61" s="20">
        <f t="shared" si="1"/>
        <v>31.422944303753773</v>
      </c>
      <c r="M61" s="20">
        <f t="shared" si="2"/>
        <v>51.12294430375377</v>
      </c>
      <c r="N61" s="26">
        <f t="shared" si="4"/>
        <v>41.272944303753775</v>
      </c>
      <c r="O61" s="21">
        <v>33.4</v>
      </c>
      <c r="P61" s="21">
        <v>73.7</v>
      </c>
      <c r="Q61"/>
      <c r="AF61" s="24">
        <v>0</v>
      </c>
      <c r="AG61" s="26">
        <v>41.272944303753775</v>
      </c>
    </row>
    <row r="62" spans="1:33" ht="12.75">
      <c r="A62" s="17">
        <f t="shared" si="5"/>
        <v>37096</v>
      </c>
      <c r="B62" s="49">
        <v>205</v>
      </c>
      <c r="C62" s="47">
        <v>0.807291687</v>
      </c>
      <c r="D62" s="61">
        <v>0.807291687</v>
      </c>
      <c r="E62" s="19">
        <v>529</v>
      </c>
      <c r="F62" s="25">
        <v>0</v>
      </c>
      <c r="G62" s="66">
        <v>40.08839985</v>
      </c>
      <c r="H62" s="66">
        <v>-75.0042189</v>
      </c>
      <c r="I62" s="22">
        <v>1050.3</v>
      </c>
      <c r="J62" s="21">
        <f t="shared" si="3"/>
        <v>1012.25</v>
      </c>
      <c r="K62" s="20">
        <f t="shared" si="0"/>
        <v>8.19940957460566</v>
      </c>
      <c r="L62" s="20">
        <f t="shared" si="1"/>
        <v>26.49940957460566</v>
      </c>
      <c r="M62" s="20">
        <f t="shared" si="2"/>
        <v>46.19940957460566</v>
      </c>
      <c r="N62" s="26">
        <f t="shared" si="4"/>
        <v>36.34940957460566</v>
      </c>
      <c r="O62" s="21">
        <v>33.3</v>
      </c>
      <c r="P62" s="21">
        <v>72.5</v>
      </c>
      <c r="Q62"/>
      <c r="R62" s="52">
        <v>1.34E-05</v>
      </c>
      <c r="S62" s="52">
        <v>7.7E-05</v>
      </c>
      <c r="T62" s="52">
        <v>5.318E-05</v>
      </c>
      <c r="U62" s="52">
        <v>3.127E-05</v>
      </c>
      <c r="V62" s="53">
        <v>987.1</v>
      </c>
      <c r="W62" s="53">
        <v>314.5</v>
      </c>
      <c r="X62" s="53">
        <v>314.4</v>
      </c>
      <c r="Y62" s="53">
        <v>30.9</v>
      </c>
      <c r="AF62" s="24">
        <v>0</v>
      </c>
      <c r="AG62" s="26">
        <v>36.34940957460566</v>
      </c>
    </row>
    <row r="63" spans="1:33" ht="12.75">
      <c r="A63" s="17">
        <f t="shared" si="5"/>
        <v>37096</v>
      </c>
      <c r="B63" s="49">
        <v>205</v>
      </c>
      <c r="C63" s="47">
        <v>0.807407379</v>
      </c>
      <c r="D63" s="61">
        <v>0.807407379</v>
      </c>
      <c r="E63" s="19">
        <v>539</v>
      </c>
      <c r="F63" s="25">
        <v>0</v>
      </c>
      <c r="G63" s="66">
        <v>40.08645617</v>
      </c>
      <c r="H63" s="66">
        <v>-75.00710695</v>
      </c>
      <c r="I63" s="22">
        <v>1048.3</v>
      </c>
      <c r="J63" s="21">
        <f t="shared" si="3"/>
        <v>1010.25</v>
      </c>
      <c r="K63" s="20">
        <f t="shared" si="0"/>
        <v>24.622557319953724</v>
      </c>
      <c r="L63" s="20">
        <f t="shared" si="1"/>
        <v>42.922557319953725</v>
      </c>
      <c r="M63" s="20">
        <f t="shared" si="2"/>
        <v>62.62255731995373</v>
      </c>
      <c r="N63" s="26">
        <f t="shared" si="4"/>
        <v>52.77255731995373</v>
      </c>
      <c r="O63" s="21">
        <v>32.7</v>
      </c>
      <c r="P63" s="21">
        <v>72.9</v>
      </c>
      <c r="Q63"/>
      <c r="AF63" s="24">
        <v>0</v>
      </c>
      <c r="AG63" s="26">
        <v>52.77255731995373</v>
      </c>
    </row>
    <row r="64" spans="1:33" ht="12.75">
      <c r="A64" s="17">
        <f t="shared" si="5"/>
        <v>37096</v>
      </c>
      <c r="B64" s="49">
        <v>205</v>
      </c>
      <c r="C64" s="47">
        <v>0.807523131</v>
      </c>
      <c r="D64" s="61">
        <v>0.807523131</v>
      </c>
      <c r="E64" s="19">
        <v>549</v>
      </c>
      <c r="F64" s="25">
        <v>0</v>
      </c>
      <c r="G64" s="66">
        <v>40.0838665</v>
      </c>
      <c r="H64" s="66">
        <v>-75.01092128</v>
      </c>
      <c r="I64" s="22">
        <v>1042.7</v>
      </c>
      <c r="J64" s="21">
        <f t="shared" si="3"/>
        <v>1004.6500000000001</v>
      </c>
      <c r="K64" s="20">
        <f t="shared" si="0"/>
        <v>70.7809249000998</v>
      </c>
      <c r="L64" s="20">
        <f t="shared" si="1"/>
        <v>89.0809249000998</v>
      </c>
      <c r="M64" s="20">
        <f t="shared" si="2"/>
        <v>108.7809249000998</v>
      </c>
      <c r="N64" s="26">
        <f t="shared" si="4"/>
        <v>98.9309249000998</v>
      </c>
      <c r="O64" s="21">
        <v>32.8</v>
      </c>
      <c r="P64" s="21">
        <v>74.6</v>
      </c>
      <c r="Q64" s="21">
        <v>23.1</v>
      </c>
      <c r="AF64" s="24">
        <v>0</v>
      </c>
      <c r="AG64" s="26">
        <v>98.9309249000998</v>
      </c>
    </row>
    <row r="65" spans="1:33" ht="12.75">
      <c r="A65" s="17">
        <f t="shared" si="5"/>
        <v>37096</v>
      </c>
      <c r="B65" s="49">
        <v>205</v>
      </c>
      <c r="C65" s="47">
        <v>0.807638884</v>
      </c>
      <c r="D65" s="61">
        <v>0.807638884</v>
      </c>
      <c r="E65" s="19">
        <v>559</v>
      </c>
      <c r="F65" s="25">
        <v>0</v>
      </c>
      <c r="G65" s="66">
        <v>40.08110502</v>
      </c>
      <c r="H65" s="66">
        <v>-75.01479721</v>
      </c>
      <c r="I65" s="22">
        <v>1035.9</v>
      </c>
      <c r="J65" s="21">
        <f t="shared" si="3"/>
        <v>997.8500000000001</v>
      </c>
      <c r="K65" s="20">
        <f t="shared" si="0"/>
        <v>127.17751553563178</v>
      </c>
      <c r="L65" s="20">
        <f t="shared" si="1"/>
        <v>145.4775155356318</v>
      </c>
      <c r="M65" s="20">
        <f t="shared" si="2"/>
        <v>165.17751553563178</v>
      </c>
      <c r="N65" s="26">
        <f t="shared" si="4"/>
        <v>155.3275155356318</v>
      </c>
      <c r="O65" s="21">
        <v>31.8</v>
      </c>
      <c r="P65" s="21">
        <v>72.8</v>
      </c>
      <c r="Q65" s="21">
        <v>42.6</v>
      </c>
      <c r="S65" s="52">
        <v>8.607E-05</v>
      </c>
      <c r="T65" s="52">
        <v>5.995E-05</v>
      </c>
      <c r="U65" s="52">
        <v>3.787E-05</v>
      </c>
      <c r="V65" s="53">
        <v>979.4</v>
      </c>
      <c r="W65" s="53">
        <v>314.5</v>
      </c>
      <c r="X65" s="53">
        <v>314.3</v>
      </c>
      <c r="Y65" s="53">
        <v>30.7</v>
      </c>
      <c r="AF65" s="24">
        <v>0</v>
      </c>
      <c r="AG65" s="26">
        <v>155.3275155356318</v>
      </c>
    </row>
    <row r="66" spans="1:33" ht="12.75">
      <c r="A66" s="17">
        <f t="shared" si="5"/>
        <v>37096</v>
      </c>
      <c r="B66" s="49">
        <v>205</v>
      </c>
      <c r="C66" s="47">
        <v>0.807754636</v>
      </c>
      <c r="D66" s="61">
        <v>0.807754636</v>
      </c>
      <c r="E66" s="19">
        <v>569</v>
      </c>
      <c r="F66" s="25">
        <v>0</v>
      </c>
      <c r="G66" s="66">
        <v>40.07843642</v>
      </c>
      <c r="H66" s="66">
        <v>-75.0186242</v>
      </c>
      <c r="I66" s="22">
        <v>1031.4</v>
      </c>
      <c r="J66" s="21">
        <f t="shared" si="3"/>
        <v>993.3500000000001</v>
      </c>
      <c r="K66" s="20">
        <f t="shared" si="0"/>
        <v>164.7105054823169</v>
      </c>
      <c r="L66" s="20">
        <f t="shared" si="1"/>
        <v>183.01050548231692</v>
      </c>
      <c r="M66" s="20">
        <f t="shared" si="2"/>
        <v>202.7105054823169</v>
      </c>
      <c r="N66" s="26">
        <f t="shared" si="4"/>
        <v>192.8605054823169</v>
      </c>
      <c r="O66" s="21">
        <v>31.4</v>
      </c>
      <c r="P66" s="21">
        <v>76.4</v>
      </c>
      <c r="Q66" s="21">
        <v>40.9</v>
      </c>
      <c r="AF66" s="24">
        <v>0</v>
      </c>
      <c r="AG66" s="26">
        <v>192.8605054823169</v>
      </c>
    </row>
    <row r="67" spans="1:33" ht="12.75">
      <c r="A67" s="17">
        <f t="shared" si="5"/>
        <v>37096</v>
      </c>
      <c r="B67" s="49">
        <v>205</v>
      </c>
      <c r="C67" s="47">
        <v>0.807870388</v>
      </c>
      <c r="D67" s="61">
        <v>0.807870388</v>
      </c>
      <c r="E67" s="19">
        <v>579</v>
      </c>
      <c r="F67" s="25">
        <v>0</v>
      </c>
      <c r="G67" s="66">
        <v>40.07543177</v>
      </c>
      <c r="H67" s="66">
        <v>-75.02184655</v>
      </c>
      <c r="I67" s="22">
        <v>1028.6</v>
      </c>
      <c r="J67" s="21">
        <f t="shared" si="3"/>
        <v>990.55</v>
      </c>
      <c r="K67" s="20">
        <f t="shared" si="0"/>
        <v>188.1502749060486</v>
      </c>
      <c r="L67" s="20">
        <f t="shared" si="1"/>
        <v>206.4502749060486</v>
      </c>
      <c r="M67" s="20">
        <f t="shared" si="2"/>
        <v>226.1502749060486</v>
      </c>
      <c r="N67" s="26">
        <f t="shared" si="4"/>
        <v>216.3002749060486</v>
      </c>
      <c r="O67" s="21">
        <v>31.3</v>
      </c>
      <c r="P67" s="21">
        <v>78.6</v>
      </c>
      <c r="Q67" s="21">
        <v>39.9</v>
      </c>
      <c r="AF67" s="24">
        <v>0</v>
      </c>
      <c r="AG67" s="26">
        <v>216.3002749060486</v>
      </c>
    </row>
    <row r="68" spans="1:33" ht="12.75">
      <c r="A68" s="17">
        <f t="shared" si="5"/>
        <v>37096</v>
      </c>
      <c r="B68" s="49">
        <v>205</v>
      </c>
      <c r="C68" s="47">
        <v>0.80798614</v>
      </c>
      <c r="D68" s="61">
        <v>0.80798614</v>
      </c>
      <c r="E68" s="19">
        <v>589</v>
      </c>
      <c r="F68" s="25">
        <v>0</v>
      </c>
      <c r="G68" s="66">
        <v>40.07151052</v>
      </c>
      <c r="H68" s="66">
        <v>-75.02327603</v>
      </c>
      <c r="I68" s="22">
        <v>1024.1</v>
      </c>
      <c r="J68" s="21">
        <f t="shared" si="3"/>
        <v>986.05</v>
      </c>
      <c r="K68" s="20">
        <f t="shared" si="0"/>
        <v>225.9605002770889</v>
      </c>
      <c r="L68" s="20">
        <f t="shared" si="1"/>
        <v>244.2605002770889</v>
      </c>
      <c r="M68" s="20">
        <f t="shared" si="2"/>
        <v>263.9605002770889</v>
      </c>
      <c r="N68" s="26">
        <f t="shared" si="4"/>
        <v>254.1105002770889</v>
      </c>
      <c r="O68" s="21">
        <v>30.9</v>
      </c>
      <c r="P68" s="21">
        <v>80.6</v>
      </c>
      <c r="Q68" s="21">
        <v>37.4</v>
      </c>
      <c r="R68" s="52">
        <v>1.67E-05</v>
      </c>
      <c r="S68" s="52">
        <v>8.499E-05</v>
      </c>
      <c r="T68" s="52">
        <v>6.066E-05</v>
      </c>
      <c r="U68" s="52">
        <v>3.881E-05</v>
      </c>
      <c r="V68" s="53">
        <v>965</v>
      </c>
      <c r="W68" s="53">
        <v>314.6</v>
      </c>
      <c r="X68" s="53">
        <v>314.3</v>
      </c>
      <c r="Y68" s="53">
        <v>30.1</v>
      </c>
      <c r="AF68" s="24">
        <v>0</v>
      </c>
      <c r="AG68" s="26">
        <v>254.1105002770889</v>
      </c>
    </row>
    <row r="69" spans="1:33" ht="12.75">
      <c r="A69" s="17">
        <f t="shared" si="5"/>
        <v>37096</v>
      </c>
      <c r="B69" s="49">
        <v>205</v>
      </c>
      <c r="C69" s="47">
        <v>0.808101833</v>
      </c>
      <c r="D69" s="61">
        <v>0.808101833</v>
      </c>
      <c r="E69" s="19">
        <v>599</v>
      </c>
      <c r="F69" s="25">
        <v>0</v>
      </c>
      <c r="G69" s="66">
        <v>40.06734738</v>
      </c>
      <c r="H69" s="66">
        <v>-75.02302715</v>
      </c>
      <c r="I69" s="22">
        <v>1022</v>
      </c>
      <c r="J69" s="21">
        <f t="shared" si="3"/>
        <v>983.95</v>
      </c>
      <c r="K69" s="20">
        <f t="shared" si="0"/>
        <v>243.6643626998793</v>
      </c>
      <c r="L69" s="20">
        <f t="shared" si="1"/>
        <v>261.9643626998793</v>
      </c>
      <c r="M69" s="20">
        <f t="shared" si="2"/>
        <v>281.6643626998793</v>
      </c>
      <c r="N69" s="26">
        <f t="shared" si="4"/>
        <v>271.8143626998793</v>
      </c>
      <c r="O69" s="21">
        <v>30.5</v>
      </c>
      <c r="P69" s="21">
        <v>80</v>
      </c>
      <c r="Q69" s="21">
        <v>41.5</v>
      </c>
      <c r="AF69" s="24">
        <v>0</v>
      </c>
      <c r="AG69" s="26">
        <v>271.8143626998793</v>
      </c>
    </row>
    <row r="70" spans="1:33" ht="12.75">
      <c r="A70" s="17">
        <f t="shared" si="5"/>
        <v>37096</v>
      </c>
      <c r="B70" s="49">
        <v>205</v>
      </c>
      <c r="C70" s="47">
        <v>0.808217585</v>
      </c>
      <c r="D70" s="61">
        <v>0.808217585</v>
      </c>
      <c r="E70" s="19">
        <v>609</v>
      </c>
      <c r="F70" s="25">
        <v>0</v>
      </c>
      <c r="G70" s="66">
        <v>40.06317644</v>
      </c>
      <c r="H70" s="66">
        <v>-75.02170111</v>
      </c>
      <c r="I70" s="22">
        <v>1018.3</v>
      </c>
      <c r="J70" s="21">
        <f t="shared" si="3"/>
        <v>980.25</v>
      </c>
      <c r="K70" s="20">
        <f t="shared" si="0"/>
        <v>274.9490143825127</v>
      </c>
      <c r="L70" s="20">
        <f t="shared" si="1"/>
        <v>293.2490143825127</v>
      </c>
      <c r="M70" s="20">
        <f t="shared" si="2"/>
        <v>312.9490143825127</v>
      </c>
      <c r="N70" s="26">
        <f t="shared" si="4"/>
        <v>303.0990143825127</v>
      </c>
      <c r="O70" s="21">
        <v>30</v>
      </c>
      <c r="P70" s="21">
        <v>83.3</v>
      </c>
      <c r="Q70" s="21">
        <v>44.1</v>
      </c>
      <c r="AF70" s="24">
        <v>0</v>
      </c>
      <c r="AG70" s="26">
        <v>303.0990143825127</v>
      </c>
    </row>
    <row r="71" spans="1:33" ht="12.75">
      <c r="A71" s="17">
        <f t="shared" si="5"/>
        <v>37096</v>
      </c>
      <c r="B71" s="49">
        <v>205</v>
      </c>
      <c r="C71" s="47">
        <v>0.808333337</v>
      </c>
      <c r="D71" s="61">
        <v>0.808333337</v>
      </c>
      <c r="E71" s="19">
        <v>619</v>
      </c>
      <c r="F71" s="25">
        <v>0</v>
      </c>
      <c r="G71" s="66">
        <v>40.05916279</v>
      </c>
      <c r="H71" s="66">
        <v>-75.01990693</v>
      </c>
      <c r="I71" s="22">
        <v>1014.7</v>
      </c>
      <c r="J71" s="21">
        <f t="shared" si="3"/>
        <v>976.6500000000001</v>
      </c>
      <c r="K71" s="20">
        <f t="shared" si="0"/>
        <v>305.501683055266</v>
      </c>
      <c r="L71" s="20">
        <f t="shared" si="1"/>
        <v>323.80168305526604</v>
      </c>
      <c r="M71" s="20">
        <f aca="true" t="shared" si="6" ref="M71:M134">K71+38</f>
        <v>343.501683055266</v>
      </c>
      <c r="N71" s="26">
        <f t="shared" si="4"/>
        <v>333.65168305526606</v>
      </c>
      <c r="O71" s="21">
        <v>29.8</v>
      </c>
      <c r="P71" s="21">
        <v>88.3</v>
      </c>
      <c r="Q71" s="21">
        <v>45.5</v>
      </c>
      <c r="S71" s="52">
        <v>8.182E-05</v>
      </c>
      <c r="T71" s="52">
        <v>5.793E-05</v>
      </c>
      <c r="U71" s="52">
        <v>3.817E-05</v>
      </c>
      <c r="V71" s="53">
        <v>955.7</v>
      </c>
      <c r="W71" s="53">
        <v>314.7</v>
      </c>
      <c r="X71" s="53">
        <v>314.3</v>
      </c>
      <c r="Y71" s="53">
        <v>29.4</v>
      </c>
      <c r="AF71" s="24">
        <v>0</v>
      </c>
      <c r="AG71" s="26">
        <v>333.65168305526606</v>
      </c>
    </row>
    <row r="72" spans="1:33" ht="12.75">
      <c r="A72" s="17">
        <f t="shared" si="5"/>
        <v>37096</v>
      </c>
      <c r="B72" s="49">
        <v>205</v>
      </c>
      <c r="C72" s="47">
        <v>0.80844909</v>
      </c>
      <c r="D72" s="61">
        <v>0.80844909</v>
      </c>
      <c r="E72" s="19">
        <v>629</v>
      </c>
      <c r="F72" s="25">
        <v>1</v>
      </c>
      <c r="G72" s="66">
        <v>40.05522745</v>
      </c>
      <c r="H72" s="66">
        <v>-75.01795282</v>
      </c>
      <c r="I72" s="22">
        <v>1014.5</v>
      </c>
      <c r="J72" s="21">
        <f t="shared" si="3"/>
        <v>976.45</v>
      </c>
      <c r="K72" s="20">
        <f t="shared" si="0"/>
        <v>307.20235407078513</v>
      </c>
      <c r="L72" s="20">
        <f t="shared" si="1"/>
        <v>325.50235407078515</v>
      </c>
      <c r="M72" s="20">
        <f t="shared" si="6"/>
        <v>345.20235407078513</v>
      </c>
      <c r="N72" s="26">
        <f t="shared" si="4"/>
        <v>335.35235407078517</v>
      </c>
      <c r="O72" s="21">
        <v>29.9</v>
      </c>
      <c r="P72" s="21">
        <v>88.9</v>
      </c>
      <c r="Q72" s="21">
        <v>44</v>
      </c>
      <c r="AF72" s="24">
        <v>0</v>
      </c>
      <c r="AG72" s="26">
        <v>335.35235407078517</v>
      </c>
    </row>
    <row r="73" spans="1:33" ht="12.75">
      <c r="A73" s="17">
        <f t="shared" si="5"/>
        <v>37096</v>
      </c>
      <c r="B73" s="49">
        <v>205</v>
      </c>
      <c r="C73" s="47">
        <v>0.808564842</v>
      </c>
      <c r="D73" s="61">
        <v>0.808564842</v>
      </c>
      <c r="E73" s="19">
        <v>639</v>
      </c>
      <c r="F73" s="25">
        <v>0</v>
      </c>
      <c r="G73" s="66">
        <v>40.05099709</v>
      </c>
      <c r="H73" s="66">
        <v>-75.01583689</v>
      </c>
      <c r="I73" s="22">
        <v>1013.9</v>
      </c>
      <c r="J73" s="21">
        <f t="shared" si="3"/>
        <v>975.85</v>
      </c>
      <c r="K73" s="20">
        <f aca="true" t="shared" si="7" ref="K73:K136">(8303.951372*(LN(1013.25/J73)))</f>
        <v>312.30645792783986</v>
      </c>
      <c r="L73" s="20">
        <f aca="true" t="shared" si="8" ref="L73:L136">K73+18.3</f>
        <v>330.60645792783987</v>
      </c>
      <c r="M73" s="20">
        <f t="shared" si="6"/>
        <v>350.30645792783986</v>
      </c>
      <c r="N73" s="26">
        <f t="shared" si="4"/>
        <v>340.4564579278399</v>
      </c>
      <c r="O73" s="21">
        <v>29.8</v>
      </c>
      <c r="P73" s="21">
        <v>89.1</v>
      </c>
      <c r="Q73" s="21">
        <v>45</v>
      </c>
      <c r="AF73" s="24">
        <v>0</v>
      </c>
      <c r="AG73" s="26">
        <v>340.4564579278399</v>
      </c>
    </row>
    <row r="74" spans="1:33" ht="12.75">
      <c r="A74" s="17">
        <f t="shared" si="5"/>
        <v>37096</v>
      </c>
      <c r="B74" s="49">
        <v>205</v>
      </c>
      <c r="C74" s="47">
        <v>0.808680534</v>
      </c>
      <c r="D74" s="61">
        <v>0.808680534</v>
      </c>
      <c r="E74" s="19">
        <v>649</v>
      </c>
      <c r="F74" s="25">
        <v>0</v>
      </c>
      <c r="G74" s="66">
        <v>40.04632897</v>
      </c>
      <c r="H74" s="66">
        <v>-75.01352424</v>
      </c>
      <c r="I74" s="22">
        <v>1011</v>
      </c>
      <c r="J74" s="21">
        <f aca="true" t="shared" si="9" ref="J74:J137">I74-38.05</f>
        <v>972.95</v>
      </c>
      <c r="K74" s="20">
        <f t="shared" si="7"/>
        <v>337.020617158517</v>
      </c>
      <c r="L74" s="20">
        <f t="shared" si="8"/>
        <v>355.320617158517</v>
      </c>
      <c r="M74" s="20">
        <f t="shared" si="6"/>
        <v>375.020617158517</v>
      </c>
      <c r="N74" s="26">
        <f aca="true" t="shared" si="10" ref="N74:N137">AVERAGE(L74:M74)</f>
        <v>365.17061715851696</v>
      </c>
      <c r="O74" s="21">
        <v>29.5</v>
      </c>
      <c r="P74" s="21">
        <v>92</v>
      </c>
      <c r="Q74" s="21">
        <v>47.6</v>
      </c>
      <c r="R74" s="52">
        <v>1.25E-05</v>
      </c>
      <c r="S74" s="52">
        <v>8.151E-05</v>
      </c>
      <c r="T74" s="52">
        <v>5.892E-05</v>
      </c>
      <c r="U74" s="52">
        <v>3.909E-05</v>
      </c>
      <c r="V74" s="53">
        <v>950.5</v>
      </c>
      <c r="W74" s="53">
        <v>314.8</v>
      </c>
      <c r="X74" s="53">
        <v>314.3</v>
      </c>
      <c r="Y74" s="53">
        <v>28.9</v>
      </c>
      <c r="AF74" s="24">
        <v>0</v>
      </c>
      <c r="AG74" s="26">
        <v>365.17061715851696</v>
      </c>
    </row>
    <row r="75" spans="1:33" ht="12.75">
      <c r="A75" s="17">
        <f aca="true" t="shared" si="11" ref="A75:A138">A74</f>
        <v>37096</v>
      </c>
      <c r="B75" s="49">
        <v>205</v>
      </c>
      <c r="C75" s="47">
        <v>0.808796287</v>
      </c>
      <c r="D75" s="61">
        <v>0.808796287</v>
      </c>
      <c r="E75" s="19">
        <v>659</v>
      </c>
      <c r="F75" s="25">
        <v>0</v>
      </c>
      <c r="G75" s="66">
        <v>40.04164291</v>
      </c>
      <c r="H75" s="66">
        <v>-75.01107681</v>
      </c>
      <c r="I75" s="22">
        <v>1010.6</v>
      </c>
      <c r="J75" s="21">
        <f t="shared" si="9"/>
        <v>972.5500000000001</v>
      </c>
      <c r="K75" s="20">
        <f t="shared" si="7"/>
        <v>340.4352464009778</v>
      </c>
      <c r="L75" s="20">
        <f t="shared" si="8"/>
        <v>358.7352464009778</v>
      </c>
      <c r="M75" s="20">
        <f t="shared" si="6"/>
        <v>378.4352464009778</v>
      </c>
      <c r="N75" s="26">
        <f t="shared" si="10"/>
        <v>368.5852464009778</v>
      </c>
      <c r="O75" s="21">
        <v>29.5</v>
      </c>
      <c r="P75" s="21">
        <v>93</v>
      </c>
      <c r="Q75" s="21">
        <v>48.6</v>
      </c>
      <c r="AF75" s="24">
        <v>0</v>
      </c>
      <c r="AG75" s="26">
        <v>368.5852464009778</v>
      </c>
    </row>
    <row r="76" spans="1:33" ht="12.75">
      <c r="A76" s="17">
        <f t="shared" si="11"/>
        <v>37096</v>
      </c>
      <c r="B76" s="49">
        <v>205</v>
      </c>
      <c r="C76" s="47">
        <v>0.808912039</v>
      </c>
      <c r="D76" s="61">
        <v>0.808912039</v>
      </c>
      <c r="E76" s="19">
        <v>669</v>
      </c>
      <c r="F76" s="25">
        <v>0</v>
      </c>
      <c r="G76" s="66">
        <v>40.03696051</v>
      </c>
      <c r="H76" s="66">
        <v>-75.00833562</v>
      </c>
      <c r="I76" s="22">
        <v>1010.5</v>
      </c>
      <c r="J76" s="21">
        <f t="shared" si="9"/>
        <v>972.45</v>
      </c>
      <c r="K76" s="20">
        <f t="shared" si="7"/>
        <v>341.28912314949406</v>
      </c>
      <c r="L76" s="20">
        <f t="shared" si="8"/>
        <v>359.58912314949407</v>
      </c>
      <c r="M76" s="20">
        <f t="shared" si="6"/>
        <v>379.28912314949406</v>
      </c>
      <c r="N76" s="26">
        <f t="shared" si="10"/>
        <v>369.4391231494941</v>
      </c>
      <c r="O76" s="21">
        <v>29.5</v>
      </c>
      <c r="P76" s="21">
        <v>96.1</v>
      </c>
      <c r="Q76" s="21">
        <v>49.4</v>
      </c>
      <c r="AF76" s="24">
        <v>0</v>
      </c>
      <c r="AG76" s="26">
        <v>369.4391231494941</v>
      </c>
    </row>
    <row r="77" spans="1:33" ht="12.75">
      <c r="A77" s="17">
        <f t="shared" si="11"/>
        <v>37096</v>
      </c>
      <c r="B77" s="49">
        <v>205</v>
      </c>
      <c r="C77" s="47">
        <v>0.809027791</v>
      </c>
      <c r="D77" s="61">
        <v>0.809027791</v>
      </c>
      <c r="E77" s="19">
        <v>679</v>
      </c>
      <c r="F77" s="25">
        <v>0</v>
      </c>
      <c r="G77" s="66">
        <v>40.0323881</v>
      </c>
      <c r="H77" s="66">
        <v>-75.00461269</v>
      </c>
      <c r="I77" s="22">
        <v>1011.5</v>
      </c>
      <c r="J77" s="21">
        <f t="shared" si="9"/>
        <v>973.45</v>
      </c>
      <c r="K77" s="20">
        <f t="shared" si="7"/>
        <v>332.7543041937321</v>
      </c>
      <c r="L77" s="20">
        <f t="shared" si="8"/>
        <v>351.0543041937321</v>
      </c>
      <c r="M77" s="20">
        <f t="shared" si="6"/>
        <v>370.7543041937321</v>
      </c>
      <c r="N77" s="26">
        <f t="shared" si="10"/>
        <v>360.90430419373206</v>
      </c>
      <c r="O77" s="21">
        <v>29.8</v>
      </c>
      <c r="P77" s="21">
        <v>94.5</v>
      </c>
      <c r="Q77" s="21">
        <v>50.5</v>
      </c>
      <c r="S77" s="52">
        <v>8.048E-05</v>
      </c>
      <c r="T77" s="52">
        <v>5.763E-05</v>
      </c>
      <c r="U77" s="52">
        <v>3.663E-05</v>
      </c>
      <c r="V77" s="53">
        <v>950</v>
      </c>
      <c r="W77" s="53">
        <v>314.9</v>
      </c>
      <c r="X77" s="53">
        <v>314.3</v>
      </c>
      <c r="Y77" s="53">
        <v>28.7</v>
      </c>
      <c r="AF77" s="24">
        <v>0</v>
      </c>
      <c r="AG77" s="26">
        <v>360.90430419373206</v>
      </c>
    </row>
    <row r="78" spans="1:33" ht="12.75">
      <c r="A78" s="17">
        <f t="shared" si="11"/>
        <v>37096</v>
      </c>
      <c r="B78" s="49">
        <v>205</v>
      </c>
      <c r="C78" s="47">
        <v>0.809143543</v>
      </c>
      <c r="D78" s="61">
        <v>0.809143543</v>
      </c>
      <c r="E78" s="19">
        <v>689</v>
      </c>
      <c r="F78" s="25">
        <v>0</v>
      </c>
      <c r="G78" s="66">
        <v>40.02982602</v>
      </c>
      <c r="H78" s="66">
        <v>-74.99761103</v>
      </c>
      <c r="I78" s="22">
        <v>1014.8</v>
      </c>
      <c r="J78" s="21">
        <f t="shared" si="9"/>
        <v>976.75</v>
      </c>
      <c r="K78" s="20">
        <f t="shared" si="7"/>
        <v>304.6514781428828</v>
      </c>
      <c r="L78" s="20">
        <f t="shared" si="8"/>
        <v>322.9514781428828</v>
      </c>
      <c r="M78" s="20">
        <f t="shared" si="6"/>
        <v>342.6514781428828</v>
      </c>
      <c r="N78" s="26">
        <f t="shared" si="10"/>
        <v>332.80147814288284</v>
      </c>
      <c r="O78" s="21">
        <v>30.4</v>
      </c>
      <c r="P78" s="21">
        <v>89.9</v>
      </c>
      <c r="Q78" s="21">
        <v>52.5</v>
      </c>
      <c r="AF78" s="24">
        <v>0</v>
      </c>
      <c r="AG78" s="26">
        <v>332.80147814288284</v>
      </c>
    </row>
    <row r="79" spans="1:33" ht="12.75">
      <c r="A79" s="17">
        <f t="shared" si="11"/>
        <v>37096</v>
      </c>
      <c r="B79" s="49">
        <v>205</v>
      </c>
      <c r="C79" s="47">
        <v>0.809259236</v>
      </c>
      <c r="D79" s="61">
        <v>0.809259236</v>
      </c>
      <c r="E79" s="19">
        <v>699</v>
      </c>
      <c r="F79" s="25">
        <v>0</v>
      </c>
      <c r="G79" s="66">
        <v>40.03102277</v>
      </c>
      <c r="H79" s="66">
        <v>-74.98947965</v>
      </c>
      <c r="I79" s="22">
        <v>1013.3</v>
      </c>
      <c r="J79" s="21">
        <f t="shared" si="9"/>
        <v>975.25</v>
      </c>
      <c r="K79" s="20">
        <f t="shared" si="7"/>
        <v>317.41370100124226</v>
      </c>
      <c r="L79" s="20">
        <f t="shared" si="8"/>
        <v>335.71370100124227</v>
      </c>
      <c r="M79" s="20">
        <f t="shared" si="6"/>
        <v>355.41370100124226</v>
      </c>
      <c r="N79" s="26">
        <f t="shared" si="10"/>
        <v>345.5637010012423</v>
      </c>
      <c r="O79" s="21">
        <v>30.3</v>
      </c>
      <c r="P79" s="21">
        <v>87.7</v>
      </c>
      <c r="Q79" s="21">
        <v>53.9</v>
      </c>
      <c r="AF79" s="24">
        <v>0</v>
      </c>
      <c r="AG79" s="26">
        <v>345.5637010012423</v>
      </c>
    </row>
    <row r="80" spans="1:33" ht="12.75">
      <c r="A80" s="17">
        <f t="shared" si="11"/>
        <v>37096</v>
      </c>
      <c r="B80" s="49">
        <v>205</v>
      </c>
      <c r="C80" s="47">
        <v>0.809374988</v>
      </c>
      <c r="D80" s="61">
        <v>0.809374988</v>
      </c>
      <c r="E80" s="19">
        <v>709</v>
      </c>
      <c r="F80" s="25">
        <v>0</v>
      </c>
      <c r="G80" s="66">
        <v>40.03505675</v>
      </c>
      <c r="H80" s="66">
        <v>-74.98186133</v>
      </c>
      <c r="I80" s="22">
        <v>1011.9</v>
      </c>
      <c r="J80" s="21">
        <f t="shared" si="9"/>
        <v>973.85</v>
      </c>
      <c r="K80" s="20">
        <f t="shared" si="7"/>
        <v>329.3428312871248</v>
      </c>
      <c r="L80" s="20">
        <f t="shared" si="8"/>
        <v>347.6428312871248</v>
      </c>
      <c r="M80" s="20">
        <f t="shared" si="6"/>
        <v>367.3428312871248</v>
      </c>
      <c r="N80" s="26">
        <f t="shared" si="10"/>
        <v>357.4928312871248</v>
      </c>
      <c r="O80" s="21">
        <v>30</v>
      </c>
      <c r="P80" s="21">
        <v>88.2</v>
      </c>
      <c r="Q80" s="21">
        <v>55.5</v>
      </c>
      <c r="AF80" s="24">
        <v>0</v>
      </c>
      <c r="AG80" s="26">
        <v>357.4928312871248</v>
      </c>
    </row>
    <row r="81" spans="1:33" ht="12.75">
      <c r="A81" s="17">
        <f t="shared" si="11"/>
        <v>37096</v>
      </c>
      <c r="B81" s="49">
        <v>205</v>
      </c>
      <c r="C81" s="47">
        <v>0.80949074</v>
      </c>
      <c r="D81" s="61">
        <v>0.80949074</v>
      </c>
      <c r="E81" s="19">
        <v>719</v>
      </c>
      <c r="F81" s="25">
        <v>0</v>
      </c>
      <c r="G81" s="66">
        <v>40.04058976</v>
      </c>
      <c r="H81" s="66">
        <v>-74.97739275</v>
      </c>
      <c r="I81" s="22">
        <v>1012.9</v>
      </c>
      <c r="J81" s="21">
        <f t="shared" si="9"/>
        <v>974.85</v>
      </c>
      <c r="K81" s="20">
        <f t="shared" si="7"/>
        <v>320.82027563370593</v>
      </c>
      <c r="L81" s="20">
        <f t="shared" si="8"/>
        <v>339.12027563370594</v>
      </c>
      <c r="M81" s="20">
        <f t="shared" si="6"/>
        <v>358.82027563370593</v>
      </c>
      <c r="N81" s="26">
        <f t="shared" si="10"/>
        <v>348.9702756337059</v>
      </c>
      <c r="O81" s="21">
        <v>29.9</v>
      </c>
      <c r="P81" s="21">
        <v>92.1</v>
      </c>
      <c r="Q81" s="21">
        <v>53.5</v>
      </c>
      <c r="S81" s="52">
        <v>7.816E-05</v>
      </c>
      <c r="T81" s="52">
        <v>5.601E-05</v>
      </c>
      <c r="U81" s="52">
        <v>3.716E-05</v>
      </c>
      <c r="V81" s="53">
        <v>951</v>
      </c>
      <c r="W81" s="53">
        <v>315</v>
      </c>
      <c r="X81" s="53">
        <v>314.3</v>
      </c>
      <c r="Y81" s="53">
        <v>28.3</v>
      </c>
      <c r="AF81" s="24">
        <v>0</v>
      </c>
      <c r="AG81" s="26">
        <v>348.9702756337059</v>
      </c>
    </row>
    <row r="82" spans="1:33" ht="12.75">
      <c r="A82" s="17">
        <f t="shared" si="11"/>
        <v>37096</v>
      </c>
      <c r="B82" s="49">
        <v>205</v>
      </c>
      <c r="C82" s="47">
        <v>0.809606493</v>
      </c>
      <c r="D82" s="61">
        <v>0.809606493</v>
      </c>
      <c r="E82" s="19">
        <v>729</v>
      </c>
      <c r="F82" s="25">
        <v>0</v>
      </c>
      <c r="G82" s="66">
        <v>40.04655413</v>
      </c>
      <c r="H82" s="66">
        <v>-74.97763926</v>
      </c>
      <c r="I82" s="22">
        <v>1014.6</v>
      </c>
      <c r="J82" s="21">
        <f t="shared" si="9"/>
        <v>976.5500000000001</v>
      </c>
      <c r="K82" s="20">
        <f t="shared" si="7"/>
        <v>306.3519750252903</v>
      </c>
      <c r="L82" s="20">
        <f t="shared" si="8"/>
        <v>324.6519750252903</v>
      </c>
      <c r="M82" s="20">
        <f t="shared" si="6"/>
        <v>344.3519750252903</v>
      </c>
      <c r="N82" s="26">
        <f t="shared" si="10"/>
        <v>334.50197502529033</v>
      </c>
      <c r="O82" s="21">
        <v>30.1</v>
      </c>
      <c r="P82" s="21">
        <v>92.7</v>
      </c>
      <c r="Q82" s="21">
        <v>52.9</v>
      </c>
      <c r="AF82" s="24">
        <v>0</v>
      </c>
      <c r="AG82" s="26">
        <v>334.50197502529033</v>
      </c>
    </row>
    <row r="83" spans="1:33" ht="12.75">
      <c r="A83" s="17">
        <f t="shared" si="11"/>
        <v>37096</v>
      </c>
      <c r="B83" s="49">
        <v>205</v>
      </c>
      <c r="C83" s="47">
        <v>0.809722245</v>
      </c>
      <c r="D83" s="61">
        <v>0.809722245</v>
      </c>
      <c r="E83" s="19">
        <v>739</v>
      </c>
      <c r="F83" s="25">
        <v>0</v>
      </c>
      <c r="G83" s="66">
        <v>40.05117214</v>
      </c>
      <c r="H83" s="66">
        <v>-74.9822788</v>
      </c>
      <c r="I83" s="22">
        <v>1016.3</v>
      </c>
      <c r="J83" s="21">
        <f t="shared" si="9"/>
        <v>978.25</v>
      </c>
      <c r="K83" s="20">
        <f t="shared" si="7"/>
        <v>291.90883926591033</v>
      </c>
      <c r="L83" s="20">
        <f t="shared" si="8"/>
        <v>310.20883926591034</v>
      </c>
      <c r="M83" s="20">
        <f t="shared" si="6"/>
        <v>329.90883926591033</v>
      </c>
      <c r="N83" s="26">
        <f t="shared" si="10"/>
        <v>320.05883926591036</v>
      </c>
      <c r="O83" s="21">
        <v>30.5</v>
      </c>
      <c r="P83" s="21">
        <v>90.9</v>
      </c>
      <c r="Q83" s="21">
        <v>54.4</v>
      </c>
      <c r="AF83" s="24">
        <v>0</v>
      </c>
      <c r="AG83" s="26">
        <v>320.05883926591036</v>
      </c>
    </row>
    <row r="84" spans="1:33" ht="12.75">
      <c r="A84" s="17">
        <f t="shared" si="11"/>
        <v>37096</v>
      </c>
      <c r="B84" s="49">
        <v>205</v>
      </c>
      <c r="C84" s="47">
        <v>0.809837937</v>
      </c>
      <c r="D84" s="61">
        <v>0.809837937</v>
      </c>
      <c r="E84" s="19">
        <v>749</v>
      </c>
      <c r="F84" s="25">
        <v>0</v>
      </c>
      <c r="G84" s="66">
        <v>40.05227419</v>
      </c>
      <c r="H84" s="66">
        <v>-74.98976539</v>
      </c>
      <c r="I84" s="22">
        <v>1015.1</v>
      </c>
      <c r="J84" s="21">
        <f t="shared" si="9"/>
        <v>977.0500000000001</v>
      </c>
      <c r="K84" s="20">
        <f t="shared" si="7"/>
        <v>302.10138557334784</v>
      </c>
      <c r="L84" s="20">
        <f t="shared" si="8"/>
        <v>320.40138557334785</v>
      </c>
      <c r="M84" s="20">
        <f t="shared" si="6"/>
        <v>340.10138557334784</v>
      </c>
      <c r="N84" s="26">
        <f t="shared" si="10"/>
        <v>330.2513855733479</v>
      </c>
      <c r="O84" s="21">
        <v>30.4</v>
      </c>
      <c r="P84" s="21">
        <v>87.6</v>
      </c>
      <c r="Q84" s="21">
        <v>53.5</v>
      </c>
      <c r="S84" s="52">
        <v>7.824E-05</v>
      </c>
      <c r="T84" s="52">
        <v>5.547E-05</v>
      </c>
      <c r="U84" s="52">
        <v>3.505E-05</v>
      </c>
      <c r="V84" s="53">
        <v>953.5</v>
      </c>
      <c r="W84" s="53">
        <v>315.1</v>
      </c>
      <c r="X84" s="53">
        <v>314.3</v>
      </c>
      <c r="Y84" s="53">
        <v>28</v>
      </c>
      <c r="AF84" s="24">
        <v>0</v>
      </c>
      <c r="AG84" s="26">
        <v>330.2513855733479</v>
      </c>
    </row>
    <row r="85" spans="1:33" ht="12.75">
      <c r="A85" s="17">
        <f t="shared" si="11"/>
        <v>37096</v>
      </c>
      <c r="B85" s="49">
        <v>205</v>
      </c>
      <c r="C85" s="47">
        <v>0.80995369</v>
      </c>
      <c r="D85" s="61">
        <v>0.80995369</v>
      </c>
      <c r="E85" s="19">
        <v>759</v>
      </c>
      <c r="F85" s="25">
        <v>0</v>
      </c>
      <c r="G85" s="66">
        <v>40.04915952</v>
      </c>
      <c r="H85" s="66">
        <v>-74.9954346</v>
      </c>
      <c r="I85" s="22">
        <v>1014.6</v>
      </c>
      <c r="J85" s="21">
        <f t="shared" si="9"/>
        <v>976.5500000000001</v>
      </c>
      <c r="K85" s="20">
        <f t="shared" si="7"/>
        <v>306.3519750252903</v>
      </c>
      <c r="L85" s="20">
        <f t="shared" si="8"/>
        <v>324.6519750252903</v>
      </c>
      <c r="M85" s="20">
        <f t="shared" si="6"/>
        <v>344.3519750252903</v>
      </c>
      <c r="N85" s="26">
        <f t="shared" si="10"/>
        <v>334.50197502529033</v>
      </c>
      <c r="O85" s="21">
        <v>30.2</v>
      </c>
      <c r="P85" s="21">
        <v>90.4</v>
      </c>
      <c r="Q85" s="21">
        <v>55.1</v>
      </c>
      <c r="AF85" s="24">
        <v>0</v>
      </c>
      <c r="AG85" s="26">
        <v>334.50197502529033</v>
      </c>
    </row>
    <row r="86" spans="1:33" ht="12.75">
      <c r="A86" s="17">
        <f t="shared" si="11"/>
        <v>37096</v>
      </c>
      <c r="B86" s="49">
        <v>205</v>
      </c>
      <c r="C86" s="47">
        <v>0.810069442</v>
      </c>
      <c r="D86" s="61">
        <v>0.810069442</v>
      </c>
      <c r="E86" s="19">
        <v>769</v>
      </c>
      <c r="F86" s="25">
        <v>0</v>
      </c>
      <c r="G86" s="66">
        <v>40.0458456</v>
      </c>
      <c r="H86" s="66">
        <v>-75.00060092</v>
      </c>
      <c r="I86" s="22">
        <v>1013.8</v>
      </c>
      <c r="J86" s="21">
        <f t="shared" si="9"/>
        <v>975.75</v>
      </c>
      <c r="K86" s="20">
        <f t="shared" si="7"/>
        <v>313.1574470013469</v>
      </c>
      <c r="L86" s="20">
        <f t="shared" si="8"/>
        <v>331.4574470013469</v>
      </c>
      <c r="M86" s="20">
        <f t="shared" si="6"/>
        <v>351.1574470013469</v>
      </c>
      <c r="N86" s="26">
        <f t="shared" si="10"/>
        <v>341.3074470013469</v>
      </c>
      <c r="O86" s="21">
        <v>30</v>
      </c>
      <c r="P86" s="21">
        <v>90.7</v>
      </c>
      <c r="Q86" s="21">
        <v>53.5</v>
      </c>
      <c r="R86" s="52">
        <v>2.02E-05</v>
      </c>
      <c r="AF86" s="24">
        <v>0</v>
      </c>
      <c r="AG86" s="26">
        <v>341.3074470013469</v>
      </c>
    </row>
    <row r="87" spans="1:33" ht="12.75">
      <c r="A87" s="17">
        <f t="shared" si="11"/>
        <v>37096</v>
      </c>
      <c r="B87" s="49">
        <v>205</v>
      </c>
      <c r="C87" s="47">
        <v>0.810185194</v>
      </c>
      <c r="D87" s="61">
        <v>0.810185194</v>
      </c>
      <c r="E87" s="19">
        <v>779</v>
      </c>
      <c r="F87" s="25">
        <v>0</v>
      </c>
      <c r="G87" s="66">
        <v>40.04261588</v>
      </c>
      <c r="H87" s="66">
        <v>-75.00559099</v>
      </c>
      <c r="I87" s="22">
        <v>1014.1</v>
      </c>
      <c r="J87" s="21">
        <f t="shared" si="9"/>
        <v>976.0500000000001</v>
      </c>
      <c r="K87" s="20">
        <f t="shared" si="7"/>
        <v>310.6047413642749</v>
      </c>
      <c r="L87" s="20">
        <f t="shared" si="8"/>
        <v>328.9047413642749</v>
      </c>
      <c r="M87" s="20">
        <f t="shared" si="6"/>
        <v>348.6047413642749</v>
      </c>
      <c r="N87" s="26">
        <f t="shared" si="10"/>
        <v>338.7547413642749</v>
      </c>
      <c r="O87" s="21">
        <v>30</v>
      </c>
      <c r="P87" s="21">
        <v>92</v>
      </c>
      <c r="Q87" s="21">
        <v>51.9</v>
      </c>
      <c r="S87" s="52">
        <v>7.885E-05</v>
      </c>
      <c r="T87" s="52">
        <v>5.547E-05</v>
      </c>
      <c r="U87" s="52">
        <v>3.594E-05</v>
      </c>
      <c r="V87" s="53">
        <v>951.9</v>
      </c>
      <c r="W87" s="53">
        <v>315.1</v>
      </c>
      <c r="X87" s="53">
        <v>314.3</v>
      </c>
      <c r="Y87" s="53">
        <v>27.8</v>
      </c>
      <c r="AF87" s="24">
        <v>0</v>
      </c>
      <c r="AG87" s="26">
        <v>338.7547413642749</v>
      </c>
    </row>
    <row r="88" spans="1:33" ht="12.75">
      <c r="A88" s="17">
        <f t="shared" si="11"/>
        <v>37096</v>
      </c>
      <c r="B88" s="49">
        <v>205</v>
      </c>
      <c r="C88" s="47">
        <v>0.810300946</v>
      </c>
      <c r="D88" s="61">
        <v>0.810300946</v>
      </c>
      <c r="E88" s="19">
        <v>789</v>
      </c>
      <c r="F88" s="25">
        <v>0</v>
      </c>
      <c r="G88" s="66">
        <v>40.0394319</v>
      </c>
      <c r="H88" s="66">
        <v>-75.01051386</v>
      </c>
      <c r="I88" s="22">
        <v>1012.6</v>
      </c>
      <c r="J88" s="21">
        <f t="shared" si="9"/>
        <v>974.5500000000001</v>
      </c>
      <c r="K88" s="20">
        <f t="shared" si="7"/>
        <v>323.37612402938316</v>
      </c>
      <c r="L88" s="20">
        <f t="shared" si="8"/>
        <v>341.6761240293832</v>
      </c>
      <c r="M88" s="20">
        <f t="shared" si="6"/>
        <v>361.37612402938316</v>
      </c>
      <c r="N88" s="26">
        <f t="shared" si="10"/>
        <v>351.52612402938314</v>
      </c>
      <c r="O88" s="21">
        <v>29.8</v>
      </c>
      <c r="P88" s="21">
        <v>97</v>
      </c>
      <c r="Q88" s="21">
        <v>50.9</v>
      </c>
      <c r="AF88" s="24">
        <v>0</v>
      </c>
      <c r="AG88" s="26">
        <v>351.52612402938314</v>
      </c>
    </row>
    <row r="89" spans="1:33" ht="12.75">
      <c r="A89" s="17">
        <f t="shared" si="11"/>
        <v>37096</v>
      </c>
      <c r="B89" s="49">
        <v>205</v>
      </c>
      <c r="C89" s="47">
        <v>0.810416639</v>
      </c>
      <c r="D89" s="61">
        <v>0.810416639</v>
      </c>
      <c r="E89" s="19">
        <v>799</v>
      </c>
      <c r="F89" s="25">
        <v>0</v>
      </c>
      <c r="G89" s="66">
        <v>40.03552451</v>
      </c>
      <c r="H89" s="66">
        <v>-75.01374563</v>
      </c>
      <c r="I89" s="22">
        <v>1014.8</v>
      </c>
      <c r="J89" s="21">
        <f t="shared" si="9"/>
        <v>976.75</v>
      </c>
      <c r="K89" s="20">
        <f t="shared" si="7"/>
        <v>304.6514781428828</v>
      </c>
      <c r="L89" s="20">
        <f t="shared" si="8"/>
        <v>322.9514781428828</v>
      </c>
      <c r="M89" s="20">
        <f t="shared" si="6"/>
        <v>342.6514781428828</v>
      </c>
      <c r="N89" s="26">
        <f t="shared" si="10"/>
        <v>332.80147814288284</v>
      </c>
      <c r="O89" s="21">
        <v>29.9</v>
      </c>
      <c r="P89" s="21">
        <v>96.5</v>
      </c>
      <c r="Q89" s="21">
        <v>51.5</v>
      </c>
      <c r="AF89" s="24">
        <v>0</v>
      </c>
      <c r="AG89" s="26">
        <v>332.80147814288284</v>
      </c>
    </row>
    <row r="90" spans="1:33" ht="12.75">
      <c r="A90" s="17">
        <f t="shared" si="11"/>
        <v>37096</v>
      </c>
      <c r="B90" s="49">
        <v>205</v>
      </c>
      <c r="C90" s="47">
        <v>0.810532391</v>
      </c>
      <c r="D90" s="61">
        <v>0.810532391</v>
      </c>
      <c r="E90" s="19">
        <v>809</v>
      </c>
      <c r="F90" s="25">
        <v>0</v>
      </c>
      <c r="G90" s="66">
        <v>40.03083751</v>
      </c>
      <c r="H90" s="66">
        <v>-75.0136753</v>
      </c>
      <c r="I90" s="22">
        <v>1015.6</v>
      </c>
      <c r="J90" s="21">
        <f t="shared" si="9"/>
        <v>977.5500000000001</v>
      </c>
      <c r="K90" s="20">
        <f t="shared" si="7"/>
        <v>297.8529707809975</v>
      </c>
      <c r="L90" s="20">
        <f t="shared" si="8"/>
        <v>316.1529707809975</v>
      </c>
      <c r="M90" s="20">
        <f t="shared" si="6"/>
        <v>335.8529707809975</v>
      </c>
      <c r="N90" s="26">
        <f t="shared" si="10"/>
        <v>326.00297078099754</v>
      </c>
      <c r="O90" s="21">
        <v>30.1</v>
      </c>
      <c r="P90" s="21">
        <v>95.2</v>
      </c>
      <c r="Q90" s="21">
        <v>52</v>
      </c>
      <c r="S90" s="52">
        <v>7.772E-05</v>
      </c>
      <c r="T90" s="52">
        <v>5.734E-05</v>
      </c>
      <c r="U90" s="52">
        <v>3.655E-05</v>
      </c>
      <c r="V90" s="53">
        <v>952.4</v>
      </c>
      <c r="W90" s="53">
        <v>315.2</v>
      </c>
      <c r="X90" s="53">
        <v>314.3</v>
      </c>
      <c r="Y90" s="53">
        <v>27.8</v>
      </c>
      <c r="AF90" s="24">
        <v>0</v>
      </c>
      <c r="AG90" s="26">
        <v>326.00297078099754</v>
      </c>
    </row>
    <row r="91" spans="1:33" ht="12.75">
      <c r="A91" s="17">
        <f t="shared" si="11"/>
        <v>37096</v>
      </c>
      <c r="B91" s="49">
        <v>205</v>
      </c>
      <c r="C91" s="47">
        <v>0.810648143</v>
      </c>
      <c r="D91" s="61">
        <v>0.810648143</v>
      </c>
      <c r="E91" s="19">
        <v>819</v>
      </c>
      <c r="F91" s="25">
        <v>0</v>
      </c>
      <c r="G91" s="66">
        <v>40.02641639</v>
      </c>
      <c r="H91" s="66">
        <v>-75.00905853</v>
      </c>
      <c r="I91" s="22">
        <v>1013.5</v>
      </c>
      <c r="J91" s="21">
        <f t="shared" si="9"/>
        <v>975.45</v>
      </c>
      <c r="K91" s="20">
        <f t="shared" si="7"/>
        <v>315.7109376032632</v>
      </c>
      <c r="L91" s="20">
        <f t="shared" si="8"/>
        <v>334.0109376032632</v>
      </c>
      <c r="M91" s="20">
        <f t="shared" si="6"/>
        <v>353.7109376032632</v>
      </c>
      <c r="N91" s="26">
        <f t="shared" si="10"/>
        <v>343.8609376032632</v>
      </c>
      <c r="O91" s="21">
        <v>30.2</v>
      </c>
      <c r="P91" s="21">
        <v>92.9</v>
      </c>
      <c r="Q91" s="21">
        <v>54</v>
      </c>
      <c r="AF91" s="24">
        <v>0</v>
      </c>
      <c r="AG91" s="26">
        <v>343.8609376032632</v>
      </c>
    </row>
    <row r="92" spans="1:33" ht="12.75">
      <c r="A92" s="17">
        <f t="shared" si="11"/>
        <v>37096</v>
      </c>
      <c r="B92" s="49">
        <v>205</v>
      </c>
      <c r="C92" s="47">
        <v>0.810763896</v>
      </c>
      <c r="D92" s="61">
        <v>0.810763896</v>
      </c>
      <c r="E92" s="19">
        <v>829</v>
      </c>
      <c r="F92" s="25">
        <v>0</v>
      </c>
      <c r="G92" s="66">
        <v>40.02456449</v>
      </c>
      <c r="H92" s="66">
        <v>-75.00155543</v>
      </c>
      <c r="I92" s="22">
        <v>1014.6</v>
      </c>
      <c r="J92" s="21">
        <f t="shared" si="9"/>
        <v>976.5500000000001</v>
      </c>
      <c r="K92" s="20">
        <f t="shared" si="7"/>
        <v>306.3519750252903</v>
      </c>
      <c r="L92" s="20">
        <f t="shared" si="8"/>
        <v>324.6519750252903</v>
      </c>
      <c r="M92" s="20">
        <f t="shared" si="6"/>
        <v>344.3519750252903</v>
      </c>
      <c r="N92" s="26">
        <f t="shared" si="10"/>
        <v>334.50197502529033</v>
      </c>
      <c r="O92" s="21">
        <v>30.2</v>
      </c>
      <c r="P92" s="21">
        <v>93</v>
      </c>
      <c r="Q92" s="21">
        <v>52.1</v>
      </c>
      <c r="R92" s="52">
        <v>1.13E-05</v>
      </c>
      <c r="AF92" s="24">
        <v>0</v>
      </c>
      <c r="AG92" s="26">
        <v>334.50197502529033</v>
      </c>
    </row>
    <row r="93" spans="1:33" ht="12.75">
      <c r="A93" s="17">
        <f t="shared" si="11"/>
        <v>37096</v>
      </c>
      <c r="B93" s="49">
        <v>205</v>
      </c>
      <c r="C93" s="47">
        <v>0.810879648</v>
      </c>
      <c r="D93" s="61">
        <v>0.810879648</v>
      </c>
      <c r="E93" s="19">
        <v>839</v>
      </c>
      <c r="F93" s="25">
        <v>0</v>
      </c>
      <c r="G93" s="66">
        <v>40.02651343</v>
      </c>
      <c r="H93" s="66">
        <v>-74.99326231</v>
      </c>
      <c r="I93" s="22">
        <v>1012.9</v>
      </c>
      <c r="J93" s="21">
        <f t="shared" si="9"/>
        <v>974.85</v>
      </c>
      <c r="K93" s="20">
        <f t="shared" si="7"/>
        <v>320.82027563370593</v>
      </c>
      <c r="L93" s="20">
        <f t="shared" si="8"/>
        <v>339.12027563370594</v>
      </c>
      <c r="M93" s="20">
        <f t="shared" si="6"/>
        <v>358.82027563370593</v>
      </c>
      <c r="N93" s="26">
        <f t="shared" si="10"/>
        <v>348.9702756337059</v>
      </c>
      <c r="O93" s="21">
        <v>29.8</v>
      </c>
      <c r="P93" s="21">
        <v>93.8</v>
      </c>
      <c r="Q93" s="21">
        <v>53.5</v>
      </c>
      <c r="S93" s="52">
        <v>7.78E-05</v>
      </c>
      <c r="T93" s="52">
        <v>5.59E-05</v>
      </c>
      <c r="U93" s="52">
        <v>3.701E-05</v>
      </c>
      <c r="V93" s="53">
        <v>951.7</v>
      </c>
      <c r="W93" s="53">
        <v>315.3</v>
      </c>
      <c r="X93" s="53">
        <v>314.3</v>
      </c>
      <c r="Y93" s="53">
        <v>27.6</v>
      </c>
      <c r="AF93" s="24">
        <v>0</v>
      </c>
      <c r="AG93" s="26">
        <v>348.9702756337059</v>
      </c>
    </row>
    <row r="94" spans="1:33" ht="12.75">
      <c r="A94" s="17">
        <f t="shared" si="11"/>
        <v>37096</v>
      </c>
      <c r="B94" s="49">
        <v>205</v>
      </c>
      <c r="C94" s="47">
        <v>0.8109954</v>
      </c>
      <c r="D94" s="61">
        <v>0.8109954</v>
      </c>
      <c r="E94" s="19">
        <v>849</v>
      </c>
      <c r="F94" s="25">
        <v>0</v>
      </c>
      <c r="G94" s="66">
        <v>40.03039648</v>
      </c>
      <c r="H94" s="66">
        <v>-74.98644306</v>
      </c>
      <c r="I94" s="22">
        <v>1013.9</v>
      </c>
      <c r="J94" s="21">
        <f t="shared" si="9"/>
        <v>975.85</v>
      </c>
      <c r="K94" s="20">
        <f t="shared" si="7"/>
        <v>312.30645792783986</v>
      </c>
      <c r="L94" s="20">
        <f t="shared" si="8"/>
        <v>330.60645792783987</v>
      </c>
      <c r="M94" s="20">
        <f t="shared" si="6"/>
        <v>350.30645792783986</v>
      </c>
      <c r="N94" s="26">
        <f t="shared" si="10"/>
        <v>340.4564579278399</v>
      </c>
      <c r="O94" s="21">
        <v>29.9</v>
      </c>
      <c r="P94" s="21">
        <v>93.9</v>
      </c>
      <c r="Q94" s="21">
        <v>52.6</v>
      </c>
      <c r="AF94" s="24">
        <v>0</v>
      </c>
      <c r="AG94" s="26">
        <v>340.4564579278399</v>
      </c>
    </row>
    <row r="95" spans="1:33" ht="12.75">
      <c r="A95" s="17">
        <f t="shared" si="11"/>
        <v>37096</v>
      </c>
      <c r="B95" s="49">
        <v>205</v>
      </c>
      <c r="C95" s="47">
        <v>0.811111093</v>
      </c>
      <c r="D95" s="61">
        <v>0.811111093</v>
      </c>
      <c r="E95" s="19">
        <v>859</v>
      </c>
      <c r="F95" s="25">
        <v>0</v>
      </c>
      <c r="G95" s="66">
        <v>40.03508761</v>
      </c>
      <c r="H95" s="66">
        <v>-74.98012087</v>
      </c>
      <c r="I95" s="22">
        <v>1014.1</v>
      </c>
      <c r="J95" s="21">
        <f t="shared" si="9"/>
        <v>976.0500000000001</v>
      </c>
      <c r="K95" s="20">
        <f t="shared" si="7"/>
        <v>310.6047413642749</v>
      </c>
      <c r="L95" s="20">
        <f t="shared" si="8"/>
        <v>328.9047413642749</v>
      </c>
      <c r="M95" s="20">
        <f t="shared" si="6"/>
        <v>348.6047413642749</v>
      </c>
      <c r="N95" s="26">
        <f t="shared" si="10"/>
        <v>338.7547413642749</v>
      </c>
      <c r="O95" s="21">
        <v>29.8</v>
      </c>
      <c r="P95" s="21">
        <v>94</v>
      </c>
      <c r="Q95" s="21">
        <v>52.9</v>
      </c>
      <c r="AF95" s="24">
        <v>0</v>
      </c>
      <c r="AG95" s="26">
        <v>338.7547413642749</v>
      </c>
    </row>
    <row r="96" spans="1:33" ht="12.75">
      <c r="A96" s="17">
        <f t="shared" si="11"/>
        <v>37096</v>
      </c>
      <c r="B96" s="49">
        <v>205</v>
      </c>
      <c r="C96" s="47">
        <v>0.811226845</v>
      </c>
      <c r="D96" s="61">
        <v>0.811226845</v>
      </c>
      <c r="E96" s="19">
        <v>869</v>
      </c>
      <c r="F96" s="25">
        <v>0</v>
      </c>
      <c r="G96" s="66">
        <v>40.041013</v>
      </c>
      <c r="H96" s="66">
        <v>-74.97692463</v>
      </c>
      <c r="I96" s="22">
        <v>1015.5</v>
      </c>
      <c r="J96" s="21">
        <f t="shared" si="9"/>
        <v>977.45</v>
      </c>
      <c r="K96" s="20">
        <f t="shared" si="7"/>
        <v>298.70247987350217</v>
      </c>
      <c r="L96" s="20">
        <f t="shared" si="8"/>
        <v>317.0024798735022</v>
      </c>
      <c r="M96" s="20">
        <f t="shared" si="6"/>
        <v>336.70247987350217</v>
      </c>
      <c r="N96" s="26">
        <f t="shared" si="10"/>
        <v>326.85247987350215</v>
      </c>
      <c r="O96" s="21">
        <v>30</v>
      </c>
      <c r="P96" s="21">
        <v>93.3</v>
      </c>
      <c r="Q96" s="21">
        <v>52.5</v>
      </c>
      <c r="S96" s="52">
        <v>7.874E-05</v>
      </c>
      <c r="T96" s="52">
        <v>5.855E-05</v>
      </c>
      <c r="U96" s="52">
        <v>3.878E-05</v>
      </c>
      <c r="V96" s="53">
        <v>952.9</v>
      </c>
      <c r="W96" s="53">
        <v>315.4</v>
      </c>
      <c r="X96" s="53">
        <v>314.2</v>
      </c>
      <c r="Y96" s="53">
        <v>27.6</v>
      </c>
      <c r="AF96" s="24">
        <v>0</v>
      </c>
      <c r="AG96" s="26">
        <v>326.85247987350215</v>
      </c>
    </row>
    <row r="97" spans="1:33" ht="12.75">
      <c r="A97" s="17">
        <f t="shared" si="11"/>
        <v>37096</v>
      </c>
      <c r="B97" s="49">
        <v>205</v>
      </c>
      <c r="C97" s="47">
        <v>0.811342597</v>
      </c>
      <c r="D97" s="61">
        <v>0.811342597</v>
      </c>
      <c r="E97" s="19">
        <v>879</v>
      </c>
      <c r="F97" s="25">
        <v>0</v>
      </c>
      <c r="G97" s="66">
        <v>40.04683928</v>
      </c>
      <c r="H97" s="66">
        <v>-74.97806479</v>
      </c>
      <c r="I97" s="22">
        <v>1015.8</v>
      </c>
      <c r="J97" s="21">
        <f t="shared" si="9"/>
        <v>977.75</v>
      </c>
      <c r="K97" s="20">
        <f t="shared" si="7"/>
        <v>296.15421327044453</v>
      </c>
      <c r="L97" s="20">
        <f t="shared" si="8"/>
        <v>314.45421327044454</v>
      </c>
      <c r="M97" s="20">
        <f t="shared" si="6"/>
        <v>334.15421327044453</v>
      </c>
      <c r="N97" s="26">
        <f t="shared" si="10"/>
        <v>324.3042132704445</v>
      </c>
      <c r="O97" s="21">
        <v>29.9</v>
      </c>
      <c r="P97" s="21">
        <v>96.1</v>
      </c>
      <c r="Q97" s="21">
        <v>54.4</v>
      </c>
      <c r="AF97" s="24">
        <v>0</v>
      </c>
      <c r="AG97" s="26">
        <v>324.3042132704445</v>
      </c>
    </row>
    <row r="98" spans="1:33" ht="12.75">
      <c r="A98" s="17">
        <f t="shared" si="11"/>
        <v>37096</v>
      </c>
      <c r="B98" s="49">
        <v>205</v>
      </c>
      <c r="C98" s="47">
        <v>0.811458349</v>
      </c>
      <c r="D98" s="61">
        <v>0.811458349</v>
      </c>
      <c r="E98" s="19">
        <v>889</v>
      </c>
      <c r="F98" s="25">
        <v>0</v>
      </c>
      <c r="G98" s="66">
        <v>40.05061768</v>
      </c>
      <c r="H98" s="66">
        <v>-74.98310034</v>
      </c>
      <c r="I98" s="22">
        <v>1018.1</v>
      </c>
      <c r="J98" s="21">
        <f t="shared" si="9"/>
        <v>980.0500000000001</v>
      </c>
      <c r="K98" s="20">
        <f t="shared" si="7"/>
        <v>276.64343899115534</v>
      </c>
      <c r="L98" s="20">
        <f t="shared" si="8"/>
        <v>294.94343899115535</v>
      </c>
      <c r="M98" s="20">
        <f t="shared" si="6"/>
        <v>314.64343899115534</v>
      </c>
      <c r="N98" s="26">
        <f t="shared" si="10"/>
        <v>304.7934389911553</v>
      </c>
      <c r="O98" s="21">
        <v>30.4</v>
      </c>
      <c r="P98" s="21">
        <v>95.6</v>
      </c>
      <c r="Q98" s="21">
        <v>56.5</v>
      </c>
      <c r="R98" s="52">
        <v>1.19E-05</v>
      </c>
      <c r="AF98" s="24">
        <v>0</v>
      </c>
      <c r="AG98" s="26">
        <v>304.7934389911553</v>
      </c>
    </row>
    <row r="99" spans="1:33" ht="12.75">
      <c r="A99" s="17">
        <f t="shared" si="11"/>
        <v>37096</v>
      </c>
      <c r="B99" s="49">
        <v>205</v>
      </c>
      <c r="C99" s="47">
        <v>0.811574101</v>
      </c>
      <c r="D99" s="61">
        <v>0.811574101</v>
      </c>
      <c r="E99" s="19">
        <v>899</v>
      </c>
      <c r="F99" s="25">
        <v>0</v>
      </c>
      <c r="G99" s="66">
        <v>40.0512396</v>
      </c>
      <c r="H99" s="66">
        <v>-74.98969452</v>
      </c>
      <c r="I99" s="22">
        <v>1013.7</v>
      </c>
      <c r="J99" s="21">
        <f t="shared" si="9"/>
        <v>975.6500000000001</v>
      </c>
      <c r="K99" s="20">
        <f t="shared" si="7"/>
        <v>314.00852329316405</v>
      </c>
      <c r="L99" s="20">
        <f t="shared" si="8"/>
        <v>332.30852329316406</v>
      </c>
      <c r="M99" s="20">
        <f t="shared" si="6"/>
        <v>352.00852329316405</v>
      </c>
      <c r="N99" s="26">
        <f t="shared" si="10"/>
        <v>342.1585232931641</v>
      </c>
      <c r="O99" s="21">
        <v>29.9</v>
      </c>
      <c r="P99" s="21">
        <v>95.2</v>
      </c>
      <c r="Q99" s="21">
        <v>57.9</v>
      </c>
      <c r="AF99" s="24">
        <v>0</v>
      </c>
      <c r="AG99" s="26">
        <v>342.1585232931641</v>
      </c>
    </row>
    <row r="100" spans="1:33" ht="12.75">
      <c r="A100" s="17">
        <f t="shared" si="11"/>
        <v>37096</v>
      </c>
      <c r="B100" s="49">
        <v>205</v>
      </c>
      <c r="C100" s="47">
        <v>0.811689794</v>
      </c>
      <c r="D100" s="61">
        <v>0.811689794</v>
      </c>
      <c r="E100" s="19">
        <v>909</v>
      </c>
      <c r="F100" s="25">
        <v>0</v>
      </c>
      <c r="G100" s="66">
        <v>40.04948965</v>
      </c>
      <c r="H100" s="66">
        <v>-74.99593659</v>
      </c>
      <c r="I100" s="22">
        <v>1011.9</v>
      </c>
      <c r="J100" s="21">
        <f t="shared" si="9"/>
        <v>973.85</v>
      </c>
      <c r="K100" s="20">
        <f t="shared" si="7"/>
        <v>329.3428312871248</v>
      </c>
      <c r="L100" s="20">
        <f t="shared" si="8"/>
        <v>347.6428312871248</v>
      </c>
      <c r="M100" s="20">
        <f t="shared" si="6"/>
        <v>367.3428312871248</v>
      </c>
      <c r="N100" s="26">
        <f t="shared" si="10"/>
        <v>357.4928312871248</v>
      </c>
      <c r="O100" s="21">
        <v>29.7</v>
      </c>
      <c r="P100" s="21">
        <v>94.9</v>
      </c>
      <c r="Q100" s="21">
        <v>53.4</v>
      </c>
      <c r="S100" s="52">
        <v>7.982E-05</v>
      </c>
      <c r="T100" s="52">
        <v>5.794E-05</v>
      </c>
      <c r="U100" s="52">
        <v>3.718E-05</v>
      </c>
      <c r="V100" s="53">
        <v>952.9</v>
      </c>
      <c r="W100" s="53">
        <v>315.4</v>
      </c>
      <c r="X100" s="53">
        <v>314.2</v>
      </c>
      <c r="Y100" s="53">
        <v>27.2</v>
      </c>
      <c r="AF100" s="24">
        <v>0</v>
      </c>
      <c r="AG100" s="26">
        <v>357.4928312871248</v>
      </c>
    </row>
    <row r="101" spans="1:33" ht="12.75">
      <c r="A101" s="17">
        <f t="shared" si="11"/>
        <v>37096</v>
      </c>
      <c r="B101" s="49">
        <v>205</v>
      </c>
      <c r="C101" s="47">
        <v>0.811805546</v>
      </c>
      <c r="D101" s="61">
        <v>0.811805546</v>
      </c>
      <c r="E101" s="19">
        <v>919</v>
      </c>
      <c r="F101" s="25">
        <v>0</v>
      </c>
      <c r="G101" s="66">
        <v>40.04688606</v>
      </c>
      <c r="H101" s="66">
        <v>-75.0011876</v>
      </c>
      <c r="I101" s="22">
        <v>1015.1</v>
      </c>
      <c r="J101" s="21">
        <f t="shared" si="9"/>
        <v>977.0500000000001</v>
      </c>
      <c r="K101" s="20">
        <f t="shared" si="7"/>
        <v>302.10138557334784</v>
      </c>
      <c r="L101" s="20">
        <f t="shared" si="8"/>
        <v>320.40138557334785</v>
      </c>
      <c r="M101" s="20">
        <f t="shared" si="6"/>
        <v>340.10138557334784</v>
      </c>
      <c r="N101" s="26">
        <f t="shared" si="10"/>
        <v>330.2513855733479</v>
      </c>
      <c r="O101" s="21">
        <v>30.3</v>
      </c>
      <c r="P101" s="21">
        <v>97.5</v>
      </c>
      <c r="Q101" s="21">
        <v>54.5</v>
      </c>
      <c r="AF101" s="24">
        <v>0</v>
      </c>
      <c r="AG101" s="26">
        <v>330.2513855733479</v>
      </c>
    </row>
    <row r="102" spans="1:33" ht="12.75">
      <c r="A102" s="17">
        <f t="shared" si="11"/>
        <v>37096</v>
      </c>
      <c r="B102" s="49">
        <v>205</v>
      </c>
      <c r="C102" s="47">
        <v>0.811921299</v>
      </c>
      <c r="D102" s="61">
        <v>0.811921299</v>
      </c>
      <c r="E102" s="19">
        <v>929</v>
      </c>
      <c r="F102" s="25">
        <v>0</v>
      </c>
      <c r="G102" s="66">
        <v>40.04394114</v>
      </c>
      <c r="H102" s="66">
        <v>-75.00640662</v>
      </c>
      <c r="I102" s="22">
        <v>1012.2</v>
      </c>
      <c r="J102" s="21">
        <f t="shared" si="9"/>
        <v>974.1500000000001</v>
      </c>
      <c r="K102" s="20">
        <f t="shared" si="7"/>
        <v>326.7851460393894</v>
      </c>
      <c r="L102" s="20">
        <f t="shared" si="8"/>
        <v>345.08514603938943</v>
      </c>
      <c r="M102" s="20">
        <f t="shared" si="6"/>
        <v>364.7851460393894</v>
      </c>
      <c r="N102" s="26">
        <f t="shared" si="10"/>
        <v>354.93514603938945</v>
      </c>
      <c r="O102" s="21">
        <v>29.9</v>
      </c>
      <c r="P102" s="21">
        <v>93.8</v>
      </c>
      <c r="Q102" s="21">
        <v>54</v>
      </c>
      <c r="AF102" s="24">
        <v>0</v>
      </c>
      <c r="AG102" s="26">
        <v>354.93514603938945</v>
      </c>
    </row>
    <row r="103" spans="1:33" ht="12.75">
      <c r="A103" s="17">
        <f t="shared" si="11"/>
        <v>37096</v>
      </c>
      <c r="B103" s="49">
        <v>205</v>
      </c>
      <c r="C103" s="47">
        <v>0.812037051</v>
      </c>
      <c r="D103" s="61">
        <v>0.812037051</v>
      </c>
      <c r="E103" s="19">
        <v>939</v>
      </c>
      <c r="F103" s="25">
        <v>0</v>
      </c>
      <c r="G103" s="66">
        <v>40.04061424</v>
      </c>
      <c r="H103" s="66">
        <v>-75.0112319</v>
      </c>
      <c r="I103" s="22">
        <v>1012.5</v>
      </c>
      <c r="J103" s="21">
        <f t="shared" si="9"/>
        <v>974.45</v>
      </c>
      <c r="K103" s="20">
        <f t="shared" si="7"/>
        <v>324.22824833715976</v>
      </c>
      <c r="L103" s="20">
        <f t="shared" si="8"/>
        <v>342.52824833715977</v>
      </c>
      <c r="M103" s="20">
        <f t="shared" si="6"/>
        <v>362.22824833715976</v>
      </c>
      <c r="N103" s="26">
        <f t="shared" si="10"/>
        <v>352.3782483371598</v>
      </c>
      <c r="O103" s="21">
        <v>29.8</v>
      </c>
      <c r="P103" s="21">
        <v>94.6</v>
      </c>
      <c r="Q103" s="21">
        <v>52.4</v>
      </c>
      <c r="S103" s="52">
        <v>8.133E-05</v>
      </c>
      <c r="T103" s="52">
        <v>5.982E-05</v>
      </c>
      <c r="U103" s="52">
        <v>3.889E-05</v>
      </c>
      <c r="V103" s="53">
        <v>951.3</v>
      </c>
      <c r="W103" s="53">
        <v>315.5</v>
      </c>
      <c r="X103" s="53">
        <v>314.1</v>
      </c>
      <c r="Y103" s="53">
        <v>27.2</v>
      </c>
      <c r="AF103" s="24">
        <v>0</v>
      </c>
      <c r="AG103" s="26">
        <v>352.3782483371598</v>
      </c>
    </row>
    <row r="104" spans="1:33" ht="12.75">
      <c r="A104" s="17">
        <f t="shared" si="11"/>
        <v>37096</v>
      </c>
      <c r="B104" s="49">
        <v>205</v>
      </c>
      <c r="C104" s="47">
        <v>0.812152803</v>
      </c>
      <c r="D104" s="61">
        <v>0.812152803</v>
      </c>
      <c r="E104" s="19">
        <v>949</v>
      </c>
      <c r="F104" s="25">
        <v>0</v>
      </c>
      <c r="G104" s="66">
        <v>40.03608738</v>
      </c>
      <c r="H104" s="66">
        <v>-75.01293201</v>
      </c>
      <c r="I104" s="22">
        <v>1013.6</v>
      </c>
      <c r="J104" s="21">
        <f t="shared" si="9"/>
        <v>975.5500000000001</v>
      </c>
      <c r="K104" s="20">
        <f t="shared" si="7"/>
        <v>314.85968682117505</v>
      </c>
      <c r="L104" s="20">
        <f t="shared" si="8"/>
        <v>333.15968682117506</v>
      </c>
      <c r="M104" s="20">
        <f t="shared" si="6"/>
        <v>352.85968682117505</v>
      </c>
      <c r="N104" s="26">
        <f t="shared" si="10"/>
        <v>343.009686821175</v>
      </c>
      <c r="O104" s="21">
        <v>29.9</v>
      </c>
      <c r="P104" s="21">
        <v>94.4</v>
      </c>
      <c r="Q104" s="21">
        <v>50.6</v>
      </c>
      <c r="R104" s="52">
        <v>1.36E-05</v>
      </c>
      <c r="AF104" s="24">
        <v>0</v>
      </c>
      <c r="AG104" s="26">
        <v>343.009686821175</v>
      </c>
    </row>
    <row r="105" spans="1:33" ht="12.75">
      <c r="A105" s="17">
        <f t="shared" si="11"/>
        <v>37096</v>
      </c>
      <c r="B105" s="49">
        <v>205</v>
      </c>
      <c r="C105" s="47">
        <v>0.812268496</v>
      </c>
      <c r="D105" s="61">
        <v>0.812268496</v>
      </c>
      <c r="E105" s="19">
        <v>959</v>
      </c>
      <c r="F105" s="25">
        <v>0</v>
      </c>
      <c r="G105" s="66">
        <v>40.03142114</v>
      </c>
      <c r="H105" s="66">
        <v>-75.01073484</v>
      </c>
      <c r="I105" s="22">
        <v>1012.7</v>
      </c>
      <c r="J105" s="21">
        <f t="shared" si="9"/>
        <v>974.6500000000001</v>
      </c>
      <c r="K105" s="20">
        <f t="shared" si="7"/>
        <v>322.5240871548396</v>
      </c>
      <c r="L105" s="20">
        <f t="shared" si="8"/>
        <v>340.8240871548396</v>
      </c>
      <c r="M105" s="20">
        <f t="shared" si="6"/>
        <v>360.5240871548396</v>
      </c>
      <c r="N105" s="26">
        <f t="shared" si="10"/>
        <v>350.67408715483964</v>
      </c>
      <c r="O105" s="21">
        <v>30.2</v>
      </c>
      <c r="P105" s="21">
        <v>93.3</v>
      </c>
      <c r="Q105" s="21">
        <v>53.5</v>
      </c>
      <c r="AF105" s="24">
        <v>0</v>
      </c>
      <c r="AG105" s="26">
        <v>350.67408715483964</v>
      </c>
    </row>
    <row r="106" spans="1:33" ht="12.75">
      <c r="A106" s="17">
        <f t="shared" si="11"/>
        <v>37096</v>
      </c>
      <c r="B106" s="49">
        <v>205</v>
      </c>
      <c r="C106" s="47">
        <v>0.812384248</v>
      </c>
      <c r="D106" s="61">
        <v>0.812384248</v>
      </c>
      <c r="E106" s="19">
        <v>969</v>
      </c>
      <c r="F106" s="25">
        <v>0</v>
      </c>
      <c r="G106" s="66">
        <v>40.02821014</v>
      </c>
      <c r="H106" s="66">
        <v>-75.00482899</v>
      </c>
      <c r="I106" s="22">
        <v>1013.8</v>
      </c>
      <c r="J106" s="21">
        <f t="shared" si="9"/>
        <v>975.75</v>
      </c>
      <c r="K106" s="20">
        <f t="shared" si="7"/>
        <v>313.1574470013469</v>
      </c>
      <c r="L106" s="20">
        <f t="shared" si="8"/>
        <v>331.4574470013469</v>
      </c>
      <c r="M106" s="20">
        <f t="shared" si="6"/>
        <v>351.1574470013469</v>
      </c>
      <c r="N106" s="26">
        <f t="shared" si="10"/>
        <v>341.3074470013469</v>
      </c>
      <c r="O106" s="21">
        <v>30.1</v>
      </c>
      <c r="P106" s="21">
        <v>94.5</v>
      </c>
      <c r="Q106" s="21">
        <v>53.4</v>
      </c>
      <c r="S106" s="52">
        <v>7.885E-05</v>
      </c>
      <c r="T106" s="52">
        <v>5.647E-05</v>
      </c>
      <c r="U106" s="52">
        <v>3.744E-05</v>
      </c>
      <c r="V106" s="53">
        <v>951.7</v>
      </c>
      <c r="W106" s="53">
        <v>315.5</v>
      </c>
      <c r="X106" s="53">
        <v>314.1</v>
      </c>
      <c r="Y106" s="53">
        <v>27.2</v>
      </c>
      <c r="AF106" s="24">
        <v>0</v>
      </c>
      <c r="AG106" s="26">
        <v>341.3074470013469</v>
      </c>
    </row>
    <row r="107" spans="1:33" ht="12.75">
      <c r="A107" s="17">
        <f t="shared" si="11"/>
        <v>37096</v>
      </c>
      <c r="B107" s="49">
        <v>205</v>
      </c>
      <c r="C107" s="47">
        <v>0.8125</v>
      </c>
      <c r="D107" s="61">
        <v>0.8125</v>
      </c>
      <c r="E107" s="19">
        <v>979</v>
      </c>
      <c r="F107" s="25">
        <v>0</v>
      </c>
      <c r="G107" s="66">
        <v>40.02807555</v>
      </c>
      <c r="H107" s="66">
        <v>-74.99706495</v>
      </c>
      <c r="I107" s="22">
        <v>1013</v>
      </c>
      <c r="J107" s="21">
        <f t="shared" si="9"/>
        <v>974.95</v>
      </c>
      <c r="K107" s="20">
        <f t="shared" si="7"/>
        <v>319.9685009512469</v>
      </c>
      <c r="L107" s="20">
        <f t="shared" si="8"/>
        <v>338.2685009512469</v>
      </c>
      <c r="M107" s="20">
        <f t="shared" si="6"/>
        <v>357.9685009512469</v>
      </c>
      <c r="N107" s="26">
        <f t="shared" si="10"/>
        <v>348.1185009512469</v>
      </c>
      <c r="O107" s="21">
        <v>29.8</v>
      </c>
      <c r="P107" s="21">
        <v>94.1</v>
      </c>
      <c r="Q107" s="21">
        <v>50.4</v>
      </c>
      <c r="AF107" s="24">
        <v>0</v>
      </c>
      <c r="AG107" s="26">
        <v>348.1185009512469</v>
      </c>
    </row>
    <row r="108" spans="1:33" ht="12.75">
      <c r="A108" s="17">
        <f t="shared" si="11"/>
        <v>37096</v>
      </c>
      <c r="B108" s="49">
        <v>205</v>
      </c>
      <c r="C108" s="47">
        <v>0.812615752</v>
      </c>
      <c r="D108" s="61">
        <v>0.812615752</v>
      </c>
      <c r="E108" s="19">
        <v>989</v>
      </c>
      <c r="F108" s="25">
        <v>1</v>
      </c>
      <c r="G108" s="66">
        <v>40.03081436</v>
      </c>
      <c r="H108" s="66">
        <v>-74.98920345</v>
      </c>
      <c r="I108" s="22">
        <v>1011.3</v>
      </c>
      <c r="J108" s="21">
        <f t="shared" si="9"/>
        <v>973.25</v>
      </c>
      <c r="K108" s="20">
        <f t="shared" si="7"/>
        <v>334.46056636072615</v>
      </c>
      <c r="L108" s="20">
        <f t="shared" si="8"/>
        <v>352.76056636072616</v>
      </c>
      <c r="M108" s="20">
        <f t="shared" si="6"/>
        <v>372.46056636072615</v>
      </c>
      <c r="N108" s="26">
        <f t="shared" si="10"/>
        <v>362.6105663607261</v>
      </c>
      <c r="O108" s="21">
        <v>29.8</v>
      </c>
      <c r="P108" s="21">
        <v>93.8</v>
      </c>
      <c r="Q108" s="21">
        <v>49.9</v>
      </c>
      <c r="AF108" s="24">
        <v>0</v>
      </c>
      <c r="AG108" s="26">
        <v>362.6105663607261</v>
      </c>
    </row>
    <row r="109" spans="1:33" ht="12.75">
      <c r="A109" s="17">
        <f t="shared" si="11"/>
        <v>37096</v>
      </c>
      <c r="B109" s="49">
        <v>205</v>
      </c>
      <c r="C109" s="47">
        <v>0.812731504</v>
      </c>
      <c r="D109" s="61">
        <v>0.812731504</v>
      </c>
      <c r="E109" s="19">
        <v>999</v>
      </c>
      <c r="F109" s="25">
        <v>0</v>
      </c>
      <c r="G109" s="66">
        <v>40.03480359</v>
      </c>
      <c r="H109" s="66">
        <v>-74.98226811</v>
      </c>
      <c r="I109" s="22">
        <v>1011.9</v>
      </c>
      <c r="J109" s="21">
        <f t="shared" si="9"/>
        <v>973.85</v>
      </c>
      <c r="K109" s="20">
        <f t="shared" si="7"/>
        <v>329.3428312871248</v>
      </c>
      <c r="L109" s="20">
        <f t="shared" si="8"/>
        <v>347.6428312871248</v>
      </c>
      <c r="M109" s="20">
        <f t="shared" si="6"/>
        <v>367.3428312871248</v>
      </c>
      <c r="N109" s="26">
        <f t="shared" si="10"/>
        <v>357.4928312871248</v>
      </c>
      <c r="O109" s="21">
        <v>29.7</v>
      </c>
      <c r="P109" s="21">
        <v>95.3</v>
      </c>
      <c r="Q109" s="21">
        <v>55</v>
      </c>
      <c r="S109" s="52">
        <v>7.854E-05</v>
      </c>
      <c r="T109" s="52">
        <v>5.708E-05</v>
      </c>
      <c r="U109" s="52">
        <v>3.777E-05</v>
      </c>
      <c r="V109" s="53">
        <v>949.8</v>
      </c>
      <c r="W109" s="53">
        <v>315.6</v>
      </c>
      <c r="X109" s="53">
        <v>314.1</v>
      </c>
      <c r="Y109" s="53">
        <v>26.9</v>
      </c>
      <c r="AF109" s="24">
        <v>0</v>
      </c>
      <c r="AG109" s="26">
        <v>357.4928312871248</v>
      </c>
    </row>
    <row r="110" spans="1:33" ht="12.75">
      <c r="A110" s="17">
        <f t="shared" si="11"/>
        <v>37096</v>
      </c>
      <c r="B110" s="49">
        <v>205</v>
      </c>
      <c r="C110" s="47">
        <v>0.812847197</v>
      </c>
      <c r="D110" s="61">
        <v>0.812847197</v>
      </c>
      <c r="E110" s="19">
        <v>1009</v>
      </c>
      <c r="F110" s="25">
        <v>0</v>
      </c>
      <c r="G110" s="66">
        <v>40.03925016</v>
      </c>
      <c r="H110" s="66">
        <v>-74.97592484</v>
      </c>
      <c r="I110" s="22">
        <v>1010.3</v>
      </c>
      <c r="J110" s="21">
        <f t="shared" si="9"/>
        <v>972.25</v>
      </c>
      <c r="K110" s="20">
        <f t="shared" si="7"/>
        <v>342.9971400983861</v>
      </c>
      <c r="L110" s="20">
        <f t="shared" si="8"/>
        <v>361.29714009838614</v>
      </c>
      <c r="M110" s="20">
        <f t="shared" si="6"/>
        <v>380.9971400983861</v>
      </c>
      <c r="N110" s="26">
        <f t="shared" si="10"/>
        <v>371.1471400983861</v>
      </c>
      <c r="O110" s="21">
        <v>29.5</v>
      </c>
      <c r="P110" s="21">
        <v>95.3</v>
      </c>
      <c r="Q110" s="21">
        <v>52.4</v>
      </c>
      <c r="R110" s="52">
        <v>1.15E-05</v>
      </c>
      <c r="AF110" s="24">
        <v>0</v>
      </c>
      <c r="AG110" s="26">
        <v>371.1471400983861</v>
      </c>
    </row>
    <row r="111" spans="1:33" ht="12.75">
      <c r="A111" s="17">
        <f t="shared" si="11"/>
        <v>37096</v>
      </c>
      <c r="B111" s="49">
        <v>205</v>
      </c>
      <c r="C111" s="47">
        <v>0.812962949</v>
      </c>
      <c r="D111" s="61">
        <v>0.812962949</v>
      </c>
      <c r="E111" s="19">
        <v>1019</v>
      </c>
      <c r="F111" s="25">
        <v>0</v>
      </c>
      <c r="G111" s="66">
        <v>40.04312521</v>
      </c>
      <c r="H111" s="66">
        <v>-74.96923751</v>
      </c>
      <c r="I111" s="22">
        <v>1008.6</v>
      </c>
      <c r="J111" s="21">
        <f t="shared" si="9"/>
        <v>970.5500000000001</v>
      </c>
      <c r="K111" s="20">
        <f t="shared" si="7"/>
        <v>357.52948613021334</v>
      </c>
      <c r="L111" s="20">
        <f t="shared" si="8"/>
        <v>375.82948613021335</v>
      </c>
      <c r="M111" s="20">
        <f t="shared" si="6"/>
        <v>395.52948613021334</v>
      </c>
      <c r="N111" s="26">
        <f t="shared" si="10"/>
        <v>385.6794861302134</v>
      </c>
      <c r="O111" s="21">
        <v>29.5</v>
      </c>
      <c r="P111" s="21">
        <v>95</v>
      </c>
      <c r="Q111" s="21">
        <v>53.5</v>
      </c>
      <c r="AF111" s="24">
        <v>0</v>
      </c>
      <c r="AG111" s="26">
        <v>385.6794861302134</v>
      </c>
    </row>
    <row r="112" spans="1:33" ht="12.75">
      <c r="A112" s="17">
        <f t="shared" si="11"/>
        <v>37096</v>
      </c>
      <c r="B112" s="49">
        <v>205</v>
      </c>
      <c r="C112" s="47">
        <v>0.813078701</v>
      </c>
      <c r="D112" s="61">
        <v>0.813078701</v>
      </c>
      <c r="E112" s="19">
        <v>1029</v>
      </c>
      <c r="F112" s="25">
        <v>0</v>
      </c>
      <c r="G112" s="66">
        <v>40.04627519</v>
      </c>
      <c r="H112" s="66">
        <v>-74.96227598</v>
      </c>
      <c r="I112" s="22">
        <v>1007.9</v>
      </c>
      <c r="J112" s="21">
        <f t="shared" si="9"/>
        <v>969.85</v>
      </c>
      <c r="K112" s="20">
        <f t="shared" si="7"/>
        <v>363.5207932963238</v>
      </c>
      <c r="L112" s="20">
        <f t="shared" si="8"/>
        <v>381.8207932963238</v>
      </c>
      <c r="M112" s="20">
        <f t="shared" si="6"/>
        <v>401.5207932963238</v>
      </c>
      <c r="N112" s="26">
        <f t="shared" si="10"/>
        <v>391.67079329632384</v>
      </c>
      <c r="O112" s="21">
        <v>29.3</v>
      </c>
      <c r="P112" s="21">
        <v>100</v>
      </c>
      <c r="Q112" s="21">
        <v>50.3</v>
      </c>
      <c r="S112" s="52">
        <v>7.88E-05</v>
      </c>
      <c r="T112" s="52">
        <v>5.59E-05</v>
      </c>
      <c r="U112" s="52">
        <v>3.627E-05</v>
      </c>
      <c r="V112" s="53">
        <v>947.2</v>
      </c>
      <c r="W112" s="53">
        <v>315.7</v>
      </c>
      <c r="X112" s="53">
        <v>314</v>
      </c>
      <c r="Y112" s="53">
        <v>26.7</v>
      </c>
      <c r="AF112" s="24">
        <v>0</v>
      </c>
      <c r="AG112" s="26">
        <v>391.67079329632384</v>
      </c>
    </row>
    <row r="113" spans="1:33" ht="12.75">
      <c r="A113" s="17">
        <f t="shared" si="11"/>
        <v>37096</v>
      </c>
      <c r="B113" s="49">
        <v>205</v>
      </c>
      <c r="C113" s="47">
        <v>0.813194454</v>
      </c>
      <c r="D113" s="61">
        <v>0.813194454</v>
      </c>
      <c r="E113" s="19">
        <v>1039</v>
      </c>
      <c r="F113" s="25">
        <v>0</v>
      </c>
      <c r="G113" s="66">
        <v>40.04958871</v>
      </c>
      <c r="H113" s="66">
        <v>-74.95557332</v>
      </c>
      <c r="I113" s="22">
        <v>1010.5</v>
      </c>
      <c r="J113" s="21">
        <f t="shared" si="9"/>
        <v>972.45</v>
      </c>
      <c r="K113" s="20">
        <f t="shared" si="7"/>
        <v>341.28912314949406</v>
      </c>
      <c r="L113" s="20">
        <f t="shared" si="8"/>
        <v>359.58912314949407</v>
      </c>
      <c r="M113" s="20">
        <f t="shared" si="6"/>
        <v>379.28912314949406</v>
      </c>
      <c r="N113" s="26">
        <f t="shared" si="10"/>
        <v>369.4391231494941</v>
      </c>
      <c r="O113" s="21">
        <v>29.9</v>
      </c>
      <c r="P113" s="21">
        <v>94.4</v>
      </c>
      <c r="Q113" s="21">
        <v>52.6</v>
      </c>
      <c r="AF113" s="24">
        <v>0</v>
      </c>
      <c r="AG113" s="26">
        <v>369.4391231494941</v>
      </c>
    </row>
    <row r="114" spans="1:33" ht="12.75">
      <c r="A114" s="17">
        <f t="shared" si="11"/>
        <v>37096</v>
      </c>
      <c r="B114" s="49">
        <v>205</v>
      </c>
      <c r="C114" s="47">
        <v>0.813310206</v>
      </c>
      <c r="D114" s="61">
        <v>0.813310206</v>
      </c>
      <c r="E114" s="19">
        <v>1049</v>
      </c>
      <c r="F114" s="25">
        <v>0</v>
      </c>
      <c r="G114" s="66">
        <v>40.05307251</v>
      </c>
      <c r="H114" s="66">
        <v>-74.94825103</v>
      </c>
      <c r="I114" s="22">
        <v>1009.5</v>
      </c>
      <c r="J114" s="21">
        <f t="shared" si="9"/>
        <v>971.45</v>
      </c>
      <c r="K114" s="20">
        <f t="shared" si="7"/>
        <v>349.83272323644644</v>
      </c>
      <c r="L114" s="20">
        <f t="shared" si="8"/>
        <v>368.13272323644645</v>
      </c>
      <c r="M114" s="20">
        <f t="shared" si="6"/>
        <v>387.83272323644644</v>
      </c>
      <c r="N114" s="26">
        <f t="shared" si="10"/>
        <v>377.9827232364464</v>
      </c>
      <c r="O114" s="21">
        <v>29.7</v>
      </c>
      <c r="P114" s="21">
        <v>96.4</v>
      </c>
      <c r="Q114" s="21">
        <v>54.1</v>
      </c>
      <c r="AF114" s="24">
        <v>0</v>
      </c>
      <c r="AG114" s="26">
        <v>377.9827232364464</v>
      </c>
    </row>
    <row r="115" spans="1:33" ht="12.75">
      <c r="A115" s="17">
        <f t="shared" si="11"/>
        <v>37096</v>
      </c>
      <c r="B115" s="49">
        <v>205</v>
      </c>
      <c r="C115" s="47">
        <v>0.813425899</v>
      </c>
      <c r="D115" s="61">
        <v>0.813425899</v>
      </c>
      <c r="E115" s="19">
        <v>1059</v>
      </c>
      <c r="F115" s="25">
        <v>0</v>
      </c>
      <c r="G115" s="66">
        <v>40.0565154</v>
      </c>
      <c r="H115" s="66">
        <v>-74.94111263</v>
      </c>
      <c r="I115" s="22">
        <v>1007.3</v>
      </c>
      <c r="J115" s="21">
        <f t="shared" si="9"/>
        <v>969.25</v>
      </c>
      <c r="K115" s="20">
        <f t="shared" si="7"/>
        <v>368.65964222851636</v>
      </c>
      <c r="L115" s="20">
        <f t="shared" si="8"/>
        <v>386.9596422285164</v>
      </c>
      <c r="M115" s="20">
        <f t="shared" si="6"/>
        <v>406.65964222851636</v>
      </c>
      <c r="N115" s="26">
        <f t="shared" si="10"/>
        <v>396.8096422285164</v>
      </c>
      <c r="O115" s="21">
        <v>29.7</v>
      </c>
      <c r="P115" s="21">
        <v>94.7</v>
      </c>
      <c r="Q115" s="21">
        <v>54.4</v>
      </c>
      <c r="S115" s="52">
        <v>7.899E-05</v>
      </c>
      <c r="T115" s="52">
        <v>5.619E-05</v>
      </c>
      <c r="U115" s="52">
        <v>3.712E-05</v>
      </c>
      <c r="V115" s="53">
        <v>945.9</v>
      </c>
      <c r="W115" s="53">
        <v>315.7</v>
      </c>
      <c r="X115" s="53">
        <v>314</v>
      </c>
      <c r="Y115" s="53">
        <v>26.3</v>
      </c>
      <c r="AF115" s="24">
        <v>0</v>
      </c>
      <c r="AG115" s="26">
        <v>396.8096422285164</v>
      </c>
    </row>
    <row r="116" spans="1:33" ht="12.75">
      <c r="A116" s="17">
        <f t="shared" si="11"/>
        <v>37096</v>
      </c>
      <c r="B116" s="49">
        <v>205</v>
      </c>
      <c r="C116" s="47">
        <v>0.813541651</v>
      </c>
      <c r="D116" s="61">
        <v>0.813541651</v>
      </c>
      <c r="E116" s="19">
        <v>1069</v>
      </c>
      <c r="F116" s="25">
        <v>0</v>
      </c>
      <c r="G116" s="66">
        <v>40.05979382</v>
      </c>
      <c r="H116" s="66">
        <v>-74.9340871</v>
      </c>
      <c r="I116" s="22">
        <v>1003</v>
      </c>
      <c r="J116" s="21">
        <f t="shared" si="9"/>
        <v>964.95</v>
      </c>
      <c r="K116" s="20">
        <f t="shared" si="7"/>
        <v>405.5814183895595</v>
      </c>
      <c r="L116" s="20">
        <f t="shared" si="8"/>
        <v>423.8814183895595</v>
      </c>
      <c r="M116" s="20">
        <f t="shared" si="6"/>
        <v>443.5814183895595</v>
      </c>
      <c r="N116" s="26">
        <f t="shared" si="10"/>
        <v>433.7314183895595</v>
      </c>
      <c r="O116" s="21">
        <v>29.1</v>
      </c>
      <c r="P116" s="21">
        <v>97.4</v>
      </c>
      <c r="Q116" s="21">
        <v>52.5</v>
      </c>
      <c r="R116" s="52">
        <v>1.24E-05</v>
      </c>
      <c r="AF116" s="24">
        <v>0</v>
      </c>
      <c r="AG116" s="26">
        <v>433.7314183895595</v>
      </c>
    </row>
    <row r="117" spans="1:33" ht="12.75">
      <c r="A117" s="17">
        <f t="shared" si="11"/>
        <v>37096</v>
      </c>
      <c r="B117" s="49">
        <v>205</v>
      </c>
      <c r="C117" s="47">
        <v>0.813657403</v>
      </c>
      <c r="D117" s="61">
        <v>0.813657403</v>
      </c>
      <c r="E117" s="19">
        <v>1079</v>
      </c>
      <c r="F117" s="25">
        <v>0</v>
      </c>
      <c r="G117" s="66">
        <v>40.06283244</v>
      </c>
      <c r="H117" s="66">
        <v>-74.92718684</v>
      </c>
      <c r="I117" s="22">
        <v>1003.3</v>
      </c>
      <c r="J117" s="21">
        <f t="shared" si="9"/>
        <v>965.25</v>
      </c>
      <c r="K117" s="20">
        <f t="shared" si="7"/>
        <v>403.00014657144766</v>
      </c>
      <c r="L117" s="20">
        <f t="shared" si="8"/>
        <v>421.30014657144767</v>
      </c>
      <c r="M117" s="20">
        <f t="shared" si="6"/>
        <v>441.00014657144766</v>
      </c>
      <c r="N117" s="26">
        <f t="shared" si="10"/>
        <v>431.15014657144764</v>
      </c>
      <c r="O117" s="21">
        <v>29</v>
      </c>
      <c r="P117" s="21">
        <v>99.6</v>
      </c>
      <c r="Q117" s="21">
        <v>52.5</v>
      </c>
      <c r="AF117" s="24">
        <v>0</v>
      </c>
      <c r="AG117" s="26">
        <v>431.15014657144764</v>
      </c>
    </row>
    <row r="118" spans="1:33" ht="12.75">
      <c r="A118" s="17">
        <f t="shared" si="11"/>
        <v>37096</v>
      </c>
      <c r="B118" s="49">
        <v>205</v>
      </c>
      <c r="C118" s="47">
        <v>0.813773155</v>
      </c>
      <c r="D118" s="61">
        <v>0.813773155</v>
      </c>
      <c r="E118" s="19">
        <v>1089</v>
      </c>
      <c r="F118" s="25">
        <v>0</v>
      </c>
      <c r="G118" s="66">
        <v>40.06579115</v>
      </c>
      <c r="H118" s="66">
        <v>-74.9200591</v>
      </c>
      <c r="I118" s="22">
        <v>1000.3</v>
      </c>
      <c r="J118" s="21">
        <f t="shared" si="9"/>
        <v>962.25</v>
      </c>
      <c r="K118" s="20">
        <f t="shared" si="7"/>
        <v>428.84904331011035</v>
      </c>
      <c r="L118" s="20">
        <f t="shared" si="8"/>
        <v>447.14904331011036</v>
      </c>
      <c r="M118" s="20">
        <f t="shared" si="6"/>
        <v>466.84904331011035</v>
      </c>
      <c r="N118" s="26">
        <f t="shared" si="10"/>
        <v>456.9990433101103</v>
      </c>
      <c r="O118" s="21">
        <v>28.9</v>
      </c>
      <c r="P118" s="21">
        <v>99.6</v>
      </c>
      <c r="Q118" s="21">
        <v>51</v>
      </c>
      <c r="Z118" s="23">
        <v>3.069</v>
      </c>
      <c r="AC118" s="23">
        <v>0.142</v>
      </c>
      <c r="AF118" s="24">
        <v>0</v>
      </c>
      <c r="AG118" s="26">
        <v>456.9990433101103</v>
      </c>
    </row>
    <row r="119" spans="1:33" ht="12.75">
      <c r="A119" s="17">
        <f t="shared" si="11"/>
        <v>37096</v>
      </c>
      <c r="B119" s="49">
        <v>205</v>
      </c>
      <c r="C119" s="47">
        <v>0.813888907</v>
      </c>
      <c r="D119" s="61">
        <v>0.813888907</v>
      </c>
      <c r="E119" s="19">
        <v>1099</v>
      </c>
      <c r="F119" s="25">
        <v>0</v>
      </c>
      <c r="G119" s="66">
        <v>40.06860275</v>
      </c>
      <c r="H119" s="66">
        <v>-74.91285049</v>
      </c>
      <c r="I119" s="22">
        <v>999.7</v>
      </c>
      <c r="J119" s="21">
        <f t="shared" si="9"/>
        <v>961.6500000000001</v>
      </c>
      <c r="K119" s="20">
        <f t="shared" si="7"/>
        <v>434.02849233004866</v>
      </c>
      <c r="L119" s="20">
        <f t="shared" si="8"/>
        <v>452.3284923300487</v>
      </c>
      <c r="M119" s="20">
        <f t="shared" si="6"/>
        <v>472.02849233004866</v>
      </c>
      <c r="N119" s="26">
        <f t="shared" si="10"/>
        <v>462.1784923300487</v>
      </c>
      <c r="O119" s="21">
        <v>28.6</v>
      </c>
      <c r="P119" s="21">
        <v>100</v>
      </c>
      <c r="Q119" s="21">
        <v>53.9</v>
      </c>
      <c r="S119" s="52">
        <v>7.791E-05</v>
      </c>
      <c r="T119" s="52">
        <v>5.682E-05</v>
      </c>
      <c r="U119" s="52">
        <v>3.798E-05</v>
      </c>
      <c r="V119" s="53">
        <v>939.7</v>
      </c>
      <c r="W119" s="53">
        <v>315.8</v>
      </c>
      <c r="X119" s="53">
        <v>314</v>
      </c>
      <c r="Y119" s="53">
        <v>26.1</v>
      </c>
      <c r="Z119" s="23">
        <v>3.059</v>
      </c>
      <c r="AC119" s="23">
        <v>0.101</v>
      </c>
      <c r="AF119" s="24">
        <v>0</v>
      </c>
      <c r="AG119" s="26">
        <v>462.1784923300487</v>
      </c>
    </row>
    <row r="120" spans="1:33" ht="12.75">
      <c r="A120" s="17">
        <f t="shared" si="11"/>
        <v>37096</v>
      </c>
      <c r="B120" s="49">
        <v>205</v>
      </c>
      <c r="C120" s="47">
        <v>0.8140046</v>
      </c>
      <c r="D120" s="61">
        <v>0.8140046</v>
      </c>
      <c r="E120" s="19">
        <v>1109</v>
      </c>
      <c r="F120" s="25">
        <v>0</v>
      </c>
      <c r="G120" s="66">
        <v>40.07124723</v>
      </c>
      <c r="H120" s="66">
        <v>-74.90576895</v>
      </c>
      <c r="I120" s="22">
        <v>998.8</v>
      </c>
      <c r="J120" s="21">
        <f t="shared" si="9"/>
        <v>960.75</v>
      </c>
      <c r="K120" s="20">
        <f t="shared" si="7"/>
        <v>441.80372826514485</v>
      </c>
      <c r="L120" s="20">
        <f t="shared" si="8"/>
        <v>460.10372826514487</v>
      </c>
      <c r="M120" s="20">
        <f t="shared" si="6"/>
        <v>479.80372826514485</v>
      </c>
      <c r="N120" s="26">
        <f t="shared" si="10"/>
        <v>469.95372826514483</v>
      </c>
      <c r="O120" s="21">
        <v>28.8</v>
      </c>
      <c r="P120" s="21">
        <v>98</v>
      </c>
      <c r="Q120" s="21">
        <v>52.9</v>
      </c>
      <c r="Z120" s="23">
        <v>3.149</v>
      </c>
      <c r="AC120" s="23">
        <v>0.12</v>
      </c>
      <c r="AF120" s="24">
        <v>0</v>
      </c>
      <c r="AG120" s="26">
        <v>469.95372826514483</v>
      </c>
    </row>
    <row r="121" spans="1:33" ht="12.75">
      <c r="A121" s="17">
        <f t="shared" si="11"/>
        <v>37096</v>
      </c>
      <c r="B121" s="49">
        <v>205</v>
      </c>
      <c r="C121" s="47">
        <v>0.814120352</v>
      </c>
      <c r="D121" s="61">
        <v>0.814120352</v>
      </c>
      <c r="E121" s="19">
        <v>1119</v>
      </c>
      <c r="F121" s="25">
        <v>0</v>
      </c>
      <c r="G121" s="66">
        <v>40.07398212</v>
      </c>
      <c r="H121" s="66">
        <v>-74.89888721</v>
      </c>
      <c r="I121" s="22">
        <v>998.6</v>
      </c>
      <c r="J121" s="21">
        <f t="shared" si="9"/>
        <v>960.5500000000001</v>
      </c>
      <c r="K121" s="20">
        <f t="shared" si="7"/>
        <v>443.53254758581033</v>
      </c>
      <c r="L121" s="20">
        <f t="shared" si="8"/>
        <v>461.83254758581035</v>
      </c>
      <c r="M121" s="20">
        <f t="shared" si="6"/>
        <v>481.53254758581033</v>
      </c>
      <c r="N121" s="26">
        <f t="shared" si="10"/>
        <v>471.6825475858103</v>
      </c>
      <c r="O121" s="21">
        <v>28.7</v>
      </c>
      <c r="P121" s="21">
        <v>100</v>
      </c>
      <c r="Q121" s="21">
        <v>52.4</v>
      </c>
      <c r="Z121" s="23">
        <v>3.089</v>
      </c>
      <c r="AC121" s="23">
        <v>0.131</v>
      </c>
      <c r="AF121" s="24">
        <v>0</v>
      </c>
      <c r="AG121" s="26">
        <v>471.6825475858103</v>
      </c>
    </row>
    <row r="122" spans="1:33" ht="12.75">
      <c r="A122" s="17">
        <f t="shared" si="11"/>
        <v>37096</v>
      </c>
      <c r="B122" s="49">
        <v>205</v>
      </c>
      <c r="C122" s="47">
        <v>0.814236104</v>
      </c>
      <c r="D122" s="61">
        <v>0.814236104</v>
      </c>
      <c r="E122" s="19">
        <v>1129</v>
      </c>
      <c r="F122" s="25">
        <v>0</v>
      </c>
      <c r="G122" s="66">
        <v>40.07686792</v>
      </c>
      <c r="H122" s="66">
        <v>-74.89196248</v>
      </c>
      <c r="I122" s="22">
        <v>998.9</v>
      </c>
      <c r="J122" s="21">
        <f t="shared" si="9"/>
        <v>960.85</v>
      </c>
      <c r="K122" s="20">
        <f t="shared" si="7"/>
        <v>440.9394535587026</v>
      </c>
      <c r="L122" s="20">
        <f t="shared" si="8"/>
        <v>459.2394535587026</v>
      </c>
      <c r="M122" s="20">
        <f t="shared" si="6"/>
        <v>478.9394535587026</v>
      </c>
      <c r="N122" s="26">
        <f t="shared" si="10"/>
        <v>469.08945355870264</v>
      </c>
      <c r="O122" s="21">
        <v>28.7</v>
      </c>
      <c r="P122" s="21">
        <v>98.5</v>
      </c>
      <c r="Q122" s="21">
        <v>51</v>
      </c>
      <c r="R122" s="52">
        <v>1.21E-05</v>
      </c>
      <c r="S122" s="52">
        <v>7.288E-05</v>
      </c>
      <c r="T122" s="52">
        <v>5.127E-05</v>
      </c>
      <c r="U122" s="52">
        <v>3.265E-05</v>
      </c>
      <c r="V122" s="53">
        <v>937.1</v>
      </c>
      <c r="W122" s="53">
        <v>315.8</v>
      </c>
      <c r="X122" s="53">
        <v>313.9</v>
      </c>
      <c r="Y122" s="53">
        <v>26</v>
      </c>
      <c r="Z122" s="23">
        <v>2.98</v>
      </c>
      <c r="AC122" s="23">
        <v>0.132</v>
      </c>
      <c r="AF122" s="24">
        <v>0</v>
      </c>
      <c r="AG122" s="26">
        <v>469.08945355870264</v>
      </c>
    </row>
    <row r="123" spans="1:33" ht="12.75">
      <c r="A123" s="17">
        <f t="shared" si="11"/>
        <v>37096</v>
      </c>
      <c r="B123" s="49">
        <v>205</v>
      </c>
      <c r="C123" s="47">
        <v>0.814351857</v>
      </c>
      <c r="D123" s="61">
        <v>0.814351857</v>
      </c>
      <c r="E123" s="19">
        <v>1139</v>
      </c>
      <c r="F123" s="25">
        <v>0</v>
      </c>
      <c r="G123" s="66">
        <v>40.07988397</v>
      </c>
      <c r="H123" s="66">
        <v>-74.88491258</v>
      </c>
      <c r="I123" s="22">
        <v>1000.5</v>
      </c>
      <c r="J123" s="21">
        <f t="shared" si="9"/>
        <v>962.45</v>
      </c>
      <c r="K123" s="20">
        <f t="shared" si="7"/>
        <v>427.12327796446846</v>
      </c>
      <c r="L123" s="20">
        <f t="shared" si="8"/>
        <v>445.42327796446847</v>
      </c>
      <c r="M123" s="20">
        <f t="shared" si="6"/>
        <v>465.12327796446846</v>
      </c>
      <c r="N123" s="26">
        <f t="shared" si="10"/>
        <v>455.27327796446843</v>
      </c>
      <c r="O123" s="21">
        <v>28.9</v>
      </c>
      <c r="P123" s="21">
        <v>98.9</v>
      </c>
      <c r="Q123" s="21">
        <v>52.1</v>
      </c>
      <c r="Z123" s="23">
        <v>3.029</v>
      </c>
      <c r="AC123" s="23">
        <v>0.113</v>
      </c>
      <c r="AF123" s="24">
        <v>0</v>
      </c>
      <c r="AG123" s="26">
        <v>455.27327796446843</v>
      </c>
    </row>
    <row r="124" spans="1:33" ht="12.75">
      <c r="A124" s="17">
        <f t="shared" si="11"/>
        <v>37096</v>
      </c>
      <c r="B124" s="49">
        <v>205</v>
      </c>
      <c r="C124" s="47">
        <v>0.814467609</v>
      </c>
      <c r="D124" s="61">
        <v>0.814467609</v>
      </c>
      <c r="E124" s="19">
        <v>1149</v>
      </c>
      <c r="F124" s="25">
        <v>0</v>
      </c>
      <c r="G124" s="66">
        <v>40.08285075</v>
      </c>
      <c r="H124" s="66">
        <v>-74.87761035</v>
      </c>
      <c r="I124" s="22">
        <v>997.2</v>
      </c>
      <c r="J124" s="21">
        <f t="shared" si="9"/>
        <v>959.1500000000001</v>
      </c>
      <c r="K124" s="20">
        <f t="shared" si="7"/>
        <v>455.6443712893209</v>
      </c>
      <c r="L124" s="20">
        <f t="shared" si="8"/>
        <v>473.9443712893209</v>
      </c>
      <c r="M124" s="20">
        <f t="shared" si="6"/>
        <v>493.6443712893209</v>
      </c>
      <c r="N124" s="26">
        <f t="shared" si="10"/>
        <v>483.7943712893209</v>
      </c>
      <c r="O124" s="21">
        <v>29</v>
      </c>
      <c r="P124" s="21">
        <v>99.7</v>
      </c>
      <c r="Q124" s="21">
        <v>52</v>
      </c>
      <c r="Z124" s="23">
        <v>3.189</v>
      </c>
      <c r="AC124" s="23">
        <v>0.132</v>
      </c>
      <c r="AF124" s="24">
        <v>0</v>
      </c>
      <c r="AG124" s="26">
        <v>483.7943712893209</v>
      </c>
    </row>
    <row r="125" spans="1:33" ht="12.75">
      <c r="A125" s="17">
        <f t="shared" si="11"/>
        <v>37096</v>
      </c>
      <c r="B125" s="49">
        <v>205</v>
      </c>
      <c r="C125" s="47">
        <v>0.814583361</v>
      </c>
      <c r="D125" s="61">
        <v>0.814583361</v>
      </c>
      <c r="E125" s="19">
        <v>1159</v>
      </c>
      <c r="F125" s="25">
        <v>0</v>
      </c>
      <c r="G125" s="66">
        <v>40.08559752</v>
      </c>
      <c r="H125" s="66">
        <v>-74.87025928</v>
      </c>
      <c r="I125" s="22">
        <v>990.4</v>
      </c>
      <c r="J125" s="21">
        <f t="shared" si="9"/>
        <v>952.35</v>
      </c>
      <c r="K125" s="20">
        <f t="shared" si="7"/>
        <v>514.725833524596</v>
      </c>
      <c r="L125" s="20">
        <f t="shared" si="8"/>
        <v>533.025833524596</v>
      </c>
      <c r="M125" s="20">
        <f t="shared" si="6"/>
        <v>552.725833524596</v>
      </c>
      <c r="N125" s="26">
        <f t="shared" si="10"/>
        <v>542.875833524596</v>
      </c>
      <c r="O125" s="21">
        <v>28.7</v>
      </c>
      <c r="P125" s="21">
        <v>99.2</v>
      </c>
      <c r="Q125" s="21">
        <v>50.4</v>
      </c>
      <c r="S125" s="52">
        <v>7.426E-05</v>
      </c>
      <c r="T125" s="52">
        <v>5.169E-05</v>
      </c>
      <c r="U125" s="52">
        <v>3.326E-05</v>
      </c>
      <c r="V125" s="53">
        <v>934.3</v>
      </c>
      <c r="W125" s="53">
        <v>315.9</v>
      </c>
      <c r="X125" s="53">
        <v>313.9</v>
      </c>
      <c r="Y125" s="53">
        <v>25.6</v>
      </c>
      <c r="Z125" s="23">
        <v>3.028</v>
      </c>
      <c r="AC125" s="23">
        <v>0.131</v>
      </c>
      <c r="AF125" s="24">
        <v>0</v>
      </c>
      <c r="AG125" s="26">
        <v>542.875833524596</v>
      </c>
    </row>
    <row r="126" spans="1:33" ht="12.75">
      <c r="A126" s="17">
        <f t="shared" si="11"/>
        <v>37096</v>
      </c>
      <c r="B126" s="49">
        <v>205</v>
      </c>
      <c r="C126" s="47">
        <v>0.814699054</v>
      </c>
      <c r="D126" s="61">
        <v>0.814699054</v>
      </c>
      <c r="E126" s="19">
        <v>1169</v>
      </c>
      <c r="F126" s="25">
        <v>0</v>
      </c>
      <c r="G126" s="66">
        <v>40.08849689</v>
      </c>
      <c r="H126" s="66">
        <v>-74.86335659</v>
      </c>
      <c r="I126" s="22">
        <v>989.2</v>
      </c>
      <c r="J126" s="21">
        <f t="shared" si="9"/>
        <v>951.1500000000001</v>
      </c>
      <c r="K126" s="20">
        <f t="shared" si="7"/>
        <v>525.195749959043</v>
      </c>
      <c r="L126" s="20">
        <f t="shared" si="8"/>
        <v>543.495749959043</v>
      </c>
      <c r="M126" s="20">
        <f t="shared" si="6"/>
        <v>563.195749959043</v>
      </c>
      <c r="N126" s="26">
        <f t="shared" si="10"/>
        <v>553.345749959043</v>
      </c>
      <c r="O126" s="21">
        <v>28</v>
      </c>
      <c r="P126" s="21">
        <v>100</v>
      </c>
      <c r="Q126" s="21">
        <v>42.5</v>
      </c>
      <c r="Z126" s="23">
        <v>3.12</v>
      </c>
      <c r="AC126" s="23">
        <v>0.141</v>
      </c>
      <c r="AF126" s="24">
        <v>0</v>
      </c>
      <c r="AG126" s="26">
        <v>553.345749959043</v>
      </c>
    </row>
    <row r="127" spans="1:33" ht="12.75">
      <c r="A127" s="17">
        <f t="shared" si="11"/>
        <v>37096</v>
      </c>
      <c r="B127" s="49">
        <v>205</v>
      </c>
      <c r="C127" s="47">
        <v>0.814814806</v>
      </c>
      <c r="D127" s="61">
        <v>0.814814806</v>
      </c>
      <c r="E127" s="19">
        <v>1179</v>
      </c>
      <c r="F127" s="25">
        <v>0</v>
      </c>
      <c r="G127" s="66">
        <v>40.09123857</v>
      </c>
      <c r="H127" s="66">
        <v>-74.8565752</v>
      </c>
      <c r="I127" s="22">
        <v>992.2</v>
      </c>
      <c r="J127" s="21">
        <f t="shared" si="9"/>
        <v>954.1500000000001</v>
      </c>
      <c r="K127" s="20">
        <f t="shared" si="7"/>
        <v>499.04566891838135</v>
      </c>
      <c r="L127" s="20">
        <f t="shared" si="8"/>
        <v>517.3456689183813</v>
      </c>
      <c r="M127" s="20">
        <f t="shared" si="6"/>
        <v>537.0456689183814</v>
      </c>
      <c r="N127" s="26">
        <f t="shared" si="10"/>
        <v>527.1956689183813</v>
      </c>
      <c r="O127" s="21">
        <v>28.2</v>
      </c>
      <c r="P127" s="21">
        <v>100</v>
      </c>
      <c r="Q127" s="21">
        <v>45.5</v>
      </c>
      <c r="Z127" s="23">
        <v>3.099</v>
      </c>
      <c r="AC127" s="23">
        <v>0.132</v>
      </c>
      <c r="AF127" s="24">
        <v>0</v>
      </c>
      <c r="AG127" s="26">
        <v>527.1956689183813</v>
      </c>
    </row>
    <row r="128" spans="1:33" ht="12.75">
      <c r="A128" s="17">
        <f t="shared" si="11"/>
        <v>37096</v>
      </c>
      <c r="B128" s="49">
        <v>205</v>
      </c>
      <c r="C128" s="47">
        <v>0.814930558</v>
      </c>
      <c r="D128" s="61">
        <v>0.814930558</v>
      </c>
      <c r="E128" s="19">
        <v>1189</v>
      </c>
      <c r="F128" s="25">
        <v>0</v>
      </c>
      <c r="G128" s="66">
        <v>40.09473134</v>
      </c>
      <c r="H128" s="66">
        <v>-74.84963703</v>
      </c>
      <c r="I128" s="22">
        <v>992.7</v>
      </c>
      <c r="J128" s="21">
        <f t="shared" si="9"/>
        <v>954.6500000000001</v>
      </c>
      <c r="K128" s="20">
        <f t="shared" si="7"/>
        <v>494.69531709423757</v>
      </c>
      <c r="L128" s="20">
        <f t="shared" si="8"/>
        <v>512.9953170942375</v>
      </c>
      <c r="M128" s="20">
        <f t="shared" si="6"/>
        <v>532.6953170942376</v>
      </c>
      <c r="N128" s="26">
        <f t="shared" si="10"/>
        <v>522.8453170942375</v>
      </c>
      <c r="O128" s="21">
        <v>28.6</v>
      </c>
      <c r="P128" s="21">
        <v>100</v>
      </c>
      <c r="Q128" s="21">
        <v>48.5</v>
      </c>
      <c r="R128" s="52">
        <v>2E-05</v>
      </c>
      <c r="S128" s="52">
        <v>7.302E-05</v>
      </c>
      <c r="T128" s="52">
        <v>5.196E-05</v>
      </c>
      <c r="U128" s="52">
        <v>3.307E-05</v>
      </c>
      <c r="V128" s="53">
        <v>929.9</v>
      </c>
      <c r="W128" s="53">
        <v>315.9</v>
      </c>
      <c r="X128" s="53">
        <v>313.8</v>
      </c>
      <c r="Y128" s="53">
        <v>25.2</v>
      </c>
      <c r="Z128" s="23">
        <v>3.059</v>
      </c>
      <c r="AC128" s="23">
        <v>0.142</v>
      </c>
      <c r="AF128" s="24">
        <v>0</v>
      </c>
      <c r="AG128" s="26">
        <v>522.8453170942375</v>
      </c>
    </row>
    <row r="129" spans="1:33" ht="12.75">
      <c r="A129" s="17">
        <f t="shared" si="11"/>
        <v>37096</v>
      </c>
      <c r="B129" s="49">
        <v>205</v>
      </c>
      <c r="C129" s="47">
        <v>0.81504631</v>
      </c>
      <c r="D129" s="61">
        <v>0.81504631</v>
      </c>
      <c r="E129" s="19">
        <v>1199</v>
      </c>
      <c r="F129" s="25">
        <v>0</v>
      </c>
      <c r="G129" s="66">
        <v>40.09845081</v>
      </c>
      <c r="H129" s="66">
        <v>-74.84263725</v>
      </c>
      <c r="I129" s="22">
        <v>993.6</v>
      </c>
      <c r="J129" s="21">
        <f t="shared" si="9"/>
        <v>955.5500000000001</v>
      </c>
      <c r="K129" s="20">
        <f t="shared" si="7"/>
        <v>486.8704225409855</v>
      </c>
      <c r="L129" s="20">
        <f t="shared" si="8"/>
        <v>505.1704225409855</v>
      </c>
      <c r="M129" s="20">
        <f t="shared" si="6"/>
        <v>524.8704225409855</v>
      </c>
      <c r="N129" s="26">
        <f t="shared" si="10"/>
        <v>515.0204225409855</v>
      </c>
      <c r="O129" s="21">
        <v>28.5</v>
      </c>
      <c r="P129" s="21">
        <v>100</v>
      </c>
      <c r="Q129" s="21">
        <v>50.5</v>
      </c>
      <c r="Z129" s="23">
        <v>3.12</v>
      </c>
      <c r="AC129" s="23">
        <v>0.122</v>
      </c>
      <c r="AF129" s="24">
        <v>0</v>
      </c>
      <c r="AG129" s="26">
        <v>515.0204225409855</v>
      </c>
    </row>
    <row r="130" spans="1:33" ht="12.75">
      <c r="A130" s="17">
        <f t="shared" si="11"/>
        <v>37096</v>
      </c>
      <c r="B130" s="49">
        <v>205</v>
      </c>
      <c r="C130" s="47">
        <v>0.815162063</v>
      </c>
      <c r="D130" s="61">
        <v>0.815162063</v>
      </c>
      <c r="E130" s="19">
        <v>1209</v>
      </c>
      <c r="F130" s="25">
        <v>0</v>
      </c>
      <c r="G130" s="66">
        <v>40.10220464</v>
      </c>
      <c r="H130" s="66">
        <v>-74.83574024</v>
      </c>
      <c r="I130" s="22">
        <v>995.1</v>
      </c>
      <c r="J130" s="21">
        <f t="shared" si="9"/>
        <v>957.0500000000001</v>
      </c>
      <c r="K130" s="20">
        <f t="shared" si="7"/>
        <v>473.8452948490335</v>
      </c>
      <c r="L130" s="20">
        <f t="shared" si="8"/>
        <v>492.1452948490335</v>
      </c>
      <c r="M130" s="20">
        <f t="shared" si="6"/>
        <v>511.8452948490335</v>
      </c>
      <c r="N130" s="26">
        <f t="shared" si="10"/>
        <v>501.9952948490335</v>
      </c>
      <c r="O130" s="21">
        <v>28.7</v>
      </c>
      <c r="P130" s="21">
        <v>100</v>
      </c>
      <c r="Q130" s="21">
        <v>49.5</v>
      </c>
      <c r="Z130" s="23">
        <v>3.019</v>
      </c>
      <c r="AC130" s="23">
        <v>0.132</v>
      </c>
      <c r="AF130" s="24">
        <v>0</v>
      </c>
      <c r="AG130" s="26">
        <v>501.9952948490335</v>
      </c>
    </row>
    <row r="131" spans="1:33" ht="12.75">
      <c r="A131" s="17">
        <f t="shared" si="11"/>
        <v>37096</v>
      </c>
      <c r="B131" s="49">
        <v>205</v>
      </c>
      <c r="C131" s="47">
        <v>0.815277755</v>
      </c>
      <c r="D131" s="61">
        <v>0.815277755</v>
      </c>
      <c r="E131" s="19">
        <v>1219</v>
      </c>
      <c r="F131" s="25">
        <v>0</v>
      </c>
      <c r="G131" s="66">
        <v>40.10587479</v>
      </c>
      <c r="H131" s="66">
        <v>-74.82882987</v>
      </c>
      <c r="I131" s="22">
        <v>996.4</v>
      </c>
      <c r="J131" s="21">
        <f t="shared" si="9"/>
        <v>958.35</v>
      </c>
      <c r="K131" s="20">
        <f t="shared" si="7"/>
        <v>462.5733532794595</v>
      </c>
      <c r="L131" s="20">
        <f t="shared" si="8"/>
        <v>480.87335327945954</v>
      </c>
      <c r="M131" s="20">
        <f t="shared" si="6"/>
        <v>500.5733532794595</v>
      </c>
      <c r="N131" s="26">
        <f t="shared" si="10"/>
        <v>490.7233532794595</v>
      </c>
      <c r="O131" s="21">
        <v>28.9</v>
      </c>
      <c r="P131" s="21">
        <v>100</v>
      </c>
      <c r="Q131" s="21">
        <v>54.9</v>
      </c>
      <c r="S131" s="52">
        <v>7.57E-05</v>
      </c>
      <c r="T131" s="52">
        <v>5.349E-05</v>
      </c>
      <c r="U131" s="52">
        <v>3.43E-05</v>
      </c>
      <c r="V131" s="53">
        <v>933.4</v>
      </c>
      <c r="W131" s="53">
        <v>315.9</v>
      </c>
      <c r="X131" s="53">
        <v>313.7</v>
      </c>
      <c r="Y131" s="53">
        <v>25.4</v>
      </c>
      <c r="Z131" s="23">
        <v>3.04</v>
      </c>
      <c r="AC131" s="23">
        <v>0.131</v>
      </c>
      <c r="AF131" s="24">
        <v>0</v>
      </c>
      <c r="AG131" s="26">
        <v>490.7233532794595</v>
      </c>
    </row>
    <row r="132" spans="1:33" ht="12.75">
      <c r="A132" s="17">
        <f t="shared" si="11"/>
        <v>37096</v>
      </c>
      <c r="B132" s="49">
        <v>205</v>
      </c>
      <c r="C132" s="47">
        <v>0.815393507</v>
      </c>
      <c r="D132" s="61">
        <v>0.815393507</v>
      </c>
      <c r="E132" s="19">
        <v>1229</v>
      </c>
      <c r="F132" s="25">
        <v>0</v>
      </c>
      <c r="G132" s="66">
        <v>40.10948677</v>
      </c>
      <c r="H132" s="66">
        <v>-74.82178866</v>
      </c>
      <c r="I132" s="22">
        <v>995.1</v>
      </c>
      <c r="J132" s="21">
        <f t="shared" si="9"/>
        <v>957.0500000000001</v>
      </c>
      <c r="K132" s="20">
        <f t="shared" si="7"/>
        <v>473.8452948490335</v>
      </c>
      <c r="L132" s="20">
        <f t="shared" si="8"/>
        <v>492.1452948490335</v>
      </c>
      <c r="M132" s="20">
        <f t="shared" si="6"/>
        <v>511.8452948490335</v>
      </c>
      <c r="N132" s="26">
        <f t="shared" si="10"/>
        <v>501.9952948490335</v>
      </c>
      <c r="O132" s="21">
        <v>28.9</v>
      </c>
      <c r="P132" s="21">
        <v>100</v>
      </c>
      <c r="Q132" s="21">
        <v>55.4</v>
      </c>
      <c r="Z132" s="23">
        <v>3.12</v>
      </c>
      <c r="AC132" s="23">
        <v>0.112</v>
      </c>
      <c r="AF132" s="24">
        <v>0</v>
      </c>
      <c r="AG132" s="26">
        <v>501.9952948490335</v>
      </c>
    </row>
    <row r="133" spans="1:33" ht="12.75">
      <c r="A133" s="17">
        <f t="shared" si="11"/>
        <v>37096</v>
      </c>
      <c r="B133" s="49">
        <v>205</v>
      </c>
      <c r="C133" s="47">
        <v>0.81550926</v>
      </c>
      <c r="D133" s="61">
        <v>0.81550926</v>
      </c>
      <c r="E133" s="19">
        <v>1239</v>
      </c>
      <c r="F133" s="25">
        <v>0</v>
      </c>
      <c r="G133" s="66">
        <v>40.11317459</v>
      </c>
      <c r="H133" s="66">
        <v>-74.81485175</v>
      </c>
      <c r="I133" s="22">
        <v>993.2</v>
      </c>
      <c r="J133" s="21">
        <f t="shared" si="9"/>
        <v>955.1500000000001</v>
      </c>
      <c r="K133" s="20">
        <f t="shared" si="7"/>
        <v>490.347243179835</v>
      </c>
      <c r="L133" s="20">
        <f t="shared" si="8"/>
        <v>508.647243179835</v>
      </c>
      <c r="M133" s="20">
        <f t="shared" si="6"/>
        <v>528.347243179835</v>
      </c>
      <c r="N133" s="26">
        <f t="shared" si="10"/>
        <v>518.497243179835</v>
      </c>
      <c r="O133" s="21">
        <v>28.7</v>
      </c>
      <c r="P133" s="21">
        <v>100</v>
      </c>
      <c r="Q133" s="21">
        <v>57</v>
      </c>
      <c r="Z133" s="23">
        <v>3.019</v>
      </c>
      <c r="AC133" s="23">
        <v>0.132</v>
      </c>
      <c r="AF133" s="24">
        <v>0</v>
      </c>
      <c r="AG133" s="26">
        <v>518.497243179835</v>
      </c>
    </row>
    <row r="134" spans="1:33" ht="12.75">
      <c r="A134" s="17">
        <f t="shared" si="11"/>
        <v>37096</v>
      </c>
      <c r="B134" s="49">
        <v>205</v>
      </c>
      <c r="C134" s="47">
        <v>0.815625012</v>
      </c>
      <c r="D134" s="61">
        <v>0.815625012</v>
      </c>
      <c r="E134" s="19">
        <v>1249</v>
      </c>
      <c r="F134" s="25">
        <v>0</v>
      </c>
      <c r="G134" s="66">
        <v>40.11709608</v>
      </c>
      <c r="H134" s="66">
        <v>-74.80806339</v>
      </c>
      <c r="I134" s="22">
        <v>995.5</v>
      </c>
      <c r="J134" s="21">
        <f t="shared" si="9"/>
        <v>957.45</v>
      </c>
      <c r="K134" s="20">
        <f t="shared" si="7"/>
        <v>470.3753751863213</v>
      </c>
      <c r="L134" s="20">
        <f t="shared" si="8"/>
        <v>488.67537518632133</v>
      </c>
      <c r="M134" s="20">
        <f t="shared" si="6"/>
        <v>508.3753751863213</v>
      </c>
      <c r="N134" s="26">
        <f t="shared" si="10"/>
        <v>498.5253751863213</v>
      </c>
      <c r="O134" s="21">
        <v>29</v>
      </c>
      <c r="P134" s="21">
        <v>100</v>
      </c>
      <c r="Q134" s="21">
        <v>57</v>
      </c>
      <c r="R134" s="52">
        <v>1.07E-05</v>
      </c>
      <c r="S134" s="52">
        <v>7.529E-05</v>
      </c>
      <c r="T134" s="52">
        <v>5.45E-05</v>
      </c>
      <c r="U134" s="52">
        <v>3.461E-05</v>
      </c>
      <c r="V134" s="53">
        <v>932.8</v>
      </c>
      <c r="W134" s="53">
        <v>316</v>
      </c>
      <c r="X134" s="53">
        <v>313.7</v>
      </c>
      <c r="Y134" s="53">
        <v>25.2</v>
      </c>
      <c r="Z134" s="23">
        <v>3.139</v>
      </c>
      <c r="AC134" s="23">
        <v>0.132</v>
      </c>
      <c r="AF134" s="24">
        <v>0</v>
      </c>
      <c r="AG134" s="26">
        <v>498.5253751863213</v>
      </c>
    </row>
    <row r="135" spans="1:33" ht="12.75">
      <c r="A135" s="17">
        <f t="shared" si="11"/>
        <v>37096</v>
      </c>
      <c r="B135" s="49">
        <v>205</v>
      </c>
      <c r="C135" s="47">
        <v>0.815740764</v>
      </c>
      <c r="D135" s="61">
        <v>0.815740764</v>
      </c>
      <c r="E135" s="19">
        <v>1259</v>
      </c>
      <c r="F135" s="25">
        <v>0</v>
      </c>
      <c r="G135" s="66">
        <v>40.1211455</v>
      </c>
      <c r="H135" s="66">
        <v>-74.80129864</v>
      </c>
      <c r="I135" s="22">
        <v>994.6</v>
      </c>
      <c r="J135" s="21">
        <f t="shared" si="9"/>
        <v>956.5500000000001</v>
      </c>
      <c r="K135" s="20">
        <f t="shared" si="7"/>
        <v>478.18473441894065</v>
      </c>
      <c r="L135" s="20">
        <f t="shared" si="8"/>
        <v>496.48473441894066</v>
      </c>
      <c r="M135" s="20">
        <f aca="true" t="shared" si="12" ref="M135:M198">K135+38</f>
        <v>516.1847344189407</v>
      </c>
      <c r="N135" s="26">
        <f t="shared" si="10"/>
        <v>506.3347344189407</v>
      </c>
      <c r="O135" s="21">
        <v>28.9</v>
      </c>
      <c r="P135" s="21">
        <v>90.4</v>
      </c>
      <c r="Q135" s="21">
        <v>56.9</v>
      </c>
      <c r="Z135" s="23">
        <v>2.96</v>
      </c>
      <c r="AC135" s="23">
        <v>0.132</v>
      </c>
      <c r="AF135" s="24">
        <v>0</v>
      </c>
      <c r="AG135" s="26">
        <v>506.3347344189407</v>
      </c>
    </row>
    <row r="136" spans="1:33" ht="12.75">
      <c r="A136" s="17">
        <f t="shared" si="11"/>
        <v>37096</v>
      </c>
      <c r="B136" s="49">
        <v>205</v>
      </c>
      <c r="C136" s="47">
        <v>0.815856457</v>
      </c>
      <c r="D136" s="61">
        <v>0.815856457</v>
      </c>
      <c r="E136" s="19">
        <v>1269</v>
      </c>
      <c r="F136" s="25">
        <v>0</v>
      </c>
      <c r="G136" s="66">
        <v>40.12513812</v>
      </c>
      <c r="H136" s="66">
        <v>-74.79450528</v>
      </c>
      <c r="I136" s="22">
        <v>995.7</v>
      </c>
      <c r="J136" s="21">
        <f t="shared" si="9"/>
        <v>957.6500000000001</v>
      </c>
      <c r="K136" s="20">
        <f t="shared" si="7"/>
        <v>468.64095893605963</v>
      </c>
      <c r="L136" s="20">
        <f t="shared" si="8"/>
        <v>486.94095893605964</v>
      </c>
      <c r="M136" s="20">
        <f t="shared" si="12"/>
        <v>506.64095893605963</v>
      </c>
      <c r="N136" s="26">
        <f t="shared" si="10"/>
        <v>496.7909589360596</v>
      </c>
      <c r="O136" s="21">
        <v>29.1</v>
      </c>
      <c r="P136" s="21">
        <v>91.5</v>
      </c>
      <c r="Q136" s="21">
        <v>56.9</v>
      </c>
      <c r="Z136" s="23">
        <v>3.09</v>
      </c>
      <c r="AC136" s="23">
        <v>0.131</v>
      </c>
      <c r="AF136" s="24">
        <v>0</v>
      </c>
      <c r="AG136" s="26">
        <v>496.7909589360596</v>
      </c>
    </row>
    <row r="137" spans="1:33" ht="12.75">
      <c r="A137" s="17">
        <f t="shared" si="11"/>
        <v>37096</v>
      </c>
      <c r="B137" s="49">
        <v>205</v>
      </c>
      <c r="C137" s="47">
        <v>0.815972209</v>
      </c>
      <c r="D137" s="61">
        <v>0.815972209</v>
      </c>
      <c r="E137" s="19">
        <v>1279</v>
      </c>
      <c r="F137" s="25">
        <v>0</v>
      </c>
      <c r="G137" s="66">
        <v>40.12893839</v>
      </c>
      <c r="H137" s="66">
        <v>-74.78754323</v>
      </c>
      <c r="I137" s="22">
        <v>995.8</v>
      </c>
      <c r="J137" s="21">
        <f t="shared" si="9"/>
        <v>957.75</v>
      </c>
      <c r="K137" s="20">
        <f aca="true" t="shared" si="13" ref="K137:K200">(8303.951372*(LN(1013.25/J137)))</f>
        <v>467.7738866399823</v>
      </c>
      <c r="L137" s="20">
        <f aca="true" t="shared" si="14" ref="L137:L200">K137+18.3</f>
        <v>486.07388663998233</v>
      </c>
      <c r="M137" s="20">
        <f t="shared" si="12"/>
        <v>505.7738866399823</v>
      </c>
      <c r="N137" s="26">
        <f t="shared" si="10"/>
        <v>495.92388663998236</v>
      </c>
      <c r="O137" s="21">
        <v>29</v>
      </c>
      <c r="P137" s="21">
        <v>93.8</v>
      </c>
      <c r="Q137" s="21">
        <v>57.5</v>
      </c>
      <c r="Z137" s="23">
        <v>3.099</v>
      </c>
      <c r="AC137" s="23">
        <v>0.122</v>
      </c>
      <c r="AF137" s="24">
        <v>0</v>
      </c>
      <c r="AG137" s="26">
        <v>495.92388663998236</v>
      </c>
    </row>
    <row r="138" spans="1:33" ht="12.75">
      <c r="A138" s="17">
        <f t="shared" si="11"/>
        <v>37096</v>
      </c>
      <c r="B138" s="49">
        <v>205</v>
      </c>
      <c r="C138" s="47">
        <v>0.816087961</v>
      </c>
      <c r="D138" s="61">
        <v>0.816087961</v>
      </c>
      <c r="E138" s="19">
        <v>1289</v>
      </c>
      <c r="F138" s="25">
        <v>0</v>
      </c>
      <c r="G138" s="66">
        <v>40.13246724</v>
      </c>
      <c r="H138" s="66">
        <v>-74.78025087</v>
      </c>
      <c r="I138" s="22">
        <v>993.4</v>
      </c>
      <c r="J138" s="21">
        <f aca="true" t="shared" si="15" ref="J138:J201">I138-38.05</f>
        <v>955.35</v>
      </c>
      <c r="K138" s="20">
        <f t="shared" si="13"/>
        <v>488.6086508946038</v>
      </c>
      <c r="L138" s="20">
        <f t="shared" si="14"/>
        <v>506.9086508946038</v>
      </c>
      <c r="M138" s="20">
        <f t="shared" si="12"/>
        <v>526.6086508946038</v>
      </c>
      <c r="N138" s="26">
        <f aca="true" t="shared" si="16" ref="N138:N201">AVERAGE(L138:M138)</f>
        <v>516.7586508946038</v>
      </c>
      <c r="O138" s="21">
        <v>29</v>
      </c>
      <c r="P138" s="21">
        <v>99.2</v>
      </c>
      <c r="Q138" s="21">
        <v>54.8</v>
      </c>
      <c r="S138" s="52">
        <v>7.618E-05</v>
      </c>
      <c r="T138" s="52">
        <v>5.307E-05</v>
      </c>
      <c r="U138" s="52">
        <v>3.376E-05</v>
      </c>
      <c r="V138" s="53">
        <v>933.4</v>
      </c>
      <c r="W138" s="53">
        <v>316</v>
      </c>
      <c r="X138" s="53">
        <v>313.6</v>
      </c>
      <c r="Y138" s="53">
        <v>24.9</v>
      </c>
      <c r="Z138" s="23">
        <v>3.12</v>
      </c>
      <c r="AC138" s="23">
        <v>0.124</v>
      </c>
      <c r="AF138" s="24">
        <v>0</v>
      </c>
      <c r="AG138" s="26">
        <v>516.7586508946038</v>
      </c>
    </row>
    <row r="139" spans="1:33" ht="12.75">
      <c r="A139" s="17">
        <f aca="true" t="shared" si="17" ref="A139:A202">A138</f>
        <v>37096</v>
      </c>
      <c r="B139" s="49">
        <v>205</v>
      </c>
      <c r="C139" s="47">
        <v>0.816203713</v>
      </c>
      <c r="D139" s="61">
        <v>0.816203713</v>
      </c>
      <c r="E139" s="19">
        <v>1299</v>
      </c>
      <c r="F139" s="25">
        <v>0</v>
      </c>
      <c r="G139" s="66">
        <v>40.13580097</v>
      </c>
      <c r="H139" s="66">
        <v>-74.77284113</v>
      </c>
      <c r="I139" s="22">
        <v>992.9</v>
      </c>
      <c r="J139" s="21">
        <f t="shared" si="15"/>
        <v>954.85</v>
      </c>
      <c r="K139" s="20">
        <f t="shared" si="13"/>
        <v>492.95581431290987</v>
      </c>
      <c r="L139" s="20">
        <f t="shared" si="14"/>
        <v>511.2558143129099</v>
      </c>
      <c r="M139" s="20">
        <f t="shared" si="12"/>
        <v>530.9558143129099</v>
      </c>
      <c r="N139" s="26">
        <f t="shared" si="16"/>
        <v>521.1058143129098</v>
      </c>
      <c r="O139" s="21">
        <v>28.7</v>
      </c>
      <c r="P139" s="21">
        <v>100</v>
      </c>
      <c r="Q139" s="21">
        <v>56.9</v>
      </c>
      <c r="Z139" s="23">
        <v>3.149</v>
      </c>
      <c r="AC139" s="23">
        <v>0.131</v>
      </c>
      <c r="AF139" s="24">
        <v>0</v>
      </c>
      <c r="AG139" s="26">
        <v>521.1058143129098</v>
      </c>
    </row>
    <row r="140" spans="1:33" ht="12.75">
      <c r="A140" s="17">
        <f t="shared" si="17"/>
        <v>37096</v>
      </c>
      <c r="B140" s="49">
        <v>205</v>
      </c>
      <c r="C140" s="47">
        <v>0.816319466</v>
      </c>
      <c r="D140" s="61">
        <v>0.816319466</v>
      </c>
      <c r="E140" s="19">
        <v>1309</v>
      </c>
      <c r="F140" s="25">
        <v>0</v>
      </c>
      <c r="G140" s="66">
        <v>40.13908138</v>
      </c>
      <c r="H140" s="66">
        <v>-74.76546916</v>
      </c>
      <c r="I140" s="22">
        <v>994.1</v>
      </c>
      <c r="J140" s="21">
        <f t="shared" si="15"/>
        <v>956.0500000000001</v>
      </c>
      <c r="K140" s="20">
        <f t="shared" si="13"/>
        <v>482.5264428583277</v>
      </c>
      <c r="L140" s="20">
        <f t="shared" si="14"/>
        <v>500.8264428583277</v>
      </c>
      <c r="M140" s="20">
        <f t="shared" si="12"/>
        <v>520.5264428583278</v>
      </c>
      <c r="N140" s="26">
        <f t="shared" si="16"/>
        <v>510.67644285832773</v>
      </c>
      <c r="O140" s="21">
        <v>28.9</v>
      </c>
      <c r="P140" s="21">
        <v>100</v>
      </c>
      <c r="Q140" s="21">
        <v>54.5</v>
      </c>
      <c r="R140" s="52">
        <v>1.31E-05</v>
      </c>
      <c r="Z140" s="23">
        <v>3.019</v>
      </c>
      <c r="AC140" s="23">
        <v>0.122</v>
      </c>
      <c r="AF140" s="24">
        <v>0</v>
      </c>
      <c r="AG140" s="26">
        <v>510.67644285832773</v>
      </c>
    </row>
    <row r="141" spans="1:33" ht="12.75">
      <c r="A141" s="17">
        <f t="shared" si="17"/>
        <v>37096</v>
      </c>
      <c r="B141" s="49">
        <v>205</v>
      </c>
      <c r="C141" s="47">
        <v>0.816435158</v>
      </c>
      <c r="D141" s="61">
        <v>0.816435158</v>
      </c>
      <c r="E141" s="19">
        <v>1319</v>
      </c>
      <c r="F141" s="25">
        <v>0</v>
      </c>
      <c r="G141" s="66">
        <v>40.14246818</v>
      </c>
      <c r="H141" s="66">
        <v>-74.75802283</v>
      </c>
      <c r="I141" s="22">
        <v>994.8</v>
      </c>
      <c r="J141" s="21">
        <f t="shared" si="15"/>
        <v>956.75</v>
      </c>
      <c r="K141" s="20">
        <f t="shared" si="13"/>
        <v>476.4486864594488</v>
      </c>
      <c r="L141" s="20">
        <f t="shared" si="14"/>
        <v>494.74868645944883</v>
      </c>
      <c r="M141" s="20">
        <f t="shared" si="12"/>
        <v>514.4486864594488</v>
      </c>
      <c r="N141" s="26">
        <f t="shared" si="16"/>
        <v>504.5986864594488</v>
      </c>
      <c r="O141" s="21">
        <v>28.9</v>
      </c>
      <c r="P141" s="21">
        <v>99.8</v>
      </c>
      <c r="Q141" s="21">
        <v>57.4</v>
      </c>
      <c r="S141" s="52">
        <v>7.402E-05</v>
      </c>
      <c r="T141" s="52">
        <v>5.374E-05</v>
      </c>
      <c r="U141" s="52">
        <v>3.437E-05</v>
      </c>
      <c r="V141" s="53">
        <v>932.3</v>
      </c>
      <c r="W141" s="53">
        <v>316</v>
      </c>
      <c r="X141" s="53">
        <v>313.6</v>
      </c>
      <c r="Y141" s="53">
        <v>24.3</v>
      </c>
      <c r="Z141" s="23">
        <v>3.139</v>
      </c>
      <c r="AC141" s="23">
        <v>0.121</v>
      </c>
      <c r="AF141" s="24">
        <v>0</v>
      </c>
      <c r="AG141" s="26">
        <v>504.5986864594488</v>
      </c>
    </row>
    <row r="142" spans="1:33" ht="12.75">
      <c r="A142" s="17">
        <f t="shared" si="17"/>
        <v>37096</v>
      </c>
      <c r="B142" s="49">
        <v>205</v>
      </c>
      <c r="C142" s="47">
        <v>0.81655091</v>
      </c>
      <c r="D142" s="61">
        <v>0.81655091</v>
      </c>
      <c r="E142" s="19">
        <v>1329</v>
      </c>
      <c r="F142" s="25">
        <v>0</v>
      </c>
      <c r="G142" s="66">
        <v>40.1458866</v>
      </c>
      <c r="H142" s="66">
        <v>-74.75050371</v>
      </c>
      <c r="I142" s="22">
        <v>996.8</v>
      </c>
      <c r="J142" s="21">
        <f t="shared" si="15"/>
        <v>958.75</v>
      </c>
      <c r="K142" s="20">
        <f t="shared" si="13"/>
        <v>459.10813957438415</v>
      </c>
      <c r="L142" s="20">
        <f t="shared" si="14"/>
        <v>477.40813957438417</v>
      </c>
      <c r="M142" s="20">
        <f t="shared" si="12"/>
        <v>497.10813957438415</v>
      </c>
      <c r="N142" s="26">
        <f t="shared" si="16"/>
        <v>487.25813957438413</v>
      </c>
      <c r="O142" s="21">
        <v>29.2</v>
      </c>
      <c r="P142" s="21">
        <v>98.9</v>
      </c>
      <c r="Q142" s="21">
        <v>56.9</v>
      </c>
      <c r="Z142" s="23">
        <v>3.109</v>
      </c>
      <c r="AC142" s="23">
        <v>0.143</v>
      </c>
      <c r="AF142" s="24">
        <v>0</v>
      </c>
      <c r="AG142" s="26">
        <v>487.25813957438413</v>
      </c>
    </row>
    <row r="143" spans="1:33" ht="12.75">
      <c r="A143" s="17">
        <f t="shared" si="17"/>
        <v>37096</v>
      </c>
      <c r="B143" s="49">
        <v>205</v>
      </c>
      <c r="C143" s="47">
        <v>0.816666663</v>
      </c>
      <c r="D143" s="61">
        <v>0.816666663</v>
      </c>
      <c r="E143" s="19">
        <v>1339</v>
      </c>
      <c r="F143" s="25">
        <v>0</v>
      </c>
      <c r="G143" s="66">
        <v>40.14926252</v>
      </c>
      <c r="H143" s="66">
        <v>-74.74280212</v>
      </c>
      <c r="I143" s="22">
        <v>997</v>
      </c>
      <c r="J143" s="21">
        <f t="shared" si="15"/>
        <v>958.95</v>
      </c>
      <c r="K143" s="20">
        <f t="shared" si="13"/>
        <v>457.37607482971964</v>
      </c>
      <c r="L143" s="20">
        <f t="shared" si="14"/>
        <v>475.67607482971965</v>
      </c>
      <c r="M143" s="20">
        <f t="shared" si="12"/>
        <v>495.37607482971964</v>
      </c>
      <c r="N143" s="26">
        <f t="shared" si="16"/>
        <v>485.5260748297196</v>
      </c>
      <c r="O143" s="21">
        <v>29.2</v>
      </c>
      <c r="P143" s="21">
        <v>93.1</v>
      </c>
      <c r="Q143" s="21">
        <v>59.9</v>
      </c>
      <c r="Z143" s="23">
        <v>3.019</v>
      </c>
      <c r="AC143" s="23">
        <v>0.132</v>
      </c>
      <c r="AF143" s="24">
        <v>10</v>
      </c>
      <c r="AG143" s="26">
        <v>485.5260748297196</v>
      </c>
    </row>
    <row r="144" spans="1:33" ht="12.75">
      <c r="A144" s="17">
        <f t="shared" si="17"/>
        <v>37096</v>
      </c>
      <c r="B144" s="49">
        <v>205</v>
      </c>
      <c r="C144" s="47">
        <v>0.816782415</v>
      </c>
      <c r="D144" s="61">
        <v>0.816782415</v>
      </c>
      <c r="E144" s="19">
        <v>1349</v>
      </c>
      <c r="F144" s="25">
        <v>0</v>
      </c>
      <c r="G144" s="66">
        <v>40.15258863</v>
      </c>
      <c r="H144" s="66">
        <v>-74.73501</v>
      </c>
      <c r="I144" s="22">
        <v>996.3</v>
      </c>
      <c r="J144" s="21">
        <f t="shared" si="15"/>
        <v>958.25</v>
      </c>
      <c r="K144" s="20">
        <f t="shared" si="13"/>
        <v>463.43988269400006</v>
      </c>
      <c r="L144" s="20">
        <f t="shared" si="14"/>
        <v>481.7398826940001</v>
      </c>
      <c r="M144" s="20">
        <f t="shared" si="12"/>
        <v>501.43988269400006</v>
      </c>
      <c r="N144" s="26">
        <f t="shared" si="16"/>
        <v>491.58988269400004</v>
      </c>
      <c r="O144" s="21">
        <v>29</v>
      </c>
      <c r="P144" s="21">
        <v>98.4</v>
      </c>
      <c r="Q144" s="21">
        <v>55.9</v>
      </c>
      <c r="S144" s="52">
        <v>7.561E-05</v>
      </c>
      <c r="T144" s="52">
        <v>5.423E-05</v>
      </c>
      <c r="U144" s="52">
        <v>3.526E-05</v>
      </c>
      <c r="V144" s="53">
        <v>934.9</v>
      </c>
      <c r="W144" s="53">
        <v>316</v>
      </c>
      <c r="X144" s="53">
        <v>313.5</v>
      </c>
      <c r="Y144" s="53">
        <v>24.7</v>
      </c>
      <c r="Z144" s="23">
        <v>3.139</v>
      </c>
      <c r="AC144" s="23">
        <v>0.151</v>
      </c>
      <c r="AF144" s="24">
        <v>10</v>
      </c>
      <c r="AG144" s="26">
        <v>491.58988269400004</v>
      </c>
    </row>
    <row r="145" spans="1:33" ht="12.75">
      <c r="A145" s="17">
        <f t="shared" si="17"/>
        <v>37096</v>
      </c>
      <c r="B145" s="49">
        <v>205</v>
      </c>
      <c r="C145" s="47">
        <v>0.816898167</v>
      </c>
      <c r="D145" s="61">
        <v>0.816898167</v>
      </c>
      <c r="E145" s="19">
        <v>1359</v>
      </c>
      <c r="F145" s="25">
        <v>0</v>
      </c>
      <c r="G145" s="66">
        <v>40.15587264</v>
      </c>
      <c r="H145" s="66">
        <v>-74.72722761</v>
      </c>
      <c r="I145" s="22">
        <v>996.3</v>
      </c>
      <c r="J145" s="21">
        <f t="shared" si="15"/>
        <v>958.25</v>
      </c>
      <c r="K145" s="20">
        <f t="shared" si="13"/>
        <v>463.43988269400006</v>
      </c>
      <c r="L145" s="20">
        <f t="shared" si="14"/>
        <v>481.7398826940001</v>
      </c>
      <c r="M145" s="20">
        <f t="shared" si="12"/>
        <v>501.43988269400006</v>
      </c>
      <c r="N145" s="26">
        <f t="shared" si="16"/>
        <v>491.58988269400004</v>
      </c>
      <c r="O145" s="21">
        <v>29.2</v>
      </c>
      <c r="P145" s="21">
        <v>94.2</v>
      </c>
      <c r="Q145" s="21">
        <v>57.4</v>
      </c>
      <c r="Z145" s="23">
        <v>3.119</v>
      </c>
      <c r="AC145" s="23">
        <v>0.262</v>
      </c>
      <c r="AF145" s="24">
        <v>10</v>
      </c>
      <c r="AG145" s="26">
        <v>491.58988269400004</v>
      </c>
    </row>
    <row r="146" spans="1:33" ht="12.75">
      <c r="A146" s="17">
        <f t="shared" si="17"/>
        <v>37096</v>
      </c>
      <c r="B146" s="49">
        <v>205</v>
      </c>
      <c r="C146" s="47">
        <v>0.81701386</v>
      </c>
      <c r="D146" s="61">
        <v>0.81701386</v>
      </c>
      <c r="E146" s="19">
        <v>1369</v>
      </c>
      <c r="F146" s="25">
        <v>0</v>
      </c>
      <c r="G146" s="66">
        <v>40.15918167</v>
      </c>
      <c r="H146" s="66">
        <v>-74.71954409</v>
      </c>
      <c r="I146" s="22">
        <v>995.8</v>
      </c>
      <c r="J146" s="21">
        <f t="shared" si="15"/>
        <v>957.75</v>
      </c>
      <c r="K146" s="20">
        <f t="shared" si="13"/>
        <v>467.7738866399823</v>
      </c>
      <c r="L146" s="20">
        <f t="shared" si="14"/>
        <v>486.07388663998233</v>
      </c>
      <c r="M146" s="20">
        <f t="shared" si="12"/>
        <v>505.7738866399823</v>
      </c>
      <c r="N146" s="26">
        <f t="shared" si="16"/>
        <v>495.92388663998236</v>
      </c>
      <c r="O146" s="21">
        <v>29.1</v>
      </c>
      <c r="P146" s="21">
        <v>99.7</v>
      </c>
      <c r="Q146" s="21">
        <v>56.4</v>
      </c>
      <c r="R146" s="52">
        <v>1.35E-05</v>
      </c>
      <c r="Z146" s="23">
        <v>3.24</v>
      </c>
      <c r="AC146" s="23">
        <v>0.358</v>
      </c>
      <c r="AF146" s="24">
        <v>10</v>
      </c>
      <c r="AG146" s="26">
        <v>495.92388663998236</v>
      </c>
    </row>
    <row r="147" spans="1:33" ht="12.75">
      <c r="A147" s="17">
        <f t="shared" si="17"/>
        <v>37096</v>
      </c>
      <c r="B147" s="49">
        <v>205</v>
      </c>
      <c r="C147" s="47">
        <v>0.817129612</v>
      </c>
      <c r="D147" s="61">
        <v>0.817129612</v>
      </c>
      <c r="E147" s="19">
        <v>1379</v>
      </c>
      <c r="F147" s="25">
        <v>0</v>
      </c>
      <c r="G147" s="66">
        <v>40.16235513</v>
      </c>
      <c r="H147" s="66">
        <v>-74.71214694</v>
      </c>
      <c r="I147" s="22">
        <v>994.9</v>
      </c>
      <c r="J147" s="21">
        <f t="shared" si="15"/>
        <v>956.85</v>
      </c>
      <c r="K147" s="20">
        <f t="shared" si="13"/>
        <v>475.5807985644264</v>
      </c>
      <c r="L147" s="20">
        <f t="shared" si="14"/>
        <v>493.8807985644264</v>
      </c>
      <c r="M147" s="20">
        <f t="shared" si="12"/>
        <v>513.5807985644265</v>
      </c>
      <c r="N147" s="26">
        <f t="shared" si="16"/>
        <v>503.73079856442644</v>
      </c>
      <c r="O147" s="21">
        <v>29.3</v>
      </c>
      <c r="P147" s="21">
        <v>97.7</v>
      </c>
      <c r="Q147" s="21">
        <v>55.4</v>
      </c>
      <c r="S147" s="52">
        <v>7.883E-05</v>
      </c>
      <c r="T147" s="52">
        <v>5.568E-05</v>
      </c>
      <c r="U147" s="52">
        <v>3.452E-05</v>
      </c>
      <c r="V147" s="53">
        <v>933.7</v>
      </c>
      <c r="W147" s="53">
        <v>316.1</v>
      </c>
      <c r="X147" s="53">
        <v>313.5</v>
      </c>
      <c r="Y147" s="53">
        <v>24.5</v>
      </c>
      <c r="Z147" s="23">
        <v>3.329</v>
      </c>
      <c r="AC147" s="23">
        <v>0.391</v>
      </c>
      <c r="AF147" s="24">
        <v>10</v>
      </c>
      <c r="AG147" s="26">
        <v>503.73079856442644</v>
      </c>
    </row>
    <row r="148" spans="1:33" ht="12.75">
      <c r="A148" s="17">
        <f t="shared" si="17"/>
        <v>37096</v>
      </c>
      <c r="B148" s="49">
        <v>205</v>
      </c>
      <c r="C148" s="47">
        <v>0.817245364</v>
      </c>
      <c r="D148" s="61">
        <v>0.817245364</v>
      </c>
      <c r="E148" s="19">
        <v>1389</v>
      </c>
      <c r="F148" s="25">
        <v>0</v>
      </c>
      <c r="G148" s="66">
        <v>40.16548574</v>
      </c>
      <c r="H148" s="66">
        <v>-74.70451849</v>
      </c>
      <c r="I148" s="22">
        <v>994.9</v>
      </c>
      <c r="J148" s="21">
        <f t="shared" si="15"/>
        <v>956.85</v>
      </c>
      <c r="K148" s="20">
        <f t="shared" si="13"/>
        <v>475.5807985644264</v>
      </c>
      <c r="L148" s="20">
        <f t="shared" si="14"/>
        <v>493.8807985644264</v>
      </c>
      <c r="M148" s="20">
        <f t="shared" si="12"/>
        <v>513.5807985644265</v>
      </c>
      <c r="N148" s="26">
        <f t="shared" si="16"/>
        <v>503.73079856442644</v>
      </c>
      <c r="O148" s="21">
        <v>29</v>
      </c>
      <c r="P148" s="21">
        <v>100</v>
      </c>
      <c r="Q148" s="21">
        <v>55.4</v>
      </c>
      <c r="Z148" s="23">
        <v>3.416</v>
      </c>
      <c r="AC148" s="23">
        <v>0.482</v>
      </c>
      <c r="AF148" s="24">
        <v>10</v>
      </c>
      <c r="AG148" s="26">
        <v>503.73079856442644</v>
      </c>
    </row>
    <row r="149" spans="1:33" ht="12.75">
      <c r="A149" s="17">
        <f t="shared" si="17"/>
        <v>37096</v>
      </c>
      <c r="B149" s="49">
        <v>205</v>
      </c>
      <c r="C149" s="47">
        <v>0.817361116</v>
      </c>
      <c r="D149" s="61">
        <v>0.817361116</v>
      </c>
      <c r="E149" s="19">
        <v>1399</v>
      </c>
      <c r="F149" s="25">
        <v>0</v>
      </c>
      <c r="G149" s="66">
        <v>40.16882142</v>
      </c>
      <c r="H149" s="66">
        <v>-74.69694068</v>
      </c>
      <c r="I149" s="22">
        <v>997.5</v>
      </c>
      <c r="J149" s="21">
        <f t="shared" si="15"/>
        <v>959.45</v>
      </c>
      <c r="K149" s="20">
        <f t="shared" si="13"/>
        <v>453.04749290726977</v>
      </c>
      <c r="L149" s="20">
        <f t="shared" si="14"/>
        <v>471.3474929072698</v>
      </c>
      <c r="M149" s="20">
        <f t="shared" si="12"/>
        <v>491.04749290726977</v>
      </c>
      <c r="N149" s="26">
        <f t="shared" si="16"/>
        <v>481.19749290726975</v>
      </c>
      <c r="O149" s="21">
        <v>29.4</v>
      </c>
      <c r="P149" s="21">
        <v>98.7</v>
      </c>
      <c r="Q149" s="21">
        <v>56.9</v>
      </c>
      <c r="Z149" s="23">
        <v>3.387</v>
      </c>
      <c r="AA149" s="49">
        <v>155.307</v>
      </c>
      <c r="AB149" s="49">
        <f aca="true" t="shared" si="18" ref="AB149:AB212">AVERAGE(AA144:AA149)</f>
        <v>155.307</v>
      </c>
      <c r="AC149" s="23">
        <v>0.411</v>
      </c>
      <c r="AD149" s="54">
        <v>3.327</v>
      </c>
      <c r="AE149" s="54">
        <f aca="true" t="shared" si="19" ref="AE149:AE212">AVERAGE(AD144:AD149)</f>
        <v>3.327</v>
      </c>
      <c r="AF149" s="24">
        <v>10</v>
      </c>
      <c r="AG149" s="26">
        <v>481.19749290726975</v>
      </c>
    </row>
    <row r="150" spans="1:33" ht="12.75">
      <c r="A150" s="17">
        <f t="shared" si="17"/>
        <v>37096</v>
      </c>
      <c r="B150" s="49">
        <v>205</v>
      </c>
      <c r="C150" s="47">
        <v>0.817476869</v>
      </c>
      <c r="D150" s="61">
        <v>0.817476869</v>
      </c>
      <c r="E150" s="19">
        <v>1409</v>
      </c>
      <c r="F150" s="25">
        <v>0</v>
      </c>
      <c r="G150" s="66">
        <v>40.17240902</v>
      </c>
      <c r="H150" s="66">
        <v>-74.68947481</v>
      </c>
      <c r="I150" s="22">
        <v>1000.2</v>
      </c>
      <c r="J150" s="21">
        <f t="shared" si="15"/>
        <v>962.1500000000001</v>
      </c>
      <c r="K150" s="20">
        <f t="shared" si="13"/>
        <v>429.7120604977496</v>
      </c>
      <c r="L150" s="20">
        <f t="shared" si="14"/>
        <v>448.0120604977496</v>
      </c>
      <c r="M150" s="20">
        <f t="shared" si="12"/>
        <v>467.7120604977496</v>
      </c>
      <c r="N150" s="26">
        <f t="shared" si="16"/>
        <v>457.86206049774955</v>
      </c>
      <c r="O150" s="21">
        <v>29.4</v>
      </c>
      <c r="P150" s="21">
        <v>97.5</v>
      </c>
      <c r="Q150" s="21">
        <v>56.5</v>
      </c>
      <c r="S150" s="52">
        <v>7.851E-05</v>
      </c>
      <c r="T150" s="52">
        <v>5.634E-05</v>
      </c>
      <c r="U150" s="52">
        <v>3.57E-05</v>
      </c>
      <c r="V150" s="53">
        <v>936.1</v>
      </c>
      <c r="W150" s="53">
        <v>316.1</v>
      </c>
      <c r="X150" s="53">
        <v>313.4</v>
      </c>
      <c r="Y150" s="53">
        <v>24.5</v>
      </c>
      <c r="Z150" s="23">
        <v>3.289</v>
      </c>
      <c r="AA150" s="49">
        <v>105.923</v>
      </c>
      <c r="AB150" s="49">
        <f t="shared" si="18"/>
        <v>130.615</v>
      </c>
      <c r="AC150" s="23">
        <v>0.411</v>
      </c>
      <c r="AD150" s="54">
        <v>3.327</v>
      </c>
      <c r="AE150" s="54">
        <f t="shared" si="19"/>
        <v>3.327</v>
      </c>
      <c r="AF150" s="24">
        <v>10</v>
      </c>
      <c r="AG150" s="26">
        <v>457.86206049774955</v>
      </c>
    </row>
    <row r="151" spans="1:33" ht="12.75">
      <c r="A151" s="17">
        <f t="shared" si="17"/>
        <v>37096</v>
      </c>
      <c r="B151" s="49">
        <v>205</v>
      </c>
      <c r="C151" s="47">
        <v>0.817592621</v>
      </c>
      <c r="D151" s="61">
        <v>0.817592621</v>
      </c>
      <c r="E151" s="19">
        <v>1419</v>
      </c>
      <c r="F151" s="25">
        <v>0</v>
      </c>
      <c r="G151" s="66">
        <v>40.17597956</v>
      </c>
      <c r="H151" s="66">
        <v>-74.68190667</v>
      </c>
      <c r="I151" s="22">
        <v>1003.7</v>
      </c>
      <c r="J151" s="21">
        <f t="shared" si="15"/>
        <v>965.6500000000001</v>
      </c>
      <c r="K151" s="20">
        <f t="shared" si="13"/>
        <v>399.5596984940601</v>
      </c>
      <c r="L151" s="20">
        <f t="shared" si="14"/>
        <v>417.8596984940601</v>
      </c>
      <c r="M151" s="20">
        <f t="shared" si="12"/>
        <v>437.5596984940601</v>
      </c>
      <c r="N151" s="26">
        <f t="shared" si="16"/>
        <v>427.70969849406015</v>
      </c>
      <c r="O151" s="21">
        <v>29.6</v>
      </c>
      <c r="P151" s="21">
        <v>98.3</v>
      </c>
      <c r="Q151" s="21">
        <v>61.8</v>
      </c>
      <c r="Z151" s="23">
        <v>3.477</v>
      </c>
      <c r="AA151" s="49">
        <v>203.574</v>
      </c>
      <c r="AB151" s="49">
        <f t="shared" si="18"/>
        <v>154.9346666666667</v>
      </c>
      <c r="AC151" s="23">
        <v>0.421</v>
      </c>
      <c r="AD151" s="54">
        <v>3.327</v>
      </c>
      <c r="AE151" s="54">
        <f t="shared" si="19"/>
        <v>3.327</v>
      </c>
      <c r="AF151" s="24">
        <v>10</v>
      </c>
      <c r="AG151" s="26">
        <v>427.70969849406015</v>
      </c>
    </row>
    <row r="152" spans="1:33" ht="12.75">
      <c r="A152" s="17">
        <f t="shared" si="17"/>
        <v>37096</v>
      </c>
      <c r="B152" s="49">
        <v>205</v>
      </c>
      <c r="C152" s="47">
        <v>0.817708313</v>
      </c>
      <c r="D152" s="61">
        <v>0.817708313</v>
      </c>
      <c r="E152" s="19">
        <v>1429</v>
      </c>
      <c r="F152" s="25">
        <v>0</v>
      </c>
      <c r="G152" s="66">
        <v>40.17921244</v>
      </c>
      <c r="H152" s="66">
        <v>-74.67419589</v>
      </c>
      <c r="I152" s="22">
        <v>1005.3</v>
      </c>
      <c r="J152" s="21">
        <f t="shared" si="15"/>
        <v>967.25</v>
      </c>
      <c r="K152" s="20">
        <f t="shared" si="13"/>
        <v>385.8121427696835</v>
      </c>
      <c r="L152" s="20">
        <f t="shared" si="14"/>
        <v>404.1121427696835</v>
      </c>
      <c r="M152" s="20">
        <f t="shared" si="12"/>
        <v>423.8121427696835</v>
      </c>
      <c r="N152" s="26">
        <f t="shared" si="16"/>
        <v>413.9621427696835</v>
      </c>
      <c r="O152" s="21">
        <v>29.8</v>
      </c>
      <c r="P152" s="21">
        <v>95.5</v>
      </c>
      <c r="Q152" s="21">
        <v>60</v>
      </c>
      <c r="R152" s="52">
        <v>1.11E-05</v>
      </c>
      <c r="Z152" s="23">
        <v>3.329</v>
      </c>
      <c r="AA152" s="49">
        <v>105.259</v>
      </c>
      <c r="AB152" s="49">
        <f t="shared" si="18"/>
        <v>142.51575</v>
      </c>
      <c r="AC152" s="23">
        <v>0.391</v>
      </c>
      <c r="AD152" s="54">
        <v>3.327</v>
      </c>
      <c r="AE152" s="54">
        <f t="shared" si="19"/>
        <v>3.327</v>
      </c>
      <c r="AF152" s="24">
        <v>10</v>
      </c>
      <c r="AG152" s="26">
        <v>413.9621427696835</v>
      </c>
    </row>
    <row r="153" spans="1:33" ht="12.75">
      <c r="A153" s="17">
        <f t="shared" si="17"/>
        <v>37096</v>
      </c>
      <c r="B153" s="49">
        <v>205</v>
      </c>
      <c r="C153" s="47">
        <v>0.817824066</v>
      </c>
      <c r="D153" s="61">
        <v>0.817824066</v>
      </c>
      <c r="E153" s="19">
        <v>1439</v>
      </c>
      <c r="F153" s="25">
        <v>0</v>
      </c>
      <c r="G153" s="66">
        <v>40.18232475</v>
      </c>
      <c r="H153" s="66">
        <v>-74.66624168</v>
      </c>
      <c r="I153" s="22">
        <v>1006.5</v>
      </c>
      <c r="J153" s="21">
        <f t="shared" si="15"/>
        <v>968.45</v>
      </c>
      <c r="K153" s="20">
        <f t="shared" si="13"/>
        <v>375.5163914415529</v>
      </c>
      <c r="L153" s="20">
        <f t="shared" si="14"/>
        <v>393.8163914415529</v>
      </c>
      <c r="M153" s="20">
        <f t="shared" si="12"/>
        <v>413.5163914415529</v>
      </c>
      <c r="N153" s="26">
        <f t="shared" si="16"/>
        <v>403.66639144155295</v>
      </c>
      <c r="O153" s="21">
        <v>29.8</v>
      </c>
      <c r="P153" s="21">
        <v>94.8</v>
      </c>
      <c r="Q153" s="21">
        <v>61.6</v>
      </c>
      <c r="S153" s="52">
        <v>7.39E-05</v>
      </c>
      <c r="T153" s="52">
        <v>5.342E-05</v>
      </c>
      <c r="U153" s="52">
        <v>3.415E-05</v>
      </c>
      <c r="V153" s="53">
        <v>943.6</v>
      </c>
      <c r="W153" s="53">
        <v>316.1</v>
      </c>
      <c r="X153" s="53">
        <v>313.4</v>
      </c>
      <c r="Y153" s="53">
        <v>24.7</v>
      </c>
      <c r="Z153" s="23">
        <v>3.348</v>
      </c>
      <c r="AA153" s="49">
        <v>104.91</v>
      </c>
      <c r="AB153" s="49">
        <f t="shared" si="18"/>
        <v>134.9946</v>
      </c>
      <c r="AC153" s="23">
        <v>0.412</v>
      </c>
      <c r="AD153" s="54">
        <v>3.327</v>
      </c>
      <c r="AE153" s="54">
        <f t="shared" si="19"/>
        <v>3.3269999999999995</v>
      </c>
      <c r="AF153" s="24">
        <v>10</v>
      </c>
      <c r="AG153" s="26">
        <v>403.66639144155295</v>
      </c>
    </row>
    <row r="154" spans="1:33" ht="12.75">
      <c r="A154" s="17">
        <f t="shared" si="17"/>
        <v>37096</v>
      </c>
      <c r="B154" s="49">
        <v>205</v>
      </c>
      <c r="C154" s="47">
        <v>0.817939818</v>
      </c>
      <c r="D154" s="61">
        <v>0.817939818</v>
      </c>
      <c r="E154" s="19">
        <v>1449</v>
      </c>
      <c r="F154" s="25">
        <v>0</v>
      </c>
      <c r="G154" s="66">
        <v>40.18540423</v>
      </c>
      <c r="H154" s="66">
        <v>-74.65850176</v>
      </c>
      <c r="I154" s="22">
        <v>1009.2</v>
      </c>
      <c r="J154" s="21">
        <f t="shared" si="15"/>
        <v>971.1500000000001</v>
      </c>
      <c r="K154" s="20">
        <f t="shared" si="13"/>
        <v>352.39751828576533</v>
      </c>
      <c r="L154" s="20">
        <f t="shared" si="14"/>
        <v>370.69751828576534</v>
      </c>
      <c r="M154" s="20">
        <f t="shared" si="12"/>
        <v>390.39751828576533</v>
      </c>
      <c r="N154" s="26">
        <f t="shared" si="16"/>
        <v>380.54751828576536</v>
      </c>
      <c r="O154" s="21">
        <v>30</v>
      </c>
      <c r="P154" s="21">
        <v>92.4</v>
      </c>
      <c r="Q154" s="21">
        <v>58.9</v>
      </c>
      <c r="Z154" s="23">
        <v>3.297</v>
      </c>
      <c r="AA154" s="49">
        <v>104.526</v>
      </c>
      <c r="AB154" s="49">
        <f t="shared" si="18"/>
        <v>129.91649999999998</v>
      </c>
      <c r="AC154" s="23">
        <v>0.351</v>
      </c>
      <c r="AD154" s="54">
        <v>3.327</v>
      </c>
      <c r="AE154" s="54">
        <f t="shared" si="19"/>
        <v>3.3269999999999995</v>
      </c>
      <c r="AF154" s="24">
        <v>10</v>
      </c>
      <c r="AG154" s="26">
        <v>380.54751828576536</v>
      </c>
    </row>
    <row r="155" spans="1:33" ht="12.75">
      <c r="A155" s="17">
        <f t="shared" si="17"/>
        <v>37096</v>
      </c>
      <c r="B155" s="49">
        <v>205</v>
      </c>
      <c r="C155" s="47">
        <v>0.81805557</v>
      </c>
      <c r="D155" s="61">
        <v>0.81805557</v>
      </c>
      <c r="E155" s="19">
        <v>1459</v>
      </c>
      <c r="F155" s="25">
        <v>0</v>
      </c>
      <c r="G155" s="66">
        <v>40.18850013</v>
      </c>
      <c r="H155" s="66">
        <v>-74.65099539</v>
      </c>
      <c r="I155" s="22">
        <v>1011.4</v>
      </c>
      <c r="J155" s="21">
        <f t="shared" si="15"/>
        <v>973.35</v>
      </c>
      <c r="K155" s="20">
        <f t="shared" si="13"/>
        <v>333.60739145275255</v>
      </c>
      <c r="L155" s="20">
        <f t="shared" si="14"/>
        <v>351.90739145275256</v>
      </c>
      <c r="M155" s="20">
        <f t="shared" si="12"/>
        <v>371.60739145275255</v>
      </c>
      <c r="N155" s="26">
        <f t="shared" si="16"/>
        <v>361.7573914527526</v>
      </c>
      <c r="O155" s="21">
        <v>30.2</v>
      </c>
      <c r="P155" s="21">
        <v>91.3</v>
      </c>
      <c r="Q155" s="21">
        <v>57.9</v>
      </c>
      <c r="Z155" s="23">
        <v>3.347</v>
      </c>
      <c r="AA155" s="49">
        <v>104.177</v>
      </c>
      <c r="AB155" s="49">
        <f t="shared" si="18"/>
        <v>121.39483333333334</v>
      </c>
      <c r="AC155" s="23">
        <v>0.391</v>
      </c>
      <c r="AD155" s="54">
        <v>3.326</v>
      </c>
      <c r="AE155" s="54">
        <f t="shared" si="19"/>
        <v>3.326833333333333</v>
      </c>
      <c r="AF155" s="24">
        <v>10</v>
      </c>
      <c r="AG155" s="26">
        <v>361.7573914527526</v>
      </c>
    </row>
    <row r="156" spans="1:33" ht="12.75">
      <c r="A156" s="17">
        <f t="shared" si="17"/>
        <v>37096</v>
      </c>
      <c r="B156" s="49">
        <v>205</v>
      </c>
      <c r="C156" s="47">
        <v>0.818171322</v>
      </c>
      <c r="D156" s="61">
        <v>0.818171322</v>
      </c>
      <c r="E156" s="19">
        <v>1469</v>
      </c>
      <c r="F156" s="25">
        <v>0</v>
      </c>
      <c r="G156" s="66">
        <v>40.19159602</v>
      </c>
      <c r="H156" s="66">
        <v>-74.64351993</v>
      </c>
      <c r="I156" s="22">
        <v>1015.1</v>
      </c>
      <c r="J156" s="21">
        <f t="shared" si="15"/>
        <v>977.0500000000001</v>
      </c>
      <c r="K156" s="20">
        <f t="shared" si="13"/>
        <v>302.10138557334784</v>
      </c>
      <c r="L156" s="20">
        <f t="shared" si="14"/>
        <v>320.40138557334785</v>
      </c>
      <c r="M156" s="20">
        <f t="shared" si="12"/>
        <v>340.10138557334784</v>
      </c>
      <c r="N156" s="26">
        <f t="shared" si="16"/>
        <v>330.2513855733479</v>
      </c>
      <c r="O156" s="21">
        <v>30.6</v>
      </c>
      <c r="P156" s="21">
        <v>89</v>
      </c>
      <c r="Q156" s="21">
        <v>56.4</v>
      </c>
      <c r="S156" s="52">
        <v>7.296E-05</v>
      </c>
      <c r="T156" s="52">
        <v>5.104E-05</v>
      </c>
      <c r="U156" s="52">
        <v>3.215E-05</v>
      </c>
      <c r="V156" s="53">
        <v>951.3</v>
      </c>
      <c r="W156" s="53">
        <v>316.1</v>
      </c>
      <c r="X156" s="53">
        <v>313.3</v>
      </c>
      <c r="Y156" s="53">
        <v>24.9</v>
      </c>
      <c r="Z156" s="23">
        <v>3.378</v>
      </c>
      <c r="AA156" s="49">
        <v>152.862</v>
      </c>
      <c r="AB156" s="49">
        <f t="shared" si="18"/>
        <v>129.218</v>
      </c>
      <c r="AC156" s="23">
        <v>0.381</v>
      </c>
      <c r="AD156" s="54">
        <v>3.326</v>
      </c>
      <c r="AE156" s="54">
        <f t="shared" si="19"/>
        <v>3.3266666666666667</v>
      </c>
      <c r="AF156" s="24">
        <v>10</v>
      </c>
      <c r="AG156" s="26">
        <v>330.2513855733479</v>
      </c>
    </row>
    <row r="157" spans="1:33" ht="12.75">
      <c r="A157" s="17">
        <f t="shared" si="17"/>
        <v>37096</v>
      </c>
      <c r="B157" s="49">
        <v>205</v>
      </c>
      <c r="C157" s="47">
        <v>0.818287015</v>
      </c>
      <c r="D157" s="61">
        <v>0.818287015</v>
      </c>
      <c r="E157" s="19">
        <v>1479</v>
      </c>
      <c r="F157" s="25">
        <v>0</v>
      </c>
      <c r="G157" s="66">
        <v>40.193674</v>
      </c>
      <c r="H157" s="66">
        <v>-74.63538676</v>
      </c>
      <c r="I157" s="22">
        <v>1019.4</v>
      </c>
      <c r="J157" s="21">
        <f t="shared" si="15"/>
        <v>981.35</v>
      </c>
      <c r="K157" s="20">
        <f t="shared" si="13"/>
        <v>265.6358542411363</v>
      </c>
      <c r="L157" s="20">
        <f t="shared" si="14"/>
        <v>283.9358542411363</v>
      </c>
      <c r="M157" s="20">
        <f t="shared" si="12"/>
        <v>303.6358542411363</v>
      </c>
      <c r="N157" s="26">
        <f t="shared" si="16"/>
        <v>293.78585424113635</v>
      </c>
      <c r="O157" s="21">
        <v>31.3</v>
      </c>
      <c r="P157" s="21">
        <v>84.2</v>
      </c>
      <c r="Q157" s="21">
        <v>58.5</v>
      </c>
      <c r="Z157" s="23">
        <v>3.399</v>
      </c>
      <c r="AA157" s="49">
        <v>152.478</v>
      </c>
      <c r="AB157" s="49">
        <f t="shared" si="18"/>
        <v>120.702</v>
      </c>
      <c r="AC157" s="23">
        <v>0.363</v>
      </c>
      <c r="AD157" s="54">
        <v>3.326</v>
      </c>
      <c r="AE157" s="54">
        <f t="shared" si="19"/>
        <v>3.3265</v>
      </c>
      <c r="AF157" s="24">
        <v>10</v>
      </c>
      <c r="AG157" s="26">
        <v>293.78585424113635</v>
      </c>
    </row>
    <row r="158" spans="1:33" ht="12.75">
      <c r="A158" s="17">
        <f t="shared" si="17"/>
        <v>37096</v>
      </c>
      <c r="B158" s="49">
        <v>205</v>
      </c>
      <c r="C158" s="47">
        <v>0.818402767</v>
      </c>
      <c r="D158" s="61">
        <v>0.818402767</v>
      </c>
      <c r="E158" s="19">
        <v>1489</v>
      </c>
      <c r="F158" s="25">
        <v>0</v>
      </c>
      <c r="G158" s="66">
        <v>40.19378655</v>
      </c>
      <c r="H158" s="66">
        <v>-74.62665925</v>
      </c>
      <c r="I158" s="22">
        <v>1020.8</v>
      </c>
      <c r="J158" s="21">
        <f t="shared" si="15"/>
        <v>982.75</v>
      </c>
      <c r="K158" s="20">
        <f t="shared" si="13"/>
        <v>253.79782777640904</v>
      </c>
      <c r="L158" s="20">
        <f t="shared" si="14"/>
        <v>272.097827776409</v>
      </c>
      <c r="M158" s="20">
        <f t="shared" si="12"/>
        <v>291.797827776409</v>
      </c>
      <c r="N158" s="26">
        <f t="shared" si="16"/>
        <v>281.947827776409</v>
      </c>
      <c r="O158" s="21">
        <v>31.2</v>
      </c>
      <c r="P158" s="21">
        <v>83.3</v>
      </c>
      <c r="Q158" s="21">
        <v>58.5</v>
      </c>
      <c r="R158" s="52">
        <v>8.13E-06</v>
      </c>
      <c r="Z158" s="23">
        <v>3.408</v>
      </c>
      <c r="AA158" s="49">
        <v>152.129</v>
      </c>
      <c r="AB158" s="49">
        <f t="shared" si="18"/>
        <v>128.51366666666667</v>
      </c>
      <c r="AC158" s="23">
        <v>0.352</v>
      </c>
      <c r="AD158" s="54">
        <v>3.326</v>
      </c>
      <c r="AE158" s="54">
        <f t="shared" si="19"/>
        <v>3.326333333333334</v>
      </c>
      <c r="AF158" s="24">
        <v>10</v>
      </c>
      <c r="AG158" s="26">
        <v>281.947827776409</v>
      </c>
    </row>
    <row r="159" spans="1:33" ht="12.75">
      <c r="A159" s="17">
        <f t="shared" si="17"/>
        <v>37096</v>
      </c>
      <c r="B159" s="49">
        <v>205</v>
      </c>
      <c r="C159" s="47">
        <v>0.818518519</v>
      </c>
      <c r="D159" s="61">
        <v>0.818518519</v>
      </c>
      <c r="E159" s="19">
        <v>1499</v>
      </c>
      <c r="F159" s="25">
        <v>0</v>
      </c>
      <c r="G159" s="66">
        <v>40.19431066</v>
      </c>
      <c r="H159" s="66">
        <v>-74.61822825</v>
      </c>
      <c r="I159" s="22">
        <v>1020.1</v>
      </c>
      <c r="J159" s="21">
        <f t="shared" si="15"/>
        <v>982.0500000000001</v>
      </c>
      <c r="K159" s="20">
        <f t="shared" si="13"/>
        <v>259.7147314880695</v>
      </c>
      <c r="L159" s="20">
        <f t="shared" si="14"/>
        <v>278.0147314880695</v>
      </c>
      <c r="M159" s="20">
        <f t="shared" si="12"/>
        <v>297.7147314880695</v>
      </c>
      <c r="N159" s="26">
        <f t="shared" si="16"/>
        <v>287.86473148806954</v>
      </c>
      <c r="O159" s="21">
        <v>30.7</v>
      </c>
      <c r="P159" s="21">
        <v>83.6</v>
      </c>
      <c r="Q159" s="21">
        <v>59.3</v>
      </c>
      <c r="S159" s="52">
        <v>7.315E-05</v>
      </c>
      <c r="T159" s="52">
        <v>5.099E-05</v>
      </c>
      <c r="U159" s="52">
        <v>3.118E-05</v>
      </c>
      <c r="V159" s="53">
        <v>958.4</v>
      </c>
      <c r="W159" s="53">
        <v>316.2</v>
      </c>
      <c r="X159" s="53">
        <v>313.3</v>
      </c>
      <c r="Y159" s="53">
        <v>24.9</v>
      </c>
      <c r="Z159" s="23">
        <v>3.369</v>
      </c>
      <c r="AA159" s="49">
        <v>151.78</v>
      </c>
      <c r="AB159" s="49">
        <f t="shared" si="18"/>
        <v>136.32533333333333</v>
      </c>
      <c r="AC159" s="23">
        <v>0.343</v>
      </c>
      <c r="AD159" s="54">
        <v>2.216</v>
      </c>
      <c r="AE159" s="54">
        <f t="shared" si="19"/>
        <v>3.141166666666667</v>
      </c>
      <c r="AF159" s="24">
        <v>10</v>
      </c>
      <c r="AG159" s="26">
        <v>287.86473148806954</v>
      </c>
    </row>
    <row r="160" spans="1:33" ht="12.75">
      <c r="A160" s="17">
        <f t="shared" si="17"/>
        <v>37096</v>
      </c>
      <c r="B160" s="49">
        <v>205</v>
      </c>
      <c r="C160" s="47">
        <v>0.818634272</v>
      </c>
      <c r="D160" s="61">
        <v>0.818634272</v>
      </c>
      <c r="E160" s="19">
        <v>1509</v>
      </c>
      <c r="F160" s="25">
        <v>0</v>
      </c>
      <c r="G160" s="66">
        <v>40.19803425</v>
      </c>
      <c r="H160" s="66">
        <v>-74.61299814</v>
      </c>
      <c r="I160" s="22">
        <v>1023.7</v>
      </c>
      <c r="J160" s="21">
        <f t="shared" si="15"/>
        <v>985.6500000000001</v>
      </c>
      <c r="K160" s="20">
        <f t="shared" si="13"/>
        <v>229.32975583763712</v>
      </c>
      <c r="L160" s="20">
        <f t="shared" si="14"/>
        <v>247.62975583763713</v>
      </c>
      <c r="M160" s="20">
        <f t="shared" si="12"/>
        <v>267.3297558376371</v>
      </c>
      <c r="N160" s="26">
        <f t="shared" si="16"/>
        <v>257.47975583763713</v>
      </c>
      <c r="O160" s="21">
        <v>31</v>
      </c>
      <c r="P160" s="21">
        <v>83.7</v>
      </c>
      <c r="Q160" s="21">
        <v>56.6</v>
      </c>
      <c r="Z160" s="23">
        <v>3.309</v>
      </c>
      <c r="AA160" s="49">
        <v>102.465</v>
      </c>
      <c r="AB160" s="49">
        <f t="shared" si="18"/>
        <v>135.98183333333333</v>
      </c>
      <c r="AC160" s="23">
        <v>0.344</v>
      </c>
      <c r="AD160" s="54">
        <v>2.216</v>
      </c>
      <c r="AE160" s="54">
        <f t="shared" si="19"/>
        <v>2.956</v>
      </c>
      <c r="AF160" s="24">
        <v>10</v>
      </c>
      <c r="AG160" s="26">
        <v>257.47975583763713</v>
      </c>
    </row>
    <row r="161" spans="1:33" ht="12.75">
      <c r="A161" s="17">
        <f t="shared" si="17"/>
        <v>37096</v>
      </c>
      <c r="B161" s="49">
        <v>205</v>
      </c>
      <c r="C161" s="47">
        <v>0.818750024</v>
      </c>
      <c r="D161" s="61">
        <v>0.818750024</v>
      </c>
      <c r="E161" s="19">
        <v>1519</v>
      </c>
      <c r="F161" s="25">
        <v>0</v>
      </c>
      <c r="G161" s="66">
        <v>40.20364997</v>
      </c>
      <c r="H161" s="66">
        <v>-74.61133215</v>
      </c>
      <c r="I161" s="22">
        <v>1025.3</v>
      </c>
      <c r="J161" s="21">
        <f t="shared" si="15"/>
        <v>987.25</v>
      </c>
      <c r="K161" s="20">
        <f t="shared" si="13"/>
        <v>215.86092811396264</v>
      </c>
      <c r="L161" s="20">
        <f t="shared" si="14"/>
        <v>234.16092811396265</v>
      </c>
      <c r="M161" s="20">
        <f t="shared" si="12"/>
        <v>253.86092811396264</v>
      </c>
      <c r="N161" s="26">
        <f t="shared" si="16"/>
        <v>244.01092811396265</v>
      </c>
      <c r="O161" s="21">
        <v>31.1</v>
      </c>
      <c r="P161" s="21">
        <v>85</v>
      </c>
      <c r="Q161" s="21">
        <v>59.1</v>
      </c>
      <c r="Z161" s="23">
        <v>3.418</v>
      </c>
      <c r="AA161" s="49">
        <v>151.081</v>
      </c>
      <c r="AB161" s="49">
        <f t="shared" si="18"/>
        <v>143.79916666666668</v>
      </c>
      <c r="AC161" s="23">
        <v>0.363</v>
      </c>
      <c r="AD161" s="54">
        <v>3.325</v>
      </c>
      <c r="AE161" s="54">
        <f t="shared" si="19"/>
        <v>2.955833333333333</v>
      </c>
      <c r="AF161" s="24">
        <v>10</v>
      </c>
      <c r="AG161" s="26">
        <v>244.01092811396265</v>
      </c>
    </row>
    <row r="162" spans="1:33" ht="12.75">
      <c r="A162" s="17">
        <f t="shared" si="17"/>
        <v>37096</v>
      </c>
      <c r="B162" s="49">
        <v>205</v>
      </c>
      <c r="C162" s="47">
        <v>0.818865716</v>
      </c>
      <c r="D162" s="61">
        <v>0.818865716</v>
      </c>
      <c r="E162" s="19">
        <v>1529</v>
      </c>
      <c r="F162" s="25">
        <v>0</v>
      </c>
      <c r="G162" s="66">
        <v>40.20924529</v>
      </c>
      <c r="H162" s="66">
        <v>-74.61256443</v>
      </c>
      <c r="I162" s="22">
        <v>1024.7</v>
      </c>
      <c r="J162" s="21">
        <f t="shared" si="15"/>
        <v>986.6500000000001</v>
      </c>
      <c r="K162" s="20">
        <f t="shared" si="13"/>
        <v>220.90917876156402</v>
      </c>
      <c r="L162" s="20">
        <f t="shared" si="14"/>
        <v>239.20917876156403</v>
      </c>
      <c r="M162" s="20">
        <f t="shared" si="12"/>
        <v>258.909178761564</v>
      </c>
      <c r="N162" s="26">
        <f t="shared" si="16"/>
        <v>249.05917876156403</v>
      </c>
      <c r="O162" s="21">
        <v>31.2</v>
      </c>
      <c r="P162" s="21">
        <v>84.8</v>
      </c>
      <c r="Q162" s="21">
        <v>53.4</v>
      </c>
      <c r="Z162" s="23">
        <v>3.278</v>
      </c>
      <c r="AA162" s="49">
        <v>101.732</v>
      </c>
      <c r="AB162" s="49">
        <f t="shared" si="18"/>
        <v>135.2775</v>
      </c>
      <c r="AC162" s="23">
        <v>0.321</v>
      </c>
      <c r="AD162" s="54">
        <v>2.215</v>
      </c>
      <c r="AE162" s="54">
        <f t="shared" si="19"/>
        <v>2.7706666666666666</v>
      </c>
      <c r="AF162" s="24">
        <v>10</v>
      </c>
      <c r="AG162" s="26">
        <v>249.05917876156403</v>
      </c>
    </row>
    <row r="163" spans="1:33" ht="12.75">
      <c r="A163" s="17">
        <f t="shared" si="17"/>
        <v>37096</v>
      </c>
      <c r="B163" s="49">
        <v>205</v>
      </c>
      <c r="C163" s="47">
        <v>0.818981469</v>
      </c>
      <c r="D163" s="61">
        <v>0.818981469</v>
      </c>
      <c r="E163" s="19">
        <v>1539</v>
      </c>
      <c r="F163" s="25">
        <v>0</v>
      </c>
      <c r="G163" s="66">
        <v>40.2142368</v>
      </c>
      <c r="H163" s="66">
        <v>-74.6152066</v>
      </c>
      <c r="I163" s="22">
        <v>1024.3</v>
      </c>
      <c r="J163" s="21">
        <f t="shared" si="15"/>
        <v>986.25</v>
      </c>
      <c r="K163" s="20">
        <f t="shared" si="13"/>
        <v>224.27638500041365</v>
      </c>
      <c r="L163" s="20">
        <f t="shared" si="14"/>
        <v>242.57638500041367</v>
      </c>
      <c r="M163" s="20">
        <f t="shared" si="12"/>
        <v>262.27638500041365</v>
      </c>
      <c r="N163" s="26">
        <f t="shared" si="16"/>
        <v>252.42638500041366</v>
      </c>
      <c r="O163" s="21">
        <v>31.3</v>
      </c>
      <c r="P163" s="21">
        <v>86.4</v>
      </c>
      <c r="Q163" s="21">
        <v>56.5</v>
      </c>
      <c r="S163" s="52">
        <v>7.702E-05</v>
      </c>
      <c r="T163" s="52">
        <v>5.45E-05</v>
      </c>
      <c r="U163" s="52">
        <v>3.526E-05</v>
      </c>
      <c r="V163" s="53">
        <v>962.2</v>
      </c>
      <c r="W163" s="53">
        <v>316.2</v>
      </c>
      <c r="X163" s="53">
        <v>313.3</v>
      </c>
      <c r="Y163" s="53">
        <v>24.9</v>
      </c>
      <c r="Z163" s="23">
        <v>3.201</v>
      </c>
      <c r="AA163" s="49">
        <v>52.418</v>
      </c>
      <c r="AB163" s="49">
        <f t="shared" si="18"/>
        <v>118.60083333333334</v>
      </c>
      <c r="AC163" s="23">
        <v>0.362</v>
      </c>
      <c r="AD163" s="54">
        <v>3.325</v>
      </c>
      <c r="AE163" s="54">
        <f t="shared" si="19"/>
        <v>2.7705</v>
      </c>
      <c r="AF163" s="24">
        <v>10</v>
      </c>
      <c r="AG163" s="26">
        <v>252.42638500041366</v>
      </c>
    </row>
    <row r="164" spans="1:33" ht="12.75">
      <c r="A164" s="17">
        <f t="shared" si="17"/>
        <v>37096</v>
      </c>
      <c r="B164" s="49">
        <v>205</v>
      </c>
      <c r="C164" s="47">
        <v>0.819097221</v>
      </c>
      <c r="D164" s="61">
        <v>0.819097221</v>
      </c>
      <c r="E164" s="19">
        <v>1549</v>
      </c>
      <c r="F164" s="25">
        <v>0</v>
      </c>
      <c r="G164" s="66">
        <v>40.21889893</v>
      </c>
      <c r="H164" s="66">
        <v>-74.61689029</v>
      </c>
      <c r="I164" s="22">
        <v>1024.8</v>
      </c>
      <c r="J164" s="21">
        <f t="shared" si="15"/>
        <v>986.75</v>
      </c>
      <c r="K164" s="20">
        <f t="shared" si="13"/>
        <v>220.0675904997717</v>
      </c>
      <c r="L164" s="20">
        <f t="shared" si="14"/>
        <v>238.36759049977172</v>
      </c>
      <c r="M164" s="20">
        <f t="shared" si="12"/>
        <v>258.0675904997717</v>
      </c>
      <c r="N164" s="26">
        <f t="shared" si="16"/>
        <v>248.21759049977172</v>
      </c>
      <c r="O164" s="21">
        <v>30.8</v>
      </c>
      <c r="P164" s="21">
        <v>82.2</v>
      </c>
      <c r="Q164" s="21">
        <v>56.5</v>
      </c>
      <c r="R164" s="52">
        <v>1.08E-05</v>
      </c>
      <c r="Z164" s="23">
        <v>3.36</v>
      </c>
      <c r="AA164" s="49">
        <v>150.069</v>
      </c>
      <c r="AB164" s="49">
        <f t="shared" si="18"/>
        <v>118.2575</v>
      </c>
      <c r="AC164" s="23">
        <v>0.352</v>
      </c>
      <c r="AD164" s="54">
        <v>3.325</v>
      </c>
      <c r="AE164" s="54">
        <f t="shared" si="19"/>
        <v>2.7703333333333333</v>
      </c>
      <c r="AF164" s="24">
        <v>10</v>
      </c>
      <c r="AG164" s="26">
        <v>248.21759049977172</v>
      </c>
    </row>
    <row r="165" spans="1:33" ht="12.75">
      <c r="A165" s="17">
        <f t="shared" si="17"/>
        <v>37096</v>
      </c>
      <c r="B165" s="49">
        <v>205</v>
      </c>
      <c r="C165" s="47">
        <v>0.819212973</v>
      </c>
      <c r="D165" s="61">
        <v>0.819212973</v>
      </c>
      <c r="E165" s="19">
        <v>1559</v>
      </c>
      <c r="F165" s="25">
        <v>0</v>
      </c>
      <c r="G165" s="66">
        <v>40.22351956</v>
      </c>
      <c r="H165" s="66">
        <v>-74.61342499</v>
      </c>
      <c r="I165" s="22">
        <v>1022.6</v>
      </c>
      <c r="J165" s="21">
        <f t="shared" si="15"/>
        <v>984.5500000000001</v>
      </c>
      <c r="K165" s="20">
        <f t="shared" si="13"/>
        <v>238.60226366254798</v>
      </c>
      <c r="L165" s="20">
        <f t="shared" si="14"/>
        <v>256.90226366254797</v>
      </c>
      <c r="M165" s="20">
        <f t="shared" si="12"/>
        <v>276.602263662548</v>
      </c>
      <c r="N165" s="26">
        <f t="shared" si="16"/>
        <v>266.752263662548</v>
      </c>
      <c r="O165" s="21">
        <v>30.6</v>
      </c>
      <c r="P165" s="21">
        <v>88.2</v>
      </c>
      <c r="Q165" s="21">
        <v>53.9</v>
      </c>
      <c r="Z165" s="23">
        <v>3.319</v>
      </c>
      <c r="AA165" s="49">
        <v>100.684</v>
      </c>
      <c r="AB165" s="49">
        <f t="shared" si="18"/>
        <v>109.74149999999999</v>
      </c>
      <c r="AC165" s="23">
        <v>0.361</v>
      </c>
      <c r="AD165" s="54">
        <v>3.325</v>
      </c>
      <c r="AE165" s="54">
        <f t="shared" si="19"/>
        <v>2.9551666666666665</v>
      </c>
      <c r="AF165" s="24">
        <v>10</v>
      </c>
      <c r="AG165" s="26">
        <v>266.752263662548</v>
      </c>
    </row>
    <row r="166" spans="1:33" ht="12.75">
      <c r="A166" s="17">
        <f t="shared" si="17"/>
        <v>37096</v>
      </c>
      <c r="B166" s="49">
        <v>205</v>
      </c>
      <c r="C166" s="47">
        <v>0.819328725</v>
      </c>
      <c r="D166" s="61">
        <v>0.819328725</v>
      </c>
      <c r="E166" s="19">
        <v>1569</v>
      </c>
      <c r="F166" s="25">
        <v>0</v>
      </c>
      <c r="G166" s="66">
        <v>40.22549457</v>
      </c>
      <c r="H166" s="66">
        <v>-74.60678599</v>
      </c>
      <c r="I166" s="22">
        <v>1023</v>
      </c>
      <c r="J166" s="21">
        <f t="shared" si="15"/>
        <v>984.95</v>
      </c>
      <c r="K166" s="20">
        <f t="shared" si="13"/>
        <v>235.22924452624966</v>
      </c>
      <c r="L166" s="20">
        <f t="shared" si="14"/>
        <v>253.52924452624967</v>
      </c>
      <c r="M166" s="20">
        <f t="shared" si="12"/>
        <v>273.22924452624966</v>
      </c>
      <c r="N166" s="26">
        <f t="shared" si="16"/>
        <v>263.37924452624964</v>
      </c>
      <c r="O166" s="21">
        <v>30.9</v>
      </c>
      <c r="P166" s="21">
        <v>88.3</v>
      </c>
      <c r="Q166" s="21">
        <v>51</v>
      </c>
      <c r="S166" s="52">
        <v>7.565E-05</v>
      </c>
      <c r="T166" s="52">
        <v>5.193E-05</v>
      </c>
      <c r="U166" s="52">
        <v>3.34E-05</v>
      </c>
      <c r="V166" s="53">
        <v>960.6</v>
      </c>
      <c r="W166" s="53">
        <v>316.2</v>
      </c>
      <c r="X166" s="53">
        <v>313.3</v>
      </c>
      <c r="Y166" s="53">
        <v>24.9</v>
      </c>
      <c r="Z166" s="23">
        <v>3.449</v>
      </c>
      <c r="AA166" s="49">
        <v>149.335</v>
      </c>
      <c r="AB166" s="49">
        <f t="shared" si="18"/>
        <v>117.55316666666666</v>
      </c>
      <c r="AC166" s="23">
        <v>0.363</v>
      </c>
      <c r="AD166" s="54">
        <v>3.325</v>
      </c>
      <c r="AE166" s="54">
        <f t="shared" si="19"/>
        <v>3.14</v>
      </c>
      <c r="AF166" s="24">
        <v>10</v>
      </c>
      <c r="AG166" s="26">
        <v>263.37924452624964</v>
      </c>
    </row>
    <row r="167" spans="1:33" ht="12.75">
      <c r="A167" s="17">
        <f t="shared" si="17"/>
        <v>37096</v>
      </c>
      <c r="B167" s="49">
        <v>205</v>
      </c>
      <c r="C167" s="47">
        <v>0.819444418</v>
      </c>
      <c r="D167" s="61">
        <v>0.819444418</v>
      </c>
      <c r="E167" s="19">
        <v>1579</v>
      </c>
      <c r="F167" s="25">
        <v>0</v>
      </c>
      <c r="G167" s="66">
        <v>40.22760887</v>
      </c>
      <c r="H167" s="66">
        <v>-74.60049195</v>
      </c>
      <c r="I167" s="22">
        <v>1022.8</v>
      </c>
      <c r="J167" s="21">
        <f t="shared" si="15"/>
        <v>984.75</v>
      </c>
      <c r="K167" s="20">
        <f t="shared" si="13"/>
        <v>236.9155828316855</v>
      </c>
      <c r="L167" s="20">
        <f t="shared" si="14"/>
        <v>255.2155828316855</v>
      </c>
      <c r="M167" s="20">
        <f t="shared" si="12"/>
        <v>274.91558283168547</v>
      </c>
      <c r="N167" s="26">
        <f t="shared" si="16"/>
        <v>265.0655828316855</v>
      </c>
      <c r="O167" s="21">
        <v>30.5</v>
      </c>
      <c r="P167" s="21">
        <v>85.6</v>
      </c>
      <c r="Q167" s="21">
        <v>53.1</v>
      </c>
      <c r="Z167" s="23">
        <v>3.378</v>
      </c>
      <c r="AA167" s="49">
        <v>149.021</v>
      </c>
      <c r="AB167" s="49">
        <f t="shared" si="18"/>
        <v>117.20983333333334</v>
      </c>
      <c r="AC167" s="23">
        <v>0.342</v>
      </c>
      <c r="AD167" s="54">
        <v>2.214</v>
      </c>
      <c r="AE167" s="54">
        <f t="shared" si="19"/>
        <v>2.954833333333333</v>
      </c>
      <c r="AF167" s="24">
        <v>10</v>
      </c>
      <c r="AG167" s="26">
        <v>265.0655828316855</v>
      </c>
    </row>
    <row r="168" spans="1:33" ht="12.75">
      <c r="A168" s="17">
        <f t="shared" si="17"/>
        <v>37096</v>
      </c>
      <c r="B168" s="49">
        <v>205</v>
      </c>
      <c r="C168" s="47">
        <v>0.81956017</v>
      </c>
      <c r="D168" s="61">
        <v>0.81956017</v>
      </c>
      <c r="E168" s="19">
        <v>1589</v>
      </c>
      <c r="F168" s="25">
        <v>0</v>
      </c>
      <c r="G168" s="66">
        <v>40.23026762</v>
      </c>
      <c r="H168" s="66">
        <v>-74.59436416</v>
      </c>
      <c r="I168" s="22">
        <v>1020.9</v>
      </c>
      <c r="J168" s="21">
        <f t="shared" si="15"/>
        <v>982.85</v>
      </c>
      <c r="K168" s="20">
        <f t="shared" si="13"/>
        <v>252.9528998786508</v>
      </c>
      <c r="L168" s="20">
        <f t="shared" si="14"/>
        <v>271.2528998786508</v>
      </c>
      <c r="M168" s="20">
        <f t="shared" si="12"/>
        <v>290.9528998786508</v>
      </c>
      <c r="N168" s="26">
        <f t="shared" si="16"/>
        <v>281.10289987865076</v>
      </c>
      <c r="O168" s="21">
        <v>30.6</v>
      </c>
      <c r="P168" s="21">
        <v>92.7</v>
      </c>
      <c r="Q168" s="21">
        <v>53.6</v>
      </c>
      <c r="Z168" s="23">
        <v>3.479</v>
      </c>
      <c r="AA168" s="49">
        <v>197.672</v>
      </c>
      <c r="AB168" s="49">
        <f t="shared" si="18"/>
        <v>133.19983333333332</v>
      </c>
      <c r="AC168" s="23">
        <v>0.323</v>
      </c>
      <c r="AD168" s="54">
        <v>2.214</v>
      </c>
      <c r="AE168" s="54">
        <f t="shared" si="19"/>
        <v>2.9546666666666668</v>
      </c>
      <c r="AF168" s="24">
        <v>10</v>
      </c>
      <c r="AG168" s="26">
        <v>281.10289987865076</v>
      </c>
    </row>
    <row r="169" spans="1:33" ht="12.75">
      <c r="A169" s="17">
        <f t="shared" si="17"/>
        <v>37096</v>
      </c>
      <c r="B169" s="49">
        <v>205</v>
      </c>
      <c r="C169" s="47">
        <v>0.819675922</v>
      </c>
      <c r="D169" s="61">
        <v>0.819675922</v>
      </c>
      <c r="E169" s="19">
        <v>1599</v>
      </c>
      <c r="F169" s="25">
        <v>0</v>
      </c>
      <c r="G169" s="66">
        <v>40.2329427</v>
      </c>
      <c r="H169" s="66">
        <v>-74.58859269</v>
      </c>
      <c r="I169" s="22">
        <v>1022</v>
      </c>
      <c r="J169" s="21">
        <f t="shared" si="15"/>
        <v>983.95</v>
      </c>
      <c r="K169" s="20">
        <f t="shared" si="13"/>
        <v>243.6643626998793</v>
      </c>
      <c r="L169" s="20">
        <f t="shared" si="14"/>
        <v>261.9643626998793</v>
      </c>
      <c r="M169" s="20">
        <f t="shared" si="12"/>
        <v>281.6643626998793</v>
      </c>
      <c r="N169" s="26">
        <f t="shared" si="16"/>
        <v>271.8143626998793</v>
      </c>
      <c r="O169" s="21">
        <v>30.8</v>
      </c>
      <c r="P169" s="21">
        <v>94.7</v>
      </c>
      <c r="Q169" s="21">
        <v>62.9</v>
      </c>
      <c r="S169" s="52">
        <v>7.224E-05</v>
      </c>
      <c r="T169" s="52">
        <v>5.186E-05</v>
      </c>
      <c r="U169" s="52">
        <v>3.232E-05</v>
      </c>
      <c r="V169" s="53">
        <v>959.1</v>
      </c>
      <c r="W169" s="53">
        <v>316.2</v>
      </c>
      <c r="X169" s="53">
        <v>313.2</v>
      </c>
      <c r="Y169" s="53">
        <v>24.9</v>
      </c>
      <c r="Z169" s="23">
        <v>3.478</v>
      </c>
      <c r="AA169" s="49">
        <v>197.287</v>
      </c>
      <c r="AB169" s="49">
        <f t="shared" si="18"/>
        <v>157.34466666666665</v>
      </c>
      <c r="AC169" s="23">
        <v>0.352</v>
      </c>
      <c r="AD169" s="54">
        <v>3.324</v>
      </c>
      <c r="AE169" s="54">
        <f t="shared" si="19"/>
        <v>2.954500000000001</v>
      </c>
      <c r="AF169" s="24">
        <v>10</v>
      </c>
      <c r="AG169" s="26">
        <v>271.8143626998793</v>
      </c>
    </row>
    <row r="170" spans="1:33" ht="12.75">
      <c r="A170" s="17">
        <f t="shared" si="17"/>
        <v>37096</v>
      </c>
      <c r="B170" s="49">
        <v>205</v>
      </c>
      <c r="C170" s="47">
        <v>0.819791675</v>
      </c>
      <c r="D170" s="61">
        <v>0.819791675</v>
      </c>
      <c r="E170" s="19">
        <v>1609</v>
      </c>
      <c r="F170" s="25">
        <v>0</v>
      </c>
      <c r="G170" s="66">
        <v>40.2359984</v>
      </c>
      <c r="H170" s="66">
        <v>-74.58297111</v>
      </c>
      <c r="I170" s="22">
        <v>1018.2</v>
      </c>
      <c r="J170" s="21">
        <f t="shared" si="15"/>
        <v>980.1500000000001</v>
      </c>
      <c r="K170" s="20">
        <f t="shared" si="13"/>
        <v>275.7961834683309</v>
      </c>
      <c r="L170" s="20">
        <f t="shared" si="14"/>
        <v>294.09618346833093</v>
      </c>
      <c r="M170" s="20">
        <f t="shared" si="12"/>
        <v>313.7961834683309</v>
      </c>
      <c r="N170" s="26">
        <f t="shared" si="16"/>
        <v>303.9461834683309</v>
      </c>
      <c r="O170" s="21">
        <v>30.4</v>
      </c>
      <c r="P170" s="21">
        <v>92.1</v>
      </c>
      <c r="Q170" s="21">
        <v>53.6</v>
      </c>
      <c r="R170" s="52">
        <v>1.07E-05</v>
      </c>
      <c r="Z170" s="23">
        <v>3.469</v>
      </c>
      <c r="AA170" s="49">
        <v>196.938</v>
      </c>
      <c r="AB170" s="49">
        <f t="shared" si="18"/>
        <v>165.15616666666668</v>
      </c>
      <c r="AC170" s="23">
        <v>0.334</v>
      </c>
      <c r="AD170" s="54">
        <v>2.214</v>
      </c>
      <c r="AE170" s="54">
        <f t="shared" si="19"/>
        <v>2.7693333333333334</v>
      </c>
      <c r="AF170" s="24">
        <v>10</v>
      </c>
      <c r="AG170" s="26">
        <v>303.9461834683309</v>
      </c>
    </row>
    <row r="171" spans="1:33" ht="12.75">
      <c r="A171" s="17">
        <f t="shared" si="17"/>
        <v>37096</v>
      </c>
      <c r="B171" s="49">
        <v>205</v>
      </c>
      <c r="C171" s="47">
        <v>0.819907427</v>
      </c>
      <c r="D171" s="61">
        <v>0.819907427</v>
      </c>
      <c r="E171" s="19">
        <v>1619</v>
      </c>
      <c r="F171" s="25">
        <v>0</v>
      </c>
      <c r="G171" s="66">
        <v>40.23797131</v>
      </c>
      <c r="H171" s="66">
        <v>-74.5771215</v>
      </c>
      <c r="I171" s="22">
        <v>1017.4</v>
      </c>
      <c r="J171" s="21">
        <f t="shared" si="15"/>
        <v>979.35</v>
      </c>
      <c r="K171" s="20">
        <f t="shared" si="13"/>
        <v>282.57664936953</v>
      </c>
      <c r="L171" s="20">
        <f t="shared" si="14"/>
        <v>300.87664936953</v>
      </c>
      <c r="M171" s="20">
        <f t="shared" si="12"/>
        <v>320.57664936953</v>
      </c>
      <c r="N171" s="26">
        <f t="shared" si="16"/>
        <v>310.72664936953004</v>
      </c>
      <c r="O171" s="21">
        <v>30</v>
      </c>
      <c r="P171" s="21">
        <v>93.7</v>
      </c>
      <c r="Q171" s="21">
        <v>54.6</v>
      </c>
      <c r="Z171" s="23">
        <v>3.459</v>
      </c>
      <c r="AA171" s="49">
        <v>196.624</v>
      </c>
      <c r="AB171" s="49">
        <f t="shared" si="18"/>
        <v>181.14616666666666</v>
      </c>
      <c r="AC171" s="23">
        <v>0.352</v>
      </c>
      <c r="AD171" s="54">
        <v>3.324</v>
      </c>
      <c r="AE171" s="54">
        <f t="shared" si="19"/>
        <v>2.769166666666667</v>
      </c>
      <c r="AF171" s="24">
        <v>10</v>
      </c>
      <c r="AG171" s="26">
        <v>310.72664936953004</v>
      </c>
    </row>
    <row r="172" spans="1:33" ht="12.75">
      <c r="A172" s="17">
        <f t="shared" si="17"/>
        <v>37096</v>
      </c>
      <c r="B172" s="49">
        <v>205</v>
      </c>
      <c r="C172" s="47">
        <v>0.820023119</v>
      </c>
      <c r="D172" s="61">
        <v>0.820023119</v>
      </c>
      <c r="E172" s="19">
        <v>1629</v>
      </c>
      <c r="F172" s="25">
        <v>0</v>
      </c>
      <c r="G172" s="66">
        <v>40.23742311</v>
      </c>
      <c r="H172" s="66">
        <v>-74.57127503</v>
      </c>
      <c r="I172" s="22">
        <v>1016</v>
      </c>
      <c r="J172" s="21">
        <f t="shared" si="15"/>
        <v>977.95</v>
      </c>
      <c r="K172" s="20">
        <f t="shared" si="13"/>
        <v>294.45580320735746</v>
      </c>
      <c r="L172" s="20">
        <f t="shared" si="14"/>
        <v>312.7558032073575</v>
      </c>
      <c r="M172" s="20">
        <f t="shared" si="12"/>
        <v>332.45580320735746</v>
      </c>
      <c r="N172" s="26">
        <f t="shared" si="16"/>
        <v>322.60580320735744</v>
      </c>
      <c r="O172" s="21">
        <v>30</v>
      </c>
      <c r="P172" s="21">
        <v>88.6</v>
      </c>
      <c r="Q172" s="21">
        <v>57.6</v>
      </c>
      <c r="S172" s="52">
        <v>7.308E-05</v>
      </c>
      <c r="T172" s="52">
        <v>5.094E-05</v>
      </c>
      <c r="U172" s="52">
        <v>3.147E-05</v>
      </c>
      <c r="V172" s="53">
        <v>954.2</v>
      </c>
      <c r="W172" s="53">
        <v>316.2</v>
      </c>
      <c r="X172" s="53">
        <v>313.2</v>
      </c>
      <c r="Y172" s="53">
        <v>25.1</v>
      </c>
      <c r="Z172" s="23">
        <v>3.579</v>
      </c>
      <c r="AA172" s="49">
        <v>245.275</v>
      </c>
      <c r="AB172" s="49">
        <f t="shared" si="18"/>
        <v>197.13616666666667</v>
      </c>
      <c r="AC172" s="23">
        <v>0.342</v>
      </c>
      <c r="AD172" s="54">
        <v>2.214</v>
      </c>
      <c r="AE172" s="54">
        <f t="shared" si="19"/>
        <v>2.584</v>
      </c>
      <c r="AF172" s="24">
        <v>10</v>
      </c>
      <c r="AG172" s="26">
        <v>322.60580320735744</v>
      </c>
    </row>
    <row r="173" spans="1:33" ht="12.75">
      <c r="A173" s="17">
        <f t="shared" si="17"/>
        <v>37096</v>
      </c>
      <c r="B173" s="49">
        <v>205</v>
      </c>
      <c r="C173" s="47">
        <v>0.820138872</v>
      </c>
      <c r="D173" s="61">
        <v>0.820138872</v>
      </c>
      <c r="E173" s="19">
        <v>1639</v>
      </c>
      <c r="F173" s="25">
        <v>0</v>
      </c>
      <c r="G173" s="66">
        <v>40.23454788</v>
      </c>
      <c r="H173" s="66">
        <v>-74.56645554</v>
      </c>
      <c r="I173" s="22">
        <v>1016</v>
      </c>
      <c r="J173" s="21">
        <f t="shared" si="15"/>
        <v>977.95</v>
      </c>
      <c r="K173" s="20">
        <f t="shared" si="13"/>
        <v>294.45580320735746</v>
      </c>
      <c r="L173" s="20">
        <f t="shared" si="14"/>
        <v>312.7558032073575</v>
      </c>
      <c r="M173" s="20">
        <f t="shared" si="12"/>
        <v>332.45580320735746</v>
      </c>
      <c r="N173" s="26">
        <f t="shared" si="16"/>
        <v>322.60580320735744</v>
      </c>
      <c r="O173" s="21">
        <v>30</v>
      </c>
      <c r="P173" s="21">
        <v>93.1</v>
      </c>
      <c r="Q173" s="21">
        <v>54</v>
      </c>
      <c r="Z173" s="23">
        <v>3.63</v>
      </c>
      <c r="AA173" s="49">
        <v>244.89</v>
      </c>
      <c r="AB173" s="49">
        <f t="shared" si="18"/>
        <v>213.11433333333335</v>
      </c>
      <c r="AC173" s="23">
        <v>0.341</v>
      </c>
      <c r="AD173" s="54">
        <v>2.213</v>
      </c>
      <c r="AE173" s="54">
        <f t="shared" si="19"/>
        <v>2.583833333333333</v>
      </c>
      <c r="AF173" s="24">
        <v>10</v>
      </c>
      <c r="AG173" s="26">
        <v>322.60580320735744</v>
      </c>
    </row>
    <row r="174" spans="1:33" ht="12.75">
      <c r="A174" s="17">
        <f t="shared" si="17"/>
        <v>37096</v>
      </c>
      <c r="B174" s="49">
        <v>205</v>
      </c>
      <c r="C174" s="47">
        <v>0.820254624</v>
      </c>
      <c r="D174" s="61">
        <v>0.820254624</v>
      </c>
      <c r="E174" s="19">
        <v>1649</v>
      </c>
      <c r="F174" s="25">
        <v>0</v>
      </c>
      <c r="G174" s="66">
        <v>40.23066093</v>
      </c>
      <c r="H174" s="66">
        <v>-74.56324264</v>
      </c>
      <c r="I174" s="22">
        <v>1015.4</v>
      </c>
      <c r="J174" s="21">
        <f t="shared" si="15"/>
        <v>977.35</v>
      </c>
      <c r="K174" s="20">
        <f t="shared" si="13"/>
        <v>299.55207588120163</v>
      </c>
      <c r="L174" s="20">
        <f t="shared" si="14"/>
        <v>317.85207588120164</v>
      </c>
      <c r="M174" s="20">
        <f t="shared" si="12"/>
        <v>337.55207588120163</v>
      </c>
      <c r="N174" s="26">
        <f t="shared" si="16"/>
        <v>327.7020758812016</v>
      </c>
      <c r="O174" s="21">
        <v>30.1</v>
      </c>
      <c r="P174" s="21">
        <v>89.6</v>
      </c>
      <c r="Q174" s="21">
        <v>48.9</v>
      </c>
      <c r="Z174" s="23">
        <v>3.658</v>
      </c>
      <c r="AA174" s="49">
        <v>293.541</v>
      </c>
      <c r="AB174" s="49">
        <f t="shared" si="18"/>
        <v>229.0925</v>
      </c>
      <c r="AC174" s="23">
        <v>0.361</v>
      </c>
      <c r="AD174" s="54">
        <v>3.323</v>
      </c>
      <c r="AE174" s="54">
        <f t="shared" si="19"/>
        <v>2.768666666666667</v>
      </c>
      <c r="AF174" s="24">
        <v>10</v>
      </c>
      <c r="AG174" s="26">
        <v>327.7020758812016</v>
      </c>
    </row>
    <row r="175" spans="1:33" ht="12.75">
      <c r="A175" s="17">
        <f t="shared" si="17"/>
        <v>37096</v>
      </c>
      <c r="B175" s="49">
        <v>205</v>
      </c>
      <c r="C175" s="47">
        <v>0.820370376</v>
      </c>
      <c r="D175" s="61">
        <v>0.820370376</v>
      </c>
      <c r="E175" s="19">
        <v>1659</v>
      </c>
      <c r="F175" s="25">
        <v>0</v>
      </c>
      <c r="G175" s="66">
        <v>40.22641175</v>
      </c>
      <c r="H175" s="66">
        <v>-74.5612316</v>
      </c>
      <c r="I175" s="22">
        <v>1015.1</v>
      </c>
      <c r="J175" s="21">
        <f t="shared" si="15"/>
        <v>977.0500000000001</v>
      </c>
      <c r="K175" s="20">
        <f t="shared" si="13"/>
        <v>302.10138557334784</v>
      </c>
      <c r="L175" s="20">
        <f t="shared" si="14"/>
        <v>320.40138557334785</v>
      </c>
      <c r="M175" s="20">
        <f t="shared" si="12"/>
        <v>340.10138557334784</v>
      </c>
      <c r="N175" s="26">
        <f t="shared" si="16"/>
        <v>330.2513855733479</v>
      </c>
      <c r="O175" s="21">
        <v>30</v>
      </c>
      <c r="P175" s="21">
        <v>93.7</v>
      </c>
      <c r="Q175" s="21">
        <v>52.5</v>
      </c>
      <c r="S175" s="52">
        <v>7.139E-05</v>
      </c>
      <c r="T175" s="52">
        <v>5.033E-05</v>
      </c>
      <c r="U175" s="52">
        <v>3.019E-05</v>
      </c>
      <c r="V175" s="53">
        <v>952.9</v>
      </c>
      <c r="W175" s="53">
        <v>316.2</v>
      </c>
      <c r="X175" s="53">
        <v>313.1</v>
      </c>
      <c r="Y175" s="53">
        <v>25.1</v>
      </c>
      <c r="Z175" s="23">
        <v>3.699</v>
      </c>
      <c r="AA175" s="49">
        <v>293.227</v>
      </c>
      <c r="AB175" s="49">
        <f t="shared" si="18"/>
        <v>245.08249999999998</v>
      </c>
      <c r="AC175" s="23">
        <v>0.402</v>
      </c>
      <c r="AD175" s="54">
        <v>3.323</v>
      </c>
      <c r="AE175" s="54">
        <f t="shared" si="19"/>
        <v>2.7685</v>
      </c>
      <c r="AF175" s="24">
        <v>10</v>
      </c>
      <c r="AG175" s="26">
        <v>330.2513855733479</v>
      </c>
    </row>
    <row r="176" spans="1:33" ht="12.75">
      <c r="A176" s="17">
        <f t="shared" si="17"/>
        <v>37096</v>
      </c>
      <c r="B176" s="49">
        <v>205</v>
      </c>
      <c r="C176" s="47">
        <v>0.820486128</v>
      </c>
      <c r="D176" s="61">
        <v>0.820486128</v>
      </c>
      <c r="E176" s="19">
        <v>1669</v>
      </c>
      <c r="F176" s="25">
        <v>0</v>
      </c>
      <c r="G176" s="66">
        <v>40.22211693</v>
      </c>
      <c r="H176" s="66">
        <v>-74.56010983</v>
      </c>
      <c r="I176" s="22">
        <v>1014.4</v>
      </c>
      <c r="J176" s="21">
        <f t="shared" si="15"/>
        <v>976.35</v>
      </c>
      <c r="K176" s="20">
        <f t="shared" si="13"/>
        <v>308.0528202095867</v>
      </c>
      <c r="L176" s="20">
        <f t="shared" si="14"/>
        <v>326.3528202095867</v>
      </c>
      <c r="M176" s="20">
        <f t="shared" si="12"/>
        <v>346.0528202095867</v>
      </c>
      <c r="N176" s="26">
        <f t="shared" si="16"/>
        <v>336.20282020958666</v>
      </c>
      <c r="O176" s="21">
        <v>30.1</v>
      </c>
      <c r="P176" s="21">
        <v>94.7</v>
      </c>
      <c r="Q176" s="21">
        <v>49.9</v>
      </c>
      <c r="R176" s="52">
        <v>8.54E-06</v>
      </c>
      <c r="Z176" s="23">
        <v>3.669</v>
      </c>
      <c r="AA176" s="49">
        <v>292.878</v>
      </c>
      <c r="AB176" s="49">
        <f t="shared" si="18"/>
        <v>261.07249999999993</v>
      </c>
      <c r="AC176" s="23">
        <v>0.354</v>
      </c>
      <c r="AD176" s="54">
        <v>3.323</v>
      </c>
      <c r="AE176" s="54">
        <f t="shared" si="19"/>
        <v>2.953333333333333</v>
      </c>
      <c r="AF176" s="24">
        <v>10</v>
      </c>
      <c r="AG176" s="26">
        <v>336.20282020958666</v>
      </c>
    </row>
    <row r="177" spans="1:33" ht="12.75">
      <c r="A177" s="17">
        <f t="shared" si="17"/>
        <v>37096</v>
      </c>
      <c r="B177" s="49">
        <v>205</v>
      </c>
      <c r="C177" s="47">
        <v>0.820601881</v>
      </c>
      <c r="D177" s="61">
        <v>0.820601881</v>
      </c>
      <c r="E177" s="19">
        <v>1679</v>
      </c>
      <c r="F177" s="25">
        <v>0</v>
      </c>
      <c r="G177" s="66">
        <v>40.21777956</v>
      </c>
      <c r="H177" s="66">
        <v>-74.55992167</v>
      </c>
      <c r="I177" s="22">
        <v>1013</v>
      </c>
      <c r="J177" s="21">
        <f t="shared" si="15"/>
        <v>974.95</v>
      </c>
      <c r="K177" s="20">
        <f t="shared" si="13"/>
        <v>319.9685009512469</v>
      </c>
      <c r="L177" s="20">
        <f t="shared" si="14"/>
        <v>338.2685009512469</v>
      </c>
      <c r="M177" s="20">
        <f t="shared" si="12"/>
        <v>357.9685009512469</v>
      </c>
      <c r="N177" s="26">
        <f t="shared" si="16"/>
        <v>348.1185009512469</v>
      </c>
      <c r="O177" s="21">
        <v>29.8</v>
      </c>
      <c r="P177" s="21">
        <v>95.7</v>
      </c>
      <c r="Q177" s="21">
        <v>48</v>
      </c>
      <c r="Z177" s="23">
        <v>3.658</v>
      </c>
      <c r="AA177" s="49">
        <v>292.494</v>
      </c>
      <c r="AB177" s="49">
        <f t="shared" si="18"/>
        <v>277.0508333333333</v>
      </c>
      <c r="AC177" s="23">
        <v>0.362</v>
      </c>
      <c r="AD177" s="54">
        <v>3.323</v>
      </c>
      <c r="AE177" s="54">
        <f t="shared" si="19"/>
        <v>2.9531666666666667</v>
      </c>
      <c r="AF177" s="24">
        <v>10</v>
      </c>
      <c r="AG177" s="26">
        <v>348.1185009512469</v>
      </c>
    </row>
    <row r="178" spans="1:33" ht="12.75">
      <c r="A178" s="17">
        <f t="shared" si="17"/>
        <v>37096</v>
      </c>
      <c r="B178" s="49">
        <v>205</v>
      </c>
      <c r="C178" s="47">
        <v>0.820717573</v>
      </c>
      <c r="D178" s="61">
        <v>0.820717573</v>
      </c>
      <c r="E178" s="19">
        <v>1689</v>
      </c>
      <c r="F178" s="25">
        <v>0</v>
      </c>
      <c r="G178" s="66">
        <v>40.2137179</v>
      </c>
      <c r="H178" s="66">
        <v>-74.56192554</v>
      </c>
      <c r="I178" s="22">
        <v>1020.4</v>
      </c>
      <c r="J178" s="21">
        <f t="shared" si="15"/>
        <v>982.35</v>
      </c>
      <c r="K178" s="20">
        <f t="shared" si="13"/>
        <v>257.17839934495436</v>
      </c>
      <c r="L178" s="20">
        <f t="shared" si="14"/>
        <v>275.47839934495437</v>
      </c>
      <c r="M178" s="20">
        <f t="shared" si="12"/>
        <v>295.17839934495436</v>
      </c>
      <c r="N178" s="26">
        <f t="shared" si="16"/>
        <v>285.3283993449544</v>
      </c>
      <c r="O178" s="21">
        <v>30.3</v>
      </c>
      <c r="P178" s="21">
        <v>96</v>
      </c>
      <c r="Q178" s="21">
        <v>46.4</v>
      </c>
      <c r="S178" s="52">
        <v>6.815E-05</v>
      </c>
      <c r="T178" s="52">
        <v>4.777E-05</v>
      </c>
      <c r="U178" s="52">
        <v>3E-05</v>
      </c>
      <c r="V178" s="53">
        <v>955.7</v>
      </c>
      <c r="W178" s="53">
        <v>316.2</v>
      </c>
      <c r="X178" s="53">
        <v>313.1</v>
      </c>
      <c r="Y178" s="53">
        <v>25.1</v>
      </c>
      <c r="Z178" s="23">
        <v>3.709</v>
      </c>
      <c r="AA178" s="49">
        <v>292.144</v>
      </c>
      <c r="AB178" s="49">
        <f t="shared" si="18"/>
        <v>284.86233333333337</v>
      </c>
      <c r="AC178" s="23">
        <v>0.311</v>
      </c>
      <c r="AD178" s="54">
        <v>2.213</v>
      </c>
      <c r="AE178" s="54">
        <f t="shared" si="19"/>
        <v>2.953</v>
      </c>
      <c r="AF178" s="24">
        <v>10</v>
      </c>
      <c r="AG178" s="26">
        <v>285.3283993449544</v>
      </c>
    </row>
    <row r="179" spans="1:33" ht="12.75">
      <c r="A179" s="17">
        <f t="shared" si="17"/>
        <v>37096</v>
      </c>
      <c r="B179" s="49">
        <v>205</v>
      </c>
      <c r="C179" s="47">
        <v>0.820833325</v>
      </c>
      <c r="D179" s="61">
        <v>0.820833325</v>
      </c>
      <c r="E179" s="19">
        <v>1699</v>
      </c>
      <c r="F179" s="25">
        <v>0</v>
      </c>
      <c r="G179" s="66">
        <v>40.21100864</v>
      </c>
      <c r="H179" s="66">
        <v>-74.56628686</v>
      </c>
      <c r="I179" s="22">
        <v>1027.2</v>
      </c>
      <c r="J179" s="21">
        <f t="shared" si="15"/>
        <v>989.1500000000001</v>
      </c>
      <c r="K179" s="20">
        <f t="shared" si="13"/>
        <v>199.8950179062784</v>
      </c>
      <c r="L179" s="20">
        <f t="shared" si="14"/>
        <v>218.19501790627842</v>
      </c>
      <c r="M179" s="20">
        <f t="shared" si="12"/>
        <v>237.8950179062784</v>
      </c>
      <c r="N179" s="26">
        <f t="shared" si="16"/>
        <v>228.04501790627842</v>
      </c>
      <c r="O179" s="21">
        <v>31.1</v>
      </c>
      <c r="P179" s="21">
        <v>90.5</v>
      </c>
      <c r="Q179" s="21">
        <v>47</v>
      </c>
      <c r="Z179" s="23">
        <v>3.71</v>
      </c>
      <c r="AA179" s="49">
        <v>291.83</v>
      </c>
      <c r="AB179" s="49">
        <f t="shared" si="18"/>
        <v>292.68566666666663</v>
      </c>
      <c r="AC179" s="23">
        <v>0.372</v>
      </c>
      <c r="AD179" s="54">
        <v>3.322</v>
      </c>
      <c r="AE179" s="54">
        <f t="shared" si="19"/>
        <v>3.137833333333333</v>
      </c>
      <c r="AF179" s="24">
        <v>10</v>
      </c>
      <c r="AG179" s="26">
        <v>228.04501790627842</v>
      </c>
    </row>
    <row r="180" spans="1:33" ht="12.75">
      <c r="A180" s="17">
        <f t="shared" si="17"/>
        <v>37096</v>
      </c>
      <c r="B180" s="49">
        <v>205</v>
      </c>
      <c r="C180" s="47">
        <v>0.820949078</v>
      </c>
      <c r="D180" s="61">
        <v>0.820949078</v>
      </c>
      <c r="E180" s="19">
        <v>1709</v>
      </c>
      <c r="F180" s="25">
        <v>0</v>
      </c>
      <c r="G180" s="66">
        <v>40.21095197</v>
      </c>
      <c r="H180" s="66">
        <v>-74.57209413</v>
      </c>
      <c r="I180" s="22">
        <v>1035.5</v>
      </c>
      <c r="J180" s="21">
        <f t="shared" si="15"/>
        <v>997.45</v>
      </c>
      <c r="K180" s="20">
        <f t="shared" si="13"/>
        <v>130.50692022995918</v>
      </c>
      <c r="L180" s="20">
        <f t="shared" si="14"/>
        <v>148.8069202299592</v>
      </c>
      <c r="M180" s="20">
        <f t="shared" si="12"/>
        <v>168.50692022995918</v>
      </c>
      <c r="N180" s="26">
        <f t="shared" si="16"/>
        <v>158.65692022995918</v>
      </c>
      <c r="O180" s="21">
        <v>31.7</v>
      </c>
      <c r="P180" s="21">
        <v>83</v>
      </c>
      <c r="Q180" s="21">
        <v>43.6</v>
      </c>
      <c r="Z180" s="23">
        <v>3.771</v>
      </c>
      <c r="AA180" s="49">
        <v>340.481</v>
      </c>
      <c r="AB180" s="49">
        <f t="shared" si="18"/>
        <v>300.50899999999996</v>
      </c>
      <c r="AC180" s="23">
        <v>0.321</v>
      </c>
      <c r="AD180" s="54">
        <v>2.212</v>
      </c>
      <c r="AE180" s="54">
        <f t="shared" si="19"/>
        <v>2.952666666666666</v>
      </c>
      <c r="AF180" s="24">
        <v>10</v>
      </c>
      <c r="AG180" s="26">
        <v>158.65692022995918</v>
      </c>
    </row>
    <row r="181" spans="1:33" ht="12.75">
      <c r="A181" s="17">
        <f t="shared" si="17"/>
        <v>37096</v>
      </c>
      <c r="B181" s="49">
        <v>205</v>
      </c>
      <c r="C181" s="47">
        <v>0.82106483</v>
      </c>
      <c r="D181" s="61">
        <v>0.82106483</v>
      </c>
      <c r="E181" s="19">
        <v>1719</v>
      </c>
      <c r="F181" s="25">
        <v>0</v>
      </c>
      <c r="G181" s="66">
        <v>40.21192827</v>
      </c>
      <c r="H181" s="66">
        <v>-74.57807173</v>
      </c>
      <c r="I181" s="22">
        <v>1041.2</v>
      </c>
      <c r="J181" s="21">
        <f t="shared" si="15"/>
        <v>1003.1500000000001</v>
      </c>
      <c r="K181" s="20">
        <f t="shared" si="13"/>
        <v>83.1884648695955</v>
      </c>
      <c r="L181" s="20">
        <f t="shared" si="14"/>
        <v>101.4884648695955</v>
      </c>
      <c r="M181" s="20">
        <f t="shared" si="12"/>
        <v>121.1884648695955</v>
      </c>
      <c r="N181" s="26">
        <f t="shared" si="16"/>
        <v>111.3384648695955</v>
      </c>
      <c r="O181" s="21">
        <v>32.2</v>
      </c>
      <c r="P181" s="21">
        <v>82.9</v>
      </c>
      <c r="Q181" s="21">
        <v>50.4</v>
      </c>
      <c r="Z181" s="23">
        <v>3.917</v>
      </c>
      <c r="AA181" s="49">
        <v>389.097</v>
      </c>
      <c r="AB181" s="49">
        <f t="shared" si="18"/>
        <v>316.4873333333333</v>
      </c>
      <c r="AC181" s="23">
        <v>0.322</v>
      </c>
      <c r="AD181" s="54">
        <v>2.212</v>
      </c>
      <c r="AE181" s="54">
        <f t="shared" si="19"/>
        <v>2.7675</v>
      </c>
      <c r="AF181" s="24">
        <v>10</v>
      </c>
      <c r="AG181" s="26">
        <v>111.3384648695955</v>
      </c>
    </row>
    <row r="182" spans="1:33" ht="12.75">
      <c r="A182" s="17">
        <f t="shared" si="17"/>
        <v>37096</v>
      </c>
      <c r="B182" s="49">
        <v>205</v>
      </c>
      <c r="C182" s="47">
        <v>0.821180582</v>
      </c>
      <c r="D182" s="61">
        <v>0.821180582</v>
      </c>
      <c r="E182" s="19">
        <v>1729</v>
      </c>
      <c r="F182" s="25">
        <v>0</v>
      </c>
      <c r="G182" s="66">
        <v>40.21262626</v>
      </c>
      <c r="H182" s="66">
        <v>-74.58396742</v>
      </c>
      <c r="I182" s="22">
        <v>1044.4</v>
      </c>
      <c r="J182" s="21">
        <f t="shared" si="15"/>
        <v>1006.3500000000001</v>
      </c>
      <c r="K182" s="20">
        <f t="shared" si="13"/>
        <v>56.74142147385869</v>
      </c>
      <c r="L182" s="20">
        <f t="shared" si="14"/>
        <v>75.04142147385869</v>
      </c>
      <c r="M182" s="20">
        <f t="shared" si="12"/>
        <v>94.7414214738587</v>
      </c>
      <c r="N182" s="26">
        <f t="shared" si="16"/>
        <v>84.89142147385868</v>
      </c>
      <c r="O182" s="21">
        <v>32.7</v>
      </c>
      <c r="P182" s="21">
        <v>81.3</v>
      </c>
      <c r="Q182" s="21">
        <v>51</v>
      </c>
      <c r="R182" s="52">
        <v>7.95E-06</v>
      </c>
      <c r="S182" s="52">
        <v>7.096E-05</v>
      </c>
      <c r="T182" s="52">
        <v>4.966E-05</v>
      </c>
      <c r="U182" s="52">
        <v>3.17E-05</v>
      </c>
      <c r="V182" s="53">
        <v>976</v>
      </c>
      <c r="W182" s="53">
        <v>316.3</v>
      </c>
      <c r="X182" s="53">
        <v>313</v>
      </c>
      <c r="Y182" s="53">
        <v>25.4</v>
      </c>
      <c r="Z182" s="23">
        <v>3.91</v>
      </c>
      <c r="AA182" s="49">
        <v>388.747</v>
      </c>
      <c r="AB182" s="49">
        <f t="shared" si="18"/>
        <v>332.4655</v>
      </c>
      <c r="AC182" s="23">
        <v>0.342</v>
      </c>
      <c r="AD182" s="54">
        <v>2.212</v>
      </c>
      <c r="AE182" s="54">
        <f t="shared" si="19"/>
        <v>2.582333333333333</v>
      </c>
      <c r="AF182" s="24">
        <v>10</v>
      </c>
      <c r="AG182" s="26">
        <v>84.89142147385868</v>
      </c>
    </row>
    <row r="183" spans="1:33" ht="12.75">
      <c r="A183" s="17">
        <f t="shared" si="17"/>
        <v>37096</v>
      </c>
      <c r="B183" s="49">
        <v>205</v>
      </c>
      <c r="C183" s="47">
        <v>0.821296275</v>
      </c>
      <c r="D183" s="61">
        <v>0.821296275</v>
      </c>
      <c r="E183" s="19">
        <v>1739</v>
      </c>
      <c r="F183" s="25">
        <v>0</v>
      </c>
      <c r="G183" s="66">
        <v>40.21300953</v>
      </c>
      <c r="H183" s="66">
        <v>-74.58998852</v>
      </c>
      <c r="I183" s="22">
        <v>1048</v>
      </c>
      <c r="J183" s="21">
        <f t="shared" si="15"/>
        <v>1009.95</v>
      </c>
      <c r="K183" s="20">
        <f t="shared" si="13"/>
        <v>27.08883336184193</v>
      </c>
      <c r="L183" s="20">
        <f t="shared" si="14"/>
        <v>45.38883336184193</v>
      </c>
      <c r="M183" s="20">
        <f t="shared" si="12"/>
        <v>65.08883336184194</v>
      </c>
      <c r="N183" s="26">
        <f t="shared" si="16"/>
        <v>55.238833361841934</v>
      </c>
      <c r="O183" s="21">
        <v>33.1</v>
      </c>
      <c r="P183" s="21">
        <v>80.3</v>
      </c>
      <c r="Q183" s="21">
        <v>50.9</v>
      </c>
      <c r="Z183" s="23">
        <v>3.937</v>
      </c>
      <c r="AA183" s="49">
        <v>388.433</v>
      </c>
      <c r="AB183" s="49">
        <f t="shared" si="18"/>
        <v>348.45533333333333</v>
      </c>
      <c r="AC183" s="23">
        <v>0.361</v>
      </c>
      <c r="AD183" s="54">
        <v>3.322</v>
      </c>
      <c r="AE183" s="54">
        <f t="shared" si="19"/>
        <v>2.5821666666666663</v>
      </c>
      <c r="AF183" s="24">
        <v>10</v>
      </c>
      <c r="AG183" s="26">
        <v>55.238833361841934</v>
      </c>
    </row>
    <row r="184" spans="1:33" ht="12.75">
      <c r="A184" s="17">
        <f t="shared" si="17"/>
        <v>37096</v>
      </c>
      <c r="B184" s="49">
        <v>205</v>
      </c>
      <c r="C184" s="47">
        <v>0.821412027</v>
      </c>
      <c r="D184" s="61">
        <v>0.821412027</v>
      </c>
      <c r="E184" s="19">
        <v>1749</v>
      </c>
      <c r="F184" s="25">
        <v>0</v>
      </c>
      <c r="G184" s="66">
        <v>40.2134727</v>
      </c>
      <c r="H184" s="66">
        <v>-74.59633371</v>
      </c>
      <c r="I184" s="22">
        <v>1047.8</v>
      </c>
      <c r="J184" s="21">
        <f t="shared" si="15"/>
        <v>1009.75</v>
      </c>
      <c r="K184" s="20">
        <f t="shared" si="13"/>
        <v>28.733424419749834</v>
      </c>
      <c r="L184" s="20">
        <f t="shared" si="14"/>
        <v>47.033424419749835</v>
      </c>
      <c r="M184" s="20">
        <f t="shared" si="12"/>
        <v>66.73342441974984</v>
      </c>
      <c r="N184" s="26">
        <f t="shared" si="16"/>
        <v>56.883424419749836</v>
      </c>
      <c r="O184" s="21">
        <v>33.4</v>
      </c>
      <c r="P184" s="21">
        <v>79.3</v>
      </c>
      <c r="Q184" s="21">
        <v>48.9</v>
      </c>
      <c r="Z184" s="23">
        <v>3.946</v>
      </c>
      <c r="AA184" s="49">
        <v>388.084</v>
      </c>
      <c r="AB184" s="49">
        <f t="shared" si="18"/>
        <v>364.44533333333334</v>
      </c>
      <c r="AC184" s="23">
        <v>0.371</v>
      </c>
      <c r="AD184" s="54">
        <v>3.322</v>
      </c>
      <c r="AE184" s="54">
        <f t="shared" si="19"/>
        <v>2.767</v>
      </c>
      <c r="AF184" s="24">
        <v>10</v>
      </c>
      <c r="AG184" s="26">
        <v>56.883424419749836</v>
      </c>
    </row>
    <row r="185" spans="1:33" ht="12.75">
      <c r="A185" s="17">
        <f t="shared" si="17"/>
        <v>37096</v>
      </c>
      <c r="B185" s="49">
        <v>205</v>
      </c>
      <c r="C185" s="47">
        <v>0.821527779</v>
      </c>
      <c r="D185" s="61">
        <v>0.821527779</v>
      </c>
      <c r="E185" s="19">
        <v>1759</v>
      </c>
      <c r="F185" s="25">
        <v>1</v>
      </c>
      <c r="G185" s="66">
        <v>40.21398183</v>
      </c>
      <c r="H185" s="66">
        <v>-74.60264639</v>
      </c>
      <c r="I185" s="22">
        <v>1048.6</v>
      </c>
      <c r="J185" s="21">
        <f t="shared" si="15"/>
        <v>1010.55</v>
      </c>
      <c r="K185" s="20">
        <f t="shared" si="13"/>
        <v>22.157013545308327</v>
      </c>
      <c r="L185" s="20">
        <f t="shared" si="14"/>
        <v>40.45701354530833</v>
      </c>
      <c r="M185" s="20">
        <f t="shared" si="12"/>
        <v>60.15701354530833</v>
      </c>
      <c r="N185" s="26">
        <f t="shared" si="16"/>
        <v>50.30701354530833</v>
      </c>
      <c r="O185" s="21">
        <v>33.5</v>
      </c>
      <c r="P185" s="21">
        <v>77.8</v>
      </c>
      <c r="Q185" s="21">
        <v>53.1</v>
      </c>
      <c r="S185" s="52">
        <v>7.663E-05</v>
      </c>
      <c r="T185" s="52">
        <v>5.306E-05</v>
      </c>
      <c r="U185" s="52">
        <v>3.215E-05</v>
      </c>
      <c r="V185" s="53">
        <v>984.7</v>
      </c>
      <c r="W185" s="53">
        <v>316.3</v>
      </c>
      <c r="X185" s="53">
        <v>313</v>
      </c>
      <c r="Y185" s="53">
        <v>25.4</v>
      </c>
      <c r="Z185" s="23">
        <v>3.889</v>
      </c>
      <c r="AA185" s="49">
        <v>387.7</v>
      </c>
      <c r="AB185" s="49">
        <f t="shared" si="18"/>
        <v>380.42366666666663</v>
      </c>
      <c r="AC185" s="23">
        <v>0.381</v>
      </c>
      <c r="AD185" s="54">
        <v>3.321</v>
      </c>
      <c r="AE185" s="54">
        <f t="shared" si="19"/>
        <v>2.766833333333334</v>
      </c>
      <c r="AF185" s="24">
        <v>10</v>
      </c>
      <c r="AG185" s="26">
        <v>50.30701354530833</v>
      </c>
    </row>
    <row r="186" spans="1:33" ht="12.75">
      <c r="A186" s="17">
        <f t="shared" si="17"/>
        <v>37096</v>
      </c>
      <c r="B186" s="49">
        <v>205</v>
      </c>
      <c r="C186" s="47">
        <v>0.821643531</v>
      </c>
      <c r="D186" s="61">
        <v>0.821643531</v>
      </c>
      <c r="E186" s="19">
        <v>1769</v>
      </c>
      <c r="F186" s="25">
        <v>0</v>
      </c>
      <c r="G186" s="66">
        <v>40.21440548</v>
      </c>
      <c r="H186" s="66">
        <v>-74.6087879</v>
      </c>
      <c r="I186" s="22">
        <v>1043.3</v>
      </c>
      <c r="J186" s="21">
        <f t="shared" si="15"/>
        <v>1005.25</v>
      </c>
      <c r="K186" s="20">
        <f t="shared" si="13"/>
        <v>65.82309518598446</v>
      </c>
      <c r="L186" s="20">
        <f t="shared" si="14"/>
        <v>84.12309518598445</v>
      </c>
      <c r="M186" s="20">
        <f t="shared" si="12"/>
        <v>103.82309518598446</v>
      </c>
      <c r="N186" s="26">
        <f t="shared" si="16"/>
        <v>93.97309518598445</v>
      </c>
      <c r="O186" s="21">
        <v>33.1</v>
      </c>
      <c r="P186" s="21">
        <v>72.7</v>
      </c>
      <c r="Q186" s="21">
        <v>50</v>
      </c>
      <c r="Z186" s="23">
        <v>3.821</v>
      </c>
      <c r="AA186" s="49">
        <v>338.35</v>
      </c>
      <c r="AB186" s="49">
        <f t="shared" si="18"/>
        <v>380.06850000000003</v>
      </c>
      <c r="AC186" s="23">
        <v>0.384</v>
      </c>
      <c r="AD186" s="54">
        <v>3.321</v>
      </c>
      <c r="AE186" s="54">
        <f t="shared" si="19"/>
        <v>2.9516666666666667</v>
      </c>
      <c r="AF186" s="24">
        <v>10</v>
      </c>
      <c r="AG186" s="26">
        <v>93.97309518598445</v>
      </c>
    </row>
    <row r="187" spans="1:33" ht="12.75">
      <c r="A187" s="17">
        <f t="shared" si="17"/>
        <v>37096</v>
      </c>
      <c r="B187" s="49">
        <v>205</v>
      </c>
      <c r="C187" s="47">
        <v>0.821759284</v>
      </c>
      <c r="D187" s="61">
        <v>0.821759284</v>
      </c>
      <c r="E187" s="19">
        <v>1779</v>
      </c>
      <c r="F187" s="25">
        <v>0</v>
      </c>
      <c r="G187" s="66">
        <v>40.21478675</v>
      </c>
      <c r="H187" s="66">
        <v>-74.61471699</v>
      </c>
      <c r="I187" s="22">
        <v>1038</v>
      </c>
      <c r="J187" s="21">
        <f t="shared" si="15"/>
        <v>999.95</v>
      </c>
      <c r="K187" s="20">
        <f t="shared" si="13"/>
        <v>109.72000797341288</v>
      </c>
      <c r="L187" s="20">
        <f t="shared" si="14"/>
        <v>128.02000797341287</v>
      </c>
      <c r="M187" s="20">
        <f t="shared" si="12"/>
        <v>147.72000797341286</v>
      </c>
      <c r="N187" s="26">
        <f t="shared" si="16"/>
        <v>137.87000797341287</v>
      </c>
      <c r="O187" s="21">
        <v>32.2</v>
      </c>
      <c r="P187" s="21">
        <v>73.7</v>
      </c>
      <c r="Q187" s="21">
        <v>50.5</v>
      </c>
      <c r="Z187" s="23">
        <v>4.107</v>
      </c>
      <c r="AA187" s="49">
        <v>485.036</v>
      </c>
      <c r="AB187" s="49">
        <f t="shared" si="18"/>
        <v>396.0583333333334</v>
      </c>
      <c r="AC187" s="23">
        <v>0.423</v>
      </c>
      <c r="AD187" s="54">
        <v>3.321</v>
      </c>
      <c r="AE187" s="54">
        <f t="shared" si="19"/>
        <v>3.1365000000000003</v>
      </c>
      <c r="AF187" s="24">
        <v>10</v>
      </c>
      <c r="AG187" s="26">
        <v>137.87000797341287</v>
      </c>
    </row>
    <row r="188" spans="1:33" ht="12.75">
      <c r="A188" s="17">
        <f t="shared" si="17"/>
        <v>37096</v>
      </c>
      <c r="B188" s="49">
        <v>205</v>
      </c>
      <c r="C188" s="47">
        <v>0.821874976</v>
      </c>
      <c r="D188" s="61">
        <v>0.821874976</v>
      </c>
      <c r="E188" s="19">
        <v>1789</v>
      </c>
      <c r="F188" s="25">
        <v>0</v>
      </c>
      <c r="G188" s="66">
        <v>40.21563459</v>
      </c>
      <c r="H188" s="66">
        <v>-74.62036438</v>
      </c>
      <c r="I188" s="22">
        <v>1035.3</v>
      </c>
      <c r="J188" s="21">
        <f t="shared" si="15"/>
        <v>997.25</v>
      </c>
      <c r="K188" s="20">
        <f t="shared" si="13"/>
        <v>132.17212329805568</v>
      </c>
      <c r="L188" s="20">
        <f t="shared" si="14"/>
        <v>150.4721232980557</v>
      </c>
      <c r="M188" s="20">
        <f t="shared" si="12"/>
        <v>170.17212329805568</v>
      </c>
      <c r="N188" s="26">
        <f t="shared" si="16"/>
        <v>160.3221232980557</v>
      </c>
      <c r="O188" s="21">
        <v>31.8</v>
      </c>
      <c r="P188" s="21">
        <v>77.1</v>
      </c>
      <c r="Q188" s="21">
        <v>52</v>
      </c>
      <c r="R188" s="52">
        <v>8.41E-06</v>
      </c>
      <c r="S188" s="52">
        <v>7.522E-05</v>
      </c>
      <c r="T188" s="52">
        <v>5.346E-05</v>
      </c>
      <c r="U188" s="52">
        <v>3.308E-05</v>
      </c>
      <c r="V188" s="53">
        <v>975.6</v>
      </c>
      <c r="W188" s="53">
        <v>316.3</v>
      </c>
      <c r="X188" s="53">
        <v>313</v>
      </c>
      <c r="Y188" s="53">
        <v>25.4</v>
      </c>
      <c r="Z188" s="23">
        <v>4.056</v>
      </c>
      <c r="AA188" s="49">
        <v>484.687</v>
      </c>
      <c r="AB188" s="49">
        <f t="shared" si="18"/>
        <v>412.04833333333335</v>
      </c>
      <c r="AC188" s="23">
        <v>0.382</v>
      </c>
      <c r="AD188" s="54">
        <v>3.321</v>
      </c>
      <c r="AE188" s="54">
        <f t="shared" si="19"/>
        <v>3.3213333333333335</v>
      </c>
      <c r="AF188" s="24">
        <v>10</v>
      </c>
      <c r="AG188" s="26">
        <v>160.3221232980557</v>
      </c>
    </row>
    <row r="189" spans="1:33" ht="12.75">
      <c r="A189" s="17">
        <f t="shared" si="17"/>
        <v>37096</v>
      </c>
      <c r="B189" s="49">
        <v>205</v>
      </c>
      <c r="C189" s="47">
        <v>0.821990728</v>
      </c>
      <c r="D189" s="61">
        <v>0.821990728</v>
      </c>
      <c r="E189" s="19">
        <v>1799</v>
      </c>
      <c r="F189" s="25">
        <v>0</v>
      </c>
      <c r="G189" s="66">
        <v>40.21758066</v>
      </c>
      <c r="H189" s="66">
        <v>-74.62561332</v>
      </c>
      <c r="I189" s="22">
        <v>1031.7</v>
      </c>
      <c r="J189" s="21">
        <f t="shared" si="15"/>
        <v>993.6500000000001</v>
      </c>
      <c r="K189" s="20">
        <f t="shared" si="13"/>
        <v>162.2030214052882</v>
      </c>
      <c r="L189" s="20">
        <f t="shared" si="14"/>
        <v>180.50302140528822</v>
      </c>
      <c r="M189" s="20">
        <f t="shared" si="12"/>
        <v>200.2030214052882</v>
      </c>
      <c r="N189" s="26">
        <f t="shared" si="16"/>
        <v>190.35302140528822</v>
      </c>
      <c r="O189" s="21">
        <v>31.4</v>
      </c>
      <c r="P189" s="21">
        <v>79.7</v>
      </c>
      <c r="Q189" s="21">
        <v>56</v>
      </c>
      <c r="Z189" s="23">
        <v>4.079</v>
      </c>
      <c r="AA189" s="49">
        <v>484.303</v>
      </c>
      <c r="AB189" s="49">
        <f t="shared" si="18"/>
        <v>428.02666666666664</v>
      </c>
      <c r="AC189" s="23">
        <v>0.381</v>
      </c>
      <c r="AD189" s="54">
        <v>3.321</v>
      </c>
      <c r="AE189" s="54">
        <f t="shared" si="19"/>
        <v>3.321166666666667</v>
      </c>
      <c r="AF189" s="24">
        <v>10</v>
      </c>
      <c r="AG189" s="26">
        <v>190.35302140528822</v>
      </c>
    </row>
    <row r="190" spans="1:33" ht="12.75">
      <c r="A190" s="17">
        <f t="shared" si="17"/>
        <v>37096</v>
      </c>
      <c r="B190" s="49">
        <v>205</v>
      </c>
      <c r="C190" s="47">
        <v>0.822106481</v>
      </c>
      <c r="D190" s="61">
        <v>0.822106481</v>
      </c>
      <c r="E190" s="19">
        <v>1809</v>
      </c>
      <c r="F190" s="25">
        <v>0</v>
      </c>
      <c r="G190" s="66">
        <v>40.21874844</v>
      </c>
      <c r="H190" s="66">
        <v>-74.63085622</v>
      </c>
      <c r="I190" s="22">
        <v>1030.2</v>
      </c>
      <c r="J190" s="21">
        <f t="shared" si="15"/>
        <v>992.1500000000001</v>
      </c>
      <c r="K190" s="20">
        <f t="shared" si="13"/>
        <v>174.7480203246236</v>
      </c>
      <c r="L190" s="20">
        <f t="shared" si="14"/>
        <v>193.04802032462362</v>
      </c>
      <c r="M190" s="20">
        <f t="shared" si="12"/>
        <v>212.7480203246236</v>
      </c>
      <c r="N190" s="26">
        <f t="shared" si="16"/>
        <v>202.89802032462362</v>
      </c>
      <c r="O190" s="21">
        <v>31.6</v>
      </c>
      <c r="P190" s="21">
        <v>82.6</v>
      </c>
      <c r="Q190" s="21">
        <v>54</v>
      </c>
      <c r="Z190" s="23">
        <v>4.027</v>
      </c>
      <c r="AA190" s="49">
        <v>434.988</v>
      </c>
      <c r="AB190" s="49">
        <f t="shared" si="18"/>
        <v>435.844</v>
      </c>
      <c r="AC190" s="23">
        <v>0.471</v>
      </c>
      <c r="AD190" s="54">
        <v>4.431</v>
      </c>
      <c r="AE190" s="54">
        <f t="shared" si="19"/>
        <v>3.5060000000000002</v>
      </c>
      <c r="AF190" s="24">
        <v>10</v>
      </c>
      <c r="AG190" s="26">
        <v>202.89802032462362</v>
      </c>
    </row>
    <row r="191" spans="1:33" ht="12.75">
      <c r="A191" s="17">
        <f t="shared" si="17"/>
        <v>37096</v>
      </c>
      <c r="B191" s="49">
        <v>205</v>
      </c>
      <c r="C191" s="47">
        <v>0.822222233</v>
      </c>
      <c r="D191" s="61">
        <v>0.822222233</v>
      </c>
      <c r="E191" s="19">
        <v>1819</v>
      </c>
      <c r="F191" s="25">
        <v>0</v>
      </c>
      <c r="G191" s="66">
        <v>40.21696857</v>
      </c>
      <c r="H191" s="66">
        <v>-74.63592443</v>
      </c>
      <c r="I191" s="22">
        <v>1026.1</v>
      </c>
      <c r="J191" s="21">
        <f t="shared" si="15"/>
        <v>988.05</v>
      </c>
      <c r="K191" s="20">
        <f t="shared" si="13"/>
        <v>209.13469770762674</v>
      </c>
      <c r="L191" s="20">
        <f t="shared" si="14"/>
        <v>227.43469770762675</v>
      </c>
      <c r="M191" s="20">
        <f t="shared" si="12"/>
        <v>247.13469770762674</v>
      </c>
      <c r="N191" s="26">
        <f t="shared" si="16"/>
        <v>237.28469770762675</v>
      </c>
      <c r="O191" s="21">
        <v>31.5</v>
      </c>
      <c r="P191" s="21">
        <v>80.6</v>
      </c>
      <c r="Q191" s="21">
        <v>53.6</v>
      </c>
      <c r="S191" s="52">
        <v>7.488E-05</v>
      </c>
      <c r="T191" s="52">
        <v>5.27E-05</v>
      </c>
      <c r="U191" s="52">
        <v>3.391E-05</v>
      </c>
      <c r="V191" s="53">
        <v>965.6</v>
      </c>
      <c r="W191" s="53">
        <v>316.3</v>
      </c>
      <c r="X191" s="53">
        <v>313</v>
      </c>
      <c r="Y191" s="53">
        <v>25.2</v>
      </c>
      <c r="Z191" s="23">
        <v>3.691</v>
      </c>
      <c r="AA191" s="49">
        <v>287.639</v>
      </c>
      <c r="AB191" s="49">
        <f t="shared" si="18"/>
        <v>419.1671666666666</v>
      </c>
      <c r="AC191" s="23">
        <v>0.411</v>
      </c>
      <c r="AD191" s="54">
        <v>3.32</v>
      </c>
      <c r="AE191" s="54">
        <f t="shared" si="19"/>
        <v>3.5058333333333334</v>
      </c>
      <c r="AF191" s="24">
        <v>10</v>
      </c>
      <c r="AG191" s="26">
        <v>237.28469770762675</v>
      </c>
    </row>
    <row r="192" spans="1:33" ht="12.75">
      <c r="A192" s="17">
        <f t="shared" si="17"/>
        <v>37096</v>
      </c>
      <c r="B192" s="49">
        <v>205</v>
      </c>
      <c r="C192" s="47">
        <v>0.822337985</v>
      </c>
      <c r="D192" s="61">
        <v>0.822337985</v>
      </c>
      <c r="E192" s="19">
        <v>1829</v>
      </c>
      <c r="F192" s="25">
        <v>0</v>
      </c>
      <c r="G192" s="66">
        <v>40.21316503</v>
      </c>
      <c r="H192" s="66">
        <v>-74.63844399</v>
      </c>
      <c r="I192" s="22">
        <v>1020.5</v>
      </c>
      <c r="J192" s="21">
        <f t="shared" si="15"/>
        <v>982.45</v>
      </c>
      <c r="K192" s="20">
        <f t="shared" si="13"/>
        <v>256.3331274211795</v>
      </c>
      <c r="L192" s="20">
        <f t="shared" si="14"/>
        <v>274.6331274211795</v>
      </c>
      <c r="M192" s="20">
        <f t="shared" si="12"/>
        <v>294.3331274211795</v>
      </c>
      <c r="N192" s="26">
        <f t="shared" si="16"/>
        <v>284.48312742117946</v>
      </c>
      <c r="O192" s="21">
        <v>30.9</v>
      </c>
      <c r="P192" s="21">
        <v>81.5</v>
      </c>
      <c r="Q192" s="21">
        <v>53</v>
      </c>
      <c r="Z192" s="23">
        <v>3.629</v>
      </c>
      <c r="AA192" s="49">
        <v>238.29</v>
      </c>
      <c r="AB192" s="49">
        <f t="shared" si="18"/>
        <v>402.49049999999994</v>
      </c>
      <c r="AC192" s="23">
        <v>0.412</v>
      </c>
      <c r="AD192" s="54">
        <v>3.32</v>
      </c>
      <c r="AE192" s="54">
        <f t="shared" si="19"/>
        <v>3.505666666666667</v>
      </c>
      <c r="AF192" s="24">
        <v>10</v>
      </c>
      <c r="AG192" s="26">
        <v>284.48312742117946</v>
      </c>
    </row>
    <row r="193" spans="1:33" ht="12.75">
      <c r="A193" s="17">
        <f t="shared" si="17"/>
        <v>37096</v>
      </c>
      <c r="B193" s="49">
        <v>205</v>
      </c>
      <c r="C193" s="47">
        <v>0.822453678</v>
      </c>
      <c r="D193" s="61">
        <v>0.822453678</v>
      </c>
      <c r="E193" s="19">
        <v>1839</v>
      </c>
      <c r="F193" s="25">
        <v>0</v>
      </c>
      <c r="G193" s="66">
        <v>40.20883274</v>
      </c>
      <c r="H193" s="66">
        <v>-74.6384116</v>
      </c>
      <c r="I193" s="22">
        <v>1015.5</v>
      </c>
      <c r="J193" s="21">
        <f t="shared" si="15"/>
        <v>977.45</v>
      </c>
      <c r="K193" s="20">
        <f t="shared" si="13"/>
        <v>298.70247987350217</v>
      </c>
      <c r="L193" s="20">
        <f t="shared" si="14"/>
        <v>317.0024798735022</v>
      </c>
      <c r="M193" s="20">
        <f t="shared" si="12"/>
        <v>336.70247987350217</v>
      </c>
      <c r="N193" s="26">
        <f t="shared" si="16"/>
        <v>326.85247987350215</v>
      </c>
      <c r="O193" s="21">
        <v>30.2</v>
      </c>
      <c r="P193" s="21">
        <v>83.2</v>
      </c>
      <c r="Q193" s="21">
        <v>55.5</v>
      </c>
      <c r="Z193" s="23">
        <v>3.588</v>
      </c>
      <c r="AA193" s="49">
        <v>237.906</v>
      </c>
      <c r="AB193" s="49">
        <f t="shared" si="18"/>
        <v>361.30216666666666</v>
      </c>
      <c r="AC193" s="23">
        <v>0.402</v>
      </c>
      <c r="AD193" s="54">
        <v>3.32</v>
      </c>
      <c r="AE193" s="54">
        <f t="shared" si="19"/>
        <v>3.5055</v>
      </c>
      <c r="AF193" s="24">
        <v>10</v>
      </c>
      <c r="AG193" s="26">
        <v>326.85247987350215</v>
      </c>
    </row>
    <row r="194" spans="1:33" ht="12.75">
      <c r="A194" s="17">
        <f t="shared" si="17"/>
        <v>37096</v>
      </c>
      <c r="B194" s="49">
        <v>205</v>
      </c>
      <c r="C194" s="47">
        <v>0.82256943</v>
      </c>
      <c r="D194" s="61">
        <v>0.82256943</v>
      </c>
      <c r="E194" s="19">
        <v>1849</v>
      </c>
      <c r="F194" s="25">
        <v>0</v>
      </c>
      <c r="G194" s="66">
        <v>40.20502293</v>
      </c>
      <c r="H194" s="66">
        <v>-74.63579432</v>
      </c>
      <c r="I194" s="22">
        <v>1014</v>
      </c>
      <c r="J194" s="21">
        <f t="shared" si="15"/>
        <v>975.95</v>
      </c>
      <c r="K194" s="20">
        <f t="shared" si="13"/>
        <v>311.45555605477267</v>
      </c>
      <c r="L194" s="20">
        <f t="shared" si="14"/>
        <v>329.7555560547727</v>
      </c>
      <c r="M194" s="20">
        <f t="shared" si="12"/>
        <v>349.45555605477267</v>
      </c>
      <c r="N194" s="26">
        <f t="shared" si="16"/>
        <v>339.6055560547727</v>
      </c>
      <c r="O194" s="21">
        <v>30.1</v>
      </c>
      <c r="P194" s="21">
        <v>84.5</v>
      </c>
      <c r="Q194" s="21">
        <v>54</v>
      </c>
      <c r="R194" s="52">
        <v>9.89E-06</v>
      </c>
      <c r="S194" s="52">
        <v>7.363E-05</v>
      </c>
      <c r="T194" s="52">
        <v>5.085E-05</v>
      </c>
      <c r="U194" s="52">
        <v>3.201E-05</v>
      </c>
      <c r="V194" s="53">
        <v>953.2</v>
      </c>
      <c r="W194" s="53">
        <v>316.4</v>
      </c>
      <c r="X194" s="53">
        <v>313</v>
      </c>
      <c r="Y194" s="53">
        <v>24.9</v>
      </c>
      <c r="Z194" s="23">
        <v>3.377</v>
      </c>
      <c r="AA194" s="49">
        <v>139.592</v>
      </c>
      <c r="AB194" s="49">
        <f t="shared" si="18"/>
        <v>303.7863333333333</v>
      </c>
      <c r="AC194" s="23">
        <v>0.382</v>
      </c>
      <c r="AD194" s="54">
        <v>3.32</v>
      </c>
      <c r="AE194" s="54">
        <f t="shared" si="19"/>
        <v>3.505333333333333</v>
      </c>
      <c r="AF194" s="24">
        <v>10</v>
      </c>
      <c r="AG194" s="26">
        <v>339.6055560547727</v>
      </c>
    </row>
    <row r="195" spans="1:33" ht="12.75">
      <c r="A195" s="17">
        <f t="shared" si="17"/>
        <v>37096</v>
      </c>
      <c r="B195" s="49">
        <v>205</v>
      </c>
      <c r="C195" s="47">
        <v>0.822685182</v>
      </c>
      <c r="D195" s="61">
        <v>0.822685182</v>
      </c>
      <c r="E195" s="19">
        <v>1859</v>
      </c>
      <c r="F195" s="25">
        <v>0</v>
      </c>
      <c r="G195" s="66">
        <v>40.20226067</v>
      </c>
      <c r="H195" s="66">
        <v>-74.63062353</v>
      </c>
      <c r="I195" s="22">
        <v>1011.3</v>
      </c>
      <c r="J195" s="21">
        <f t="shared" si="15"/>
        <v>973.25</v>
      </c>
      <c r="K195" s="20">
        <f t="shared" si="13"/>
        <v>334.46056636072615</v>
      </c>
      <c r="L195" s="20">
        <f t="shared" si="14"/>
        <v>352.76056636072616</v>
      </c>
      <c r="M195" s="20">
        <f t="shared" si="12"/>
        <v>372.46056636072615</v>
      </c>
      <c r="N195" s="26">
        <f t="shared" si="16"/>
        <v>362.6105663607261</v>
      </c>
      <c r="O195" s="21">
        <v>29.7</v>
      </c>
      <c r="P195" s="21">
        <v>87.1</v>
      </c>
      <c r="Q195" s="21">
        <v>57.5</v>
      </c>
      <c r="Z195" s="23">
        <v>3.409</v>
      </c>
      <c r="AA195" s="49">
        <v>139.242</v>
      </c>
      <c r="AB195" s="49">
        <f t="shared" si="18"/>
        <v>246.27616666666665</v>
      </c>
      <c r="AC195" s="23">
        <v>0.372</v>
      </c>
      <c r="AD195" s="54">
        <v>3.32</v>
      </c>
      <c r="AE195" s="54">
        <f t="shared" si="19"/>
        <v>3.5051666666666663</v>
      </c>
      <c r="AF195" s="24">
        <v>10</v>
      </c>
      <c r="AG195" s="26">
        <v>362.6105663607261</v>
      </c>
    </row>
    <row r="196" spans="1:33" ht="12.75">
      <c r="A196" s="17">
        <f t="shared" si="17"/>
        <v>37096</v>
      </c>
      <c r="B196" s="49">
        <v>205</v>
      </c>
      <c r="C196" s="47">
        <v>0.822800934</v>
      </c>
      <c r="D196" s="61">
        <v>0.822800934</v>
      </c>
      <c r="E196" s="19">
        <v>1869</v>
      </c>
      <c r="F196" s="25">
        <v>0</v>
      </c>
      <c r="G196" s="66">
        <v>40.20049833</v>
      </c>
      <c r="H196" s="66">
        <v>-74.62430109</v>
      </c>
      <c r="I196" s="22">
        <v>1009.2</v>
      </c>
      <c r="J196" s="21">
        <f t="shared" si="15"/>
        <v>971.1500000000001</v>
      </c>
      <c r="K196" s="20">
        <f t="shared" si="13"/>
        <v>352.39751828576533</v>
      </c>
      <c r="L196" s="20">
        <f t="shared" si="14"/>
        <v>370.69751828576534</v>
      </c>
      <c r="M196" s="20">
        <f t="shared" si="12"/>
        <v>390.39751828576533</v>
      </c>
      <c r="N196" s="26">
        <f t="shared" si="16"/>
        <v>380.54751828576536</v>
      </c>
      <c r="O196" s="21">
        <v>29.5</v>
      </c>
      <c r="P196" s="21">
        <v>88.8</v>
      </c>
      <c r="Q196" s="21">
        <v>53.6</v>
      </c>
      <c r="Z196" s="23">
        <v>3.388</v>
      </c>
      <c r="AA196" s="49">
        <v>138.858</v>
      </c>
      <c r="AB196" s="49">
        <f t="shared" si="18"/>
        <v>196.92116666666666</v>
      </c>
      <c r="AC196" s="23">
        <v>0.382</v>
      </c>
      <c r="AD196" s="54">
        <v>3.32</v>
      </c>
      <c r="AE196" s="54">
        <f t="shared" si="19"/>
        <v>3.32</v>
      </c>
      <c r="AF196" s="24">
        <v>10</v>
      </c>
      <c r="AG196" s="26">
        <v>380.54751828576536</v>
      </c>
    </row>
    <row r="197" spans="1:33" ht="12.75">
      <c r="A197" s="17">
        <f t="shared" si="17"/>
        <v>37096</v>
      </c>
      <c r="B197" s="49">
        <v>205</v>
      </c>
      <c r="C197" s="47">
        <v>0.822916687</v>
      </c>
      <c r="D197" s="61">
        <v>0.822916687</v>
      </c>
      <c r="E197" s="19">
        <v>1879</v>
      </c>
      <c r="F197" s="25">
        <v>0</v>
      </c>
      <c r="G197" s="66">
        <v>40.1993072</v>
      </c>
      <c r="H197" s="66">
        <v>-74.61776453</v>
      </c>
      <c r="I197" s="22">
        <v>1007.5</v>
      </c>
      <c r="J197" s="21">
        <f t="shared" si="15"/>
        <v>969.45</v>
      </c>
      <c r="K197" s="20">
        <f t="shared" si="13"/>
        <v>366.9463392107282</v>
      </c>
      <c r="L197" s="20">
        <f t="shared" si="14"/>
        <v>385.2463392107282</v>
      </c>
      <c r="M197" s="20">
        <f t="shared" si="12"/>
        <v>404.9463392107282</v>
      </c>
      <c r="N197" s="26">
        <f t="shared" si="16"/>
        <v>395.09633921072816</v>
      </c>
      <c r="O197" s="21">
        <v>29.6</v>
      </c>
      <c r="P197" s="21">
        <v>93.2</v>
      </c>
      <c r="Q197" s="21">
        <v>52.4</v>
      </c>
      <c r="S197" s="52">
        <v>7.347E-05</v>
      </c>
      <c r="T197" s="52">
        <v>5.132E-05</v>
      </c>
      <c r="U197" s="52">
        <v>3.247E-05</v>
      </c>
      <c r="V197" s="53">
        <v>945.5</v>
      </c>
      <c r="W197" s="53">
        <v>316.4</v>
      </c>
      <c r="X197" s="53">
        <v>313</v>
      </c>
      <c r="Y197" s="53">
        <v>24.9</v>
      </c>
      <c r="Z197" s="23">
        <v>3.408</v>
      </c>
      <c r="AA197" s="49">
        <v>138.509</v>
      </c>
      <c r="AB197" s="49">
        <f t="shared" si="18"/>
        <v>172.06616666666665</v>
      </c>
      <c r="AC197" s="23">
        <v>0.351</v>
      </c>
      <c r="AD197" s="54">
        <v>3.319</v>
      </c>
      <c r="AE197" s="54">
        <f t="shared" si="19"/>
        <v>3.319833333333333</v>
      </c>
      <c r="AF197" s="24">
        <v>10</v>
      </c>
      <c r="AG197" s="26">
        <v>395.09633921072816</v>
      </c>
    </row>
    <row r="198" spans="1:33" ht="12.75">
      <c r="A198" s="17">
        <f t="shared" si="17"/>
        <v>37096</v>
      </c>
      <c r="B198" s="49">
        <v>205</v>
      </c>
      <c r="C198" s="47">
        <v>0.823032379</v>
      </c>
      <c r="D198" s="61">
        <v>0.823032379</v>
      </c>
      <c r="E198" s="19">
        <v>1889</v>
      </c>
      <c r="F198" s="25">
        <v>0</v>
      </c>
      <c r="G198" s="66">
        <v>40.19894379</v>
      </c>
      <c r="H198" s="66">
        <v>-74.61084501</v>
      </c>
      <c r="I198" s="22">
        <v>1002</v>
      </c>
      <c r="J198" s="21">
        <f t="shared" si="15"/>
        <v>963.95</v>
      </c>
      <c r="K198" s="20">
        <f t="shared" si="13"/>
        <v>414.191457392048</v>
      </c>
      <c r="L198" s="20">
        <f t="shared" si="14"/>
        <v>432.491457392048</v>
      </c>
      <c r="M198" s="20">
        <f t="shared" si="12"/>
        <v>452.191457392048</v>
      </c>
      <c r="N198" s="26">
        <f t="shared" si="16"/>
        <v>442.341457392048</v>
      </c>
      <c r="O198" s="21">
        <v>29.2</v>
      </c>
      <c r="P198" s="21">
        <v>99.7</v>
      </c>
      <c r="Q198" s="21">
        <v>51.5</v>
      </c>
      <c r="Z198" s="23">
        <v>3.458</v>
      </c>
      <c r="AA198" s="49">
        <v>187.195</v>
      </c>
      <c r="AB198" s="49">
        <f t="shared" si="18"/>
        <v>163.55033333333333</v>
      </c>
      <c r="AC198" s="23">
        <v>0.362</v>
      </c>
      <c r="AD198" s="54">
        <v>3.319</v>
      </c>
      <c r="AE198" s="54">
        <f t="shared" si="19"/>
        <v>3.3196666666666665</v>
      </c>
      <c r="AF198" s="24">
        <v>10</v>
      </c>
      <c r="AG198" s="26">
        <v>442.341457392048</v>
      </c>
    </row>
    <row r="199" spans="1:33" ht="12.75">
      <c r="A199" s="17">
        <f t="shared" si="17"/>
        <v>37096</v>
      </c>
      <c r="B199" s="49">
        <v>205</v>
      </c>
      <c r="C199" s="47">
        <v>0.823148131</v>
      </c>
      <c r="D199" s="61">
        <v>0.823148131</v>
      </c>
      <c r="E199" s="19">
        <v>1899</v>
      </c>
      <c r="F199" s="25">
        <v>0</v>
      </c>
      <c r="G199" s="66">
        <v>40.19967792</v>
      </c>
      <c r="H199" s="66">
        <v>-74.60397261</v>
      </c>
      <c r="I199" s="22">
        <v>996.8</v>
      </c>
      <c r="J199" s="21">
        <f t="shared" si="15"/>
        <v>958.75</v>
      </c>
      <c r="K199" s="20">
        <f t="shared" si="13"/>
        <v>459.10813957438415</v>
      </c>
      <c r="L199" s="20">
        <f t="shared" si="14"/>
        <v>477.40813957438417</v>
      </c>
      <c r="M199" s="20">
        <f aca="true" t="shared" si="20" ref="M199:M262">K199+38</f>
        <v>497.10813957438415</v>
      </c>
      <c r="N199" s="26">
        <f t="shared" si="16"/>
        <v>487.25813957438413</v>
      </c>
      <c r="O199" s="21">
        <v>28.6</v>
      </c>
      <c r="P199" s="21">
        <v>100</v>
      </c>
      <c r="Q199" s="21">
        <v>52.9</v>
      </c>
      <c r="Z199" s="23">
        <v>3.347</v>
      </c>
      <c r="AA199" s="49">
        <v>88.845</v>
      </c>
      <c r="AB199" s="49">
        <f t="shared" si="18"/>
        <v>138.70683333333332</v>
      </c>
      <c r="AC199" s="23">
        <v>0.351</v>
      </c>
      <c r="AD199" s="54">
        <v>3.319</v>
      </c>
      <c r="AE199" s="54">
        <f t="shared" si="19"/>
        <v>3.3194999999999997</v>
      </c>
      <c r="AF199" s="24">
        <v>10</v>
      </c>
      <c r="AG199" s="26">
        <v>487.25813957438413</v>
      </c>
    </row>
    <row r="200" spans="1:33" ht="12.75">
      <c r="A200" s="17">
        <f t="shared" si="17"/>
        <v>37096</v>
      </c>
      <c r="B200" s="49">
        <v>205</v>
      </c>
      <c r="C200" s="47">
        <v>0.823263884</v>
      </c>
      <c r="D200" s="61">
        <v>0.823263884</v>
      </c>
      <c r="E200" s="19">
        <v>1909</v>
      </c>
      <c r="F200" s="25">
        <v>0</v>
      </c>
      <c r="G200" s="66">
        <v>40.2019596</v>
      </c>
      <c r="H200" s="66">
        <v>-74.59757109</v>
      </c>
      <c r="I200" s="22">
        <v>989.9</v>
      </c>
      <c r="J200" s="21">
        <f t="shared" si="15"/>
        <v>951.85</v>
      </c>
      <c r="K200" s="20">
        <f t="shared" si="13"/>
        <v>519.0866945490924</v>
      </c>
      <c r="L200" s="20">
        <f t="shared" si="14"/>
        <v>537.3866945490923</v>
      </c>
      <c r="M200" s="20">
        <f t="shared" si="20"/>
        <v>557.0866945490924</v>
      </c>
      <c r="N200" s="26">
        <f t="shared" si="16"/>
        <v>547.2366945490924</v>
      </c>
      <c r="O200" s="21">
        <v>28</v>
      </c>
      <c r="P200" s="21">
        <v>100</v>
      </c>
      <c r="Q200" s="21">
        <v>49.5</v>
      </c>
      <c r="R200" s="52">
        <v>1.12E-05</v>
      </c>
      <c r="Z200" s="23">
        <v>3.457</v>
      </c>
      <c r="AA200" s="49">
        <v>186.461</v>
      </c>
      <c r="AB200" s="49">
        <f t="shared" si="18"/>
        <v>146.51833333333335</v>
      </c>
      <c r="AC200" s="23">
        <v>0.421</v>
      </c>
      <c r="AD200" s="54">
        <v>3.319</v>
      </c>
      <c r="AE200" s="54">
        <f t="shared" si="19"/>
        <v>3.319333333333333</v>
      </c>
      <c r="AF200" s="24">
        <v>10</v>
      </c>
      <c r="AG200" s="26">
        <v>547.2366945490924</v>
      </c>
    </row>
    <row r="201" spans="1:33" ht="12.75">
      <c r="A201" s="17">
        <f t="shared" si="17"/>
        <v>37096</v>
      </c>
      <c r="B201" s="49">
        <v>205</v>
      </c>
      <c r="C201" s="47">
        <v>0.823379636</v>
      </c>
      <c r="D201" s="61">
        <v>0.823379636</v>
      </c>
      <c r="E201" s="19">
        <v>1919</v>
      </c>
      <c r="F201" s="25">
        <v>0</v>
      </c>
      <c r="G201" s="66">
        <v>40.20521964</v>
      </c>
      <c r="H201" s="66">
        <v>-74.59202797</v>
      </c>
      <c r="I201" s="22">
        <v>988.6</v>
      </c>
      <c r="J201" s="21">
        <f t="shared" si="15"/>
        <v>950.5500000000001</v>
      </c>
      <c r="K201" s="20">
        <f aca="true" t="shared" si="21" ref="K201:K264">(8303.951372*(LN(1013.25/J201)))</f>
        <v>530.4356626566534</v>
      </c>
      <c r="L201" s="20">
        <f aca="true" t="shared" si="22" ref="L201:L264">K201+18.3</f>
        <v>548.7356626566534</v>
      </c>
      <c r="M201" s="20">
        <f t="shared" si="20"/>
        <v>568.4356626566534</v>
      </c>
      <c r="N201" s="26">
        <f t="shared" si="16"/>
        <v>558.5856626566534</v>
      </c>
      <c r="O201" s="21">
        <v>27.9</v>
      </c>
      <c r="P201" s="21">
        <v>100</v>
      </c>
      <c r="Q201" s="21">
        <v>53.1</v>
      </c>
      <c r="S201" s="52">
        <v>7.15E-05</v>
      </c>
      <c r="T201" s="52">
        <v>5.067E-05</v>
      </c>
      <c r="U201" s="52">
        <v>3.21E-05</v>
      </c>
      <c r="V201" s="53">
        <v>931.1</v>
      </c>
      <c r="W201" s="53">
        <v>316.4</v>
      </c>
      <c r="X201" s="53">
        <v>313</v>
      </c>
      <c r="Y201" s="53">
        <v>24.3</v>
      </c>
      <c r="Z201" s="23">
        <v>3.309</v>
      </c>
      <c r="AA201" s="49">
        <v>88.112</v>
      </c>
      <c r="AB201" s="49">
        <f t="shared" si="18"/>
        <v>137.99666666666664</v>
      </c>
      <c r="AC201" s="23">
        <v>0.372</v>
      </c>
      <c r="AD201" s="54">
        <v>3.319</v>
      </c>
      <c r="AE201" s="54">
        <f t="shared" si="19"/>
        <v>3.319166666666666</v>
      </c>
      <c r="AF201" s="24">
        <v>10</v>
      </c>
      <c r="AG201" s="26">
        <v>558.5856626566534</v>
      </c>
    </row>
    <row r="202" spans="1:33" ht="12.75">
      <c r="A202" s="17">
        <f t="shared" si="17"/>
        <v>37096</v>
      </c>
      <c r="B202" s="49">
        <v>205</v>
      </c>
      <c r="C202" s="47">
        <v>0.823495388</v>
      </c>
      <c r="D202" s="61">
        <v>0.823495388</v>
      </c>
      <c r="E202" s="19">
        <v>1929</v>
      </c>
      <c r="F202" s="25">
        <v>0</v>
      </c>
      <c r="G202" s="66">
        <v>40.20948975</v>
      </c>
      <c r="H202" s="66">
        <v>-74.58765599</v>
      </c>
      <c r="I202" s="22">
        <v>985.4</v>
      </c>
      <c r="J202" s="21">
        <f aca="true" t="shared" si="23" ref="J202:J265">I202-38.05</f>
        <v>947.35</v>
      </c>
      <c r="K202" s="20">
        <f t="shared" si="21"/>
        <v>558.4378435630097</v>
      </c>
      <c r="L202" s="20">
        <f t="shared" si="22"/>
        <v>576.7378435630096</v>
      </c>
      <c r="M202" s="20">
        <f t="shared" si="20"/>
        <v>596.4378435630097</v>
      </c>
      <c r="N202" s="26">
        <f aca="true" t="shared" si="24" ref="N202:N265">AVERAGE(L202:M202)</f>
        <v>586.5878435630096</v>
      </c>
      <c r="O202" s="21">
        <v>27.6</v>
      </c>
      <c r="P202" s="21">
        <v>100</v>
      </c>
      <c r="Q202" s="21">
        <v>50</v>
      </c>
      <c r="Z202" s="23">
        <v>3.418</v>
      </c>
      <c r="AA202" s="49">
        <v>136.798</v>
      </c>
      <c r="AB202" s="49">
        <f t="shared" si="18"/>
        <v>137.65333333333334</v>
      </c>
      <c r="AC202" s="23">
        <v>0.332</v>
      </c>
      <c r="AD202" s="54">
        <v>2.209</v>
      </c>
      <c r="AE202" s="54">
        <f t="shared" si="19"/>
        <v>3.134</v>
      </c>
      <c r="AF202" s="24">
        <v>10</v>
      </c>
      <c r="AG202" s="26">
        <v>586.5878435630096</v>
      </c>
    </row>
    <row r="203" spans="1:33" ht="12.75">
      <c r="A203" s="17">
        <f aca="true" t="shared" si="25" ref="A203:A266">A202</f>
        <v>37096</v>
      </c>
      <c r="B203" s="49">
        <v>205</v>
      </c>
      <c r="C203" s="47">
        <v>0.82361114</v>
      </c>
      <c r="D203" s="61">
        <v>0.82361114</v>
      </c>
      <c r="E203" s="19">
        <v>1939</v>
      </c>
      <c r="F203" s="25">
        <v>0</v>
      </c>
      <c r="G203" s="66">
        <v>40.21448144</v>
      </c>
      <c r="H203" s="66">
        <v>-74.58501459</v>
      </c>
      <c r="I203" s="22">
        <v>984.6</v>
      </c>
      <c r="J203" s="21">
        <f t="shared" si="23"/>
        <v>946.5500000000001</v>
      </c>
      <c r="K203" s="20">
        <f t="shared" si="21"/>
        <v>565.4531680180606</v>
      </c>
      <c r="L203" s="20">
        <f t="shared" si="22"/>
        <v>583.7531680180606</v>
      </c>
      <c r="M203" s="20">
        <f t="shared" si="20"/>
        <v>603.4531680180606</v>
      </c>
      <c r="N203" s="26">
        <f t="shared" si="24"/>
        <v>593.6031680180606</v>
      </c>
      <c r="O203" s="21">
        <v>27.5</v>
      </c>
      <c r="P203" s="21">
        <v>100</v>
      </c>
      <c r="Q203" s="21">
        <v>54.5</v>
      </c>
      <c r="Z203" s="23">
        <v>3.418</v>
      </c>
      <c r="AA203" s="49">
        <v>136.448</v>
      </c>
      <c r="AB203" s="49">
        <f t="shared" si="18"/>
        <v>137.30983333333333</v>
      </c>
      <c r="AC203" s="23">
        <v>0.312</v>
      </c>
      <c r="AD203" s="54">
        <v>2.208</v>
      </c>
      <c r="AE203" s="54">
        <f t="shared" si="19"/>
        <v>2.948833333333333</v>
      </c>
      <c r="AF203" s="24">
        <v>10</v>
      </c>
      <c r="AG203" s="26">
        <v>593.6031680180606</v>
      </c>
    </row>
    <row r="204" spans="1:33" ht="12.75">
      <c r="A204" s="17">
        <f t="shared" si="25"/>
        <v>37096</v>
      </c>
      <c r="B204" s="49">
        <v>205</v>
      </c>
      <c r="C204" s="47">
        <v>0.823726833</v>
      </c>
      <c r="D204" s="61">
        <v>0.823726833</v>
      </c>
      <c r="E204" s="19">
        <v>1949</v>
      </c>
      <c r="F204" s="25">
        <v>0</v>
      </c>
      <c r="G204" s="66">
        <v>40.21959061</v>
      </c>
      <c r="H204" s="66">
        <v>-74.58521533</v>
      </c>
      <c r="I204" s="22">
        <v>984</v>
      </c>
      <c r="J204" s="21">
        <f t="shared" si="23"/>
        <v>945.95</v>
      </c>
      <c r="K204" s="20">
        <f t="shared" si="21"/>
        <v>570.7185534765915</v>
      </c>
      <c r="L204" s="20">
        <f t="shared" si="22"/>
        <v>589.0185534765915</v>
      </c>
      <c r="M204" s="20">
        <f t="shared" si="20"/>
        <v>608.7185534765915</v>
      </c>
      <c r="N204" s="26">
        <f t="shared" si="24"/>
        <v>598.8685534765915</v>
      </c>
      <c r="O204" s="21">
        <v>27.4</v>
      </c>
      <c r="P204" s="21">
        <v>100</v>
      </c>
      <c r="Q204" s="21">
        <v>53.1</v>
      </c>
      <c r="S204" s="52">
        <v>6.959E-05</v>
      </c>
      <c r="T204" s="52">
        <v>5.057E-05</v>
      </c>
      <c r="U204" s="52">
        <v>3.091E-05</v>
      </c>
      <c r="V204" s="53">
        <v>922.9</v>
      </c>
      <c r="W204" s="53">
        <v>316.4</v>
      </c>
      <c r="X204" s="53">
        <v>313</v>
      </c>
      <c r="Y204" s="53">
        <v>24.3</v>
      </c>
      <c r="Z204" s="23">
        <v>3.369</v>
      </c>
      <c r="AA204" s="49">
        <v>136.064</v>
      </c>
      <c r="AB204" s="49">
        <f t="shared" si="18"/>
        <v>128.78799999999998</v>
      </c>
      <c r="AC204" s="23">
        <v>0.353</v>
      </c>
      <c r="AD204" s="54">
        <v>3.318</v>
      </c>
      <c r="AE204" s="54">
        <f t="shared" si="19"/>
        <v>2.9486666666666665</v>
      </c>
      <c r="AF204" s="24">
        <v>10</v>
      </c>
      <c r="AG204" s="26">
        <v>598.8685534765915</v>
      </c>
    </row>
    <row r="205" spans="1:33" ht="12.75">
      <c r="A205" s="17">
        <f t="shared" si="25"/>
        <v>37096</v>
      </c>
      <c r="B205" s="49">
        <v>205</v>
      </c>
      <c r="C205" s="47">
        <v>0.823842585</v>
      </c>
      <c r="D205" s="61">
        <v>0.823842585</v>
      </c>
      <c r="E205" s="19">
        <v>1959</v>
      </c>
      <c r="F205" s="25">
        <v>0</v>
      </c>
      <c r="G205" s="66">
        <v>40.22401853</v>
      </c>
      <c r="H205" s="66">
        <v>-74.58791926</v>
      </c>
      <c r="I205" s="22">
        <v>982.5</v>
      </c>
      <c r="J205" s="21">
        <f t="shared" si="23"/>
        <v>944.45</v>
      </c>
      <c r="K205" s="20">
        <f t="shared" si="21"/>
        <v>583.8966424230018</v>
      </c>
      <c r="L205" s="20">
        <f t="shared" si="22"/>
        <v>602.1966424230018</v>
      </c>
      <c r="M205" s="20">
        <f t="shared" si="20"/>
        <v>621.8966424230018</v>
      </c>
      <c r="N205" s="26">
        <f t="shared" si="24"/>
        <v>612.0466424230018</v>
      </c>
      <c r="O205" s="21">
        <v>27.4</v>
      </c>
      <c r="P205" s="21">
        <v>100</v>
      </c>
      <c r="Q205" s="21">
        <v>52.6</v>
      </c>
      <c r="Z205" s="23">
        <v>3.428</v>
      </c>
      <c r="AA205" s="49">
        <v>135.715</v>
      </c>
      <c r="AB205" s="49">
        <f t="shared" si="18"/>
        <v>136.59966666666665</v>
      </c>
      <c r="AC205" s="23">
        <v>0.342</v>
      </c>
      <c r="AD205" s="54">
        <v>2.208</v>
      </c>
      <c r="AE205" s="54">
        <f t="shared" si="19"/>
        <v>2.7635</v>
      </c>
      <c r="AF205" s="24">
        <v>10</v>
      </c>
      <c r="AG205" s="26">
        <v>612.0466424230018</v>
      </c>
    </row>
    <row r="206" spans="1:33" ht="12.75">
      <c r="A206" s="17">
        <f t="shared" si="25"/>
        <v>37096</v>
      </c>
      <c r="B206" s="49">
        <v>205</v>
      </c>
      <c r="C206" s="47">
        <v>0.823958337</v>
      </c>
      <c r="D206" s="61">
        <v>0.823958337</v>
      </c>
      <c r="E206" s="19">
        <v>1969</v>
      </c>
      <c r="F206" s="25">
        <v>0</v>
      </c>
      <c r="G206" s="66">
        <v>40.22672233</v>
      </c>
      <c r="H206" s="66">
        <v>-74.59285685</v>
      </c>
      <c r="I206" s="22">
        <v>980.1</v>
      </c>
      <c r="J206" s="21">
        <f t="shared" si="23"/>
        <v>942.0500000000001</v>
      </c>
      <c r="K206" s="20">
        <f t="shared" si="21"/>
        <v>605.0251810338389</v>
      </c>
      <c r="L206" s="20">
        <f t="shared" si="22"/>
        <v>623.3251810338388</v>
      </c>
      <c r="M206" s="20">
        <f t="shared" si="20"/>
        <v>643.0251810338389</v>
      </c>
      <c r="N206" s="26">
        <f t="shared" si="24"/>
        <v>633.1751810338388</v>
      </c>
      <c r="O206" s="21">
        <v>27.5</v>
      </c>
      <c r="P206" s="21">
        <v>100</v>
      </c>
      <c r="Q206" s="21">
        <v>52.1</v>
      </c>
      <c r="R206" s="52">
        <v>5.28E-05</v>
      </c>
      <c r="Z206" s="23">
        <v>3.37</v>
      </c>
      <c r="AA206" s="49">
        <v>135.401</v>
      </c>
      <c r="AB206" s="49">
        <f t="shared" si="18"/>
        <v>128.08966666666666</v>
      </c>
      <c r="AC206" s="23">
        <v>0.334</v>
      </c>
      <c r="AD206" s="54">
        <v>2.208</v>
      </c>
      <c r="AE206" s="54">
        <f t="shared" si="19"/>
        <v>2.5783333333333336</v>
      </c>
      <c r="AF206" s="24">
        <v>10</v>
      </c>
      <c r="AG206" s="26">
        <v>633.1751810338388</v>
      </c>
    </row>
    <row r="207" spans="1:33" ht="12.75">
      <c r="A207" s="17">
        <f t="shared" si="25"/>
        <v>37096</v>
      </c>
      <c r="B207" s="49">
        <v>205</v>
      </c>
      <c r="C207" s="47">
        <v>0.82407409</v>
      </c>
      <c r="D207" s="61">
        <v>0.82407409</v>
      </c>
      <c r="E207" s="19">
        <v>1979</v>
      </c>
      <c r="F207" s="25">
        <v>0</v>
      </c>
      <c r="G207" s="66">
        <v>40.22706647</v>
      </c>
      <c r="H207" s="66">
        <v>-74.59886581</v>
      </c>
      <c r="I207" s="22">
        <v>976.7</v>
      </c>
      <c r="J207" s="21">
        <f t="shared" si="23"/>
        <v>938.6500000000001</v>
      </c>
      <c r="K207" s="20">
        <f t="shared" si="21"/>
        <v>635.049603241616</v>
      </c>
      <c r="L207" s="20">
        <f t="shared" si="22"/>
        <v>653.3496032416159</v>
      </c>
      <c r="M207" s="20">
        <f t="shared" si="20"/>
        <v>673.049603241616</v>
      </c>
      <c r="N207" s="26">
        <f t="shared" si="24"/>
        <v>663.1996032416159</v>
      </c>
      <c r="O207" s="21">
        <v>26.9</v>
      </c>
      <c r="P207" s="21">
        <v>100</v>
      </c>
      <c r="Q207" s="21">
        <v>57.1</v>
      </c>
      <c r="S207" s="52">
        <v>7.245E-05</v>
      </c>
      <c r="T207" s="52">
        <v>4.928E-05</v>
      </c>
      <c r="U207" s="52">
        <v>2.999E-05</v>
      </c>
      <c r="V207" s="53">
        <v>918.1</v>
      </c>
      <c r="W207" s="53">
        <v>316.5</v>
      </c>
      <c r="X207" s="53">
        <v>313</v>
      </c>
      <c r="Y207" s="53">
        <v>24</v>
      </c>
      <c r="Z207" s="23">
        <v>3.389</v>
      </c>
      <c r="AA207" s="49">
        <v>135.052</v>
      </c>
      <c r="AB207" s="49">
        <f t="shared" si="18"/>
        <v>135.91299999999998</v>
      </c>
      <c r="AC207" s="23">
        <v>0.352</v>
      </c>
      <c r="AD207" s="54">
        <v>3.318</v>
      </c>
      <c r="AE207" s="54">
        <f t="shared" si="19"/>
        <v>2.5781666666666667</v>
      </c>
      <c r="AF207" s="24">
        <v>10</v>
      </c>
      <c r="AG207" s="26">
        <v>663.1996032416159</v>
      </c>
    </row>
    <row r="208" spans="1:33" ht="12.75">
      <c r="A208" s="17">
        <f t="shared" si="25"/>
        <v>37096</v>
      </c>
      <c r="B208" s="49">
        <v>205</v>
      </c>
      <c r="C208" s="47">
        <v>0.824189842</v>
      </c>
      <c r="D208" s="61">
        <v>0.824189842</v>
      </c>
      <c r="E208" s="19">
        <v>1989</v>
      </c>
      <c r="F208" s="25">
        <v>0</v>
      </c>
      <c r="G208" s="66">
        <v>40.22668696</v>
      </c>
      <c r="H208" s="66">
        <v>-74.60424443</v>
      </c>
      <c r="I208" s="22">
        <v>976.6</v>
      </c>
      <c r="J208" s="21">
        <f t="shared" si="23"/>
        <v>938.5500000000001</v>
      </c>
      <c r="K208" s="20">
        <f t="shared" si="21"/>
        <v>635.9343199878188</v>
      </c>
      <c r="L208" s="20">
        <f t="shared" si="22"/>
        <v>654.2343199878187</v>
      </c>
      <c r="M208" s="20">
        <f t="shared" si="20"/>
        <v>673.9343199878188</v>
      </c>
      <c r="N208" s="26">
        <f t="shared" si="24"/>
        <v>664.0843199878187</v>
      </c>
      <c r="O208" s="21">
        <v>27</v>
      </c>
      <c r="P208" s="21">
        <v>100</v>
      </c>
      <c r="Q208" s="21">
        <v>54.9</v>
      </c>
      <c r="Z208" s="23">
        <v>3.508</v>
      </c>
      <c r="AA208" s="49">
        <v>183.667</v>
      </c>
      <c r="AB208" s="49">
        <f t="shared" si="18"/>
        <v>143.7245</v>
      </c>
      <c r="AC208" s="23">
        <v>0.373</v>
      </c>
      <c r="AD208" s="54">
        <v>3.318</v>
      </c>
      <c r="AE208" s="54">
        <f t="shared" si="19"/>
        <v>2.763</v>
      </c>
      <c r="AF208" s="24">
        <v>10</v>
      </c>
      <c r="AG208" s="26">
        <v>664.0843199878187</v>
      </c>
    </row>
    <row r="209" spans="1:33" ht="12.75">
      <c r="A209" s="17">
        <f t="shared" si="25"/>
        <v>37096</v>
      </c>
      <c r="B209" s="49">
        <v>205</v>
      </c>
      <c r="C209" s="47">
        <v>0.824305534</v>
      </c>
      <c r="D209" s="61">
        <v>0.824305534</v>
      </c>
      <c r="E209" s="19">
        <v>1999</v>
      </c>
      <c r="F209" s="25">
        <v>0</v>
      </c>
      <c r="G209" s="66">
        <v>40.22418839</v>
      </c>
      <c r="H209" s="66">
        <v>-74.60871975</v>
      </c>
      <c r="I209" s="22">
        <v>973.8</v>
      </c>
      <c r="J209" s="21">
        <f t="shared" si="23"/>
        <v>935.75</v>
      </c>
      <c r="K209" s="20">
        <f t="shared" si="21"/>
        <v>660.744735757088</v>
      </c>
      <c r="L209" s="20">
        <f t="shared" si="22"/>
        <v>679.044735757088</v>
      </c>
      <c r="M209" s="20">
        <f t="shared" si="20"/>
        <v>698.744735757088</v>
      </c>
      <c r="N209" s="26">
        <f t="shared" si="24"/>
        <v>688.894735757088</v>
      </c>
      <c r="O209" s="21">
        <v>26.9</v>
      </c>
      <c r="P209" s="21">
        <v>100</v>
      </c>
      <c r="Q209" s="21">
        <v>54</v>
      </c>
      <c r="Z209" s="23">
        <v>3.427</v>
      </c>
      <c r="AA209" s="49">
        <v>134.318</v>
      </c>
      <c r="AB209" s="49">
        <f t="shared" si="18"/>
        <v>143.3695</v>
      </c>
      <c r="AC209" s="23">
        <v>0.362</v>
      </c>
      <c r="AD209" s="54">
        <v>3.317</v>
      </c>
      <c r="AE209" s="54">
        <f t="shared" si="19"/>
        <v>2.947833333333333</v>
      </c>
      <c r="AF209" s="24">
        <v>10</v>
      </c>
      <c r="AG209" s="26">
        <v>688.894735757088</v>
      </c>
    </row>
    <row r="210" spans="1:33" ht="12.75">
      <c r="A210" s="17">
        <f t="shared" si="25"/>
        <v>37096</v>
      </c>
      <c r="B210" s="49">
        <v>205</v>
      </c>
      <c r="C210" s="47">
        <v>0.824421287</v>
      </c>
      <c r="D210" s="61">
        <v>0.824421287</v>
      </c>
      <c r="E210" s="19">
        <v>2009</v>
      </c>
      <c r="F210" s="25">
        <v>0</v>
      </c>
      <c r="G210" s="66">
        <v>40.22030095</v>
      </c>
      <c r="H210" s="66">
        <v>-74.61076008</v>
      </c>
      <c r="I210" s="22">
        <v>969.4</v>
      </c>
      <c r="J210" s="21">
        <f t="shared" si="23"/>
        <v>931.35</v>
      </c>
      <c r="K210" s="20">
        <f t="shared" si="21"/>
        <v>699.8829219006786</v>
      </c>
      <c r="L210" s="20">
        <f t="shared" si="22"/>
        <v>718.1829219006786</v>
      </c>
      <c r="M210" s="20">
        <f t="shared" si="20"/>
        <v>737.8829219006786</v>
      </c>
      <c r="N210" s="26">
        <f t="shared" si="24"/>
        <v>728.0329219006786</v>
      </c>
      <c r="O210" s="21">
        <v>26.3</v>
      </c>
      <c r="P210" s="21">
        <v>100</v>
      </c>
      <c r="Q210" s="21">
        <v>51</v>
      </c>
      <c r="S210" s="52">
        <v>7.46E-05</v>
      </c>
      <c r="T210" s="52">
        <v>5.428E-05</v>
      </c>
      <c r="U210" s="52">
        <v>3.479E-05</v>
      </c>
      <c r="V210" s="53">
        <v>911.3</v>
      </c>
      <c r="W210" s="53">
        <v>316.5</v>
      </c>
      <c r="X210" s="53">
        <v>313</v>
      </c>
      <c r="Y210" s="53">
        <v>23.4</v>
      </c>
      <c r="Z210" s="23">
        <v>3.459</v>
      </c>
      <c r="AA210" s="49">
        <v>183.004</v>
      </c>
      <c r="AB210" s="49">
        <f t="shared" si="18"/>
        <v>151.19283333333334</v>
      </c>
      <c r="AC210" s="23">
        <v>0.393</v>
      </c>
      <c r="AD210" s="54">
        <v>3.317</v>
      </c>
      <c r="AE210" s="54">
        <f t="shared" si="19"/>
        <v>2.9476666666666667</v>
      </c>
      <c r="AF210" s="24">
        <v>10</v>
      </c>
      <c r="AG210" s="26">
        <v>728.0329219006786</v>
      </c>
    </row>
    <row r="211" spans="1:33" ht="12.75">
      <c r="A211" s="17">
        <f t="shared" si="25"/>
        <v>37096</v>
      </c>
      <c r="B211" s="49">
        <v>205</v>
      </c>
      <c r="C211" s="47">
        <v>0.824537039</v>
      </c>
      <c r="D211" s="61">
        <v>0.824537039</v>
      </c>
      <c r="E211" s="19">
        <v>2019</v>
      </c>
      <c r="F211" s="25">
        <v>0</v>
      </c>
      <c r="G211" s="66">
        <v>40.21576399</v>
      </c>
      <c r="H211" s="66">
        <v>-74.61017654</v>
      </c>
      <c r="I211" s="22">
        <v>968</v>
      </c>
      <c r="J211" s="21">
        <f t="shared" si="23"/>
        <v>929.95</v>
      </c>
      <c r="K211" s="20">
        <f t="shared" si="21"/>
        <v>712.3747653575915</v>
      </c>
      <c r="L211" s="20">
        <f t="shared" si="22"/>
        <v>730.6747653575915</v>
      </c>
      <c r="M211" s="20">
        <f t="shared" si="20"/>
        <v>750.3747653575915</v>
      </c>
      <c r="N211" s="26">
        <f t="shared" si="24"/>
        <v>740.5247653575915</v>
      </c>
      <c r="O211" s="21">
        <v>26.2</v>
      </c>
      <c r="P211" s="21">
        <v>100</v>
      </c>
      <c r="Q211" s="21">
        <v>53</v>
      </c>
      <c r="Z211" s="23">
        <v>3.478</v>
      </c>
      <c r="AA211" s="49">
        <v>182.655</v>
      </c>
      <c r="AB211" s="49">
        <f t="shared" si="18"/>
        <v>159.01616666666666</v>
      </c>
      <c r="AC211" s="23">
        <v>0.342</v>
      </c>
      <c r="AD211" s="54">
        <v>2.207</v>
      </c>
      <c r="AE211" s="54">
        <f t="shared" si="19"/>
        <v>2.9475</v>
      </c>
      <c r="AF211" s="24">
        <v>10</v>
      </c>
      <c r="AG211" s="26">
        <v>740.5247653575915</v>
      </c>
    </row>
    <row r="212" spans="1:33" ht="12.75">
      <c r="A212" s="17">
        <f t="shared" si="25"/>
        <v>37096</v>
      </c>
      <c r="B212" s="49">
        <v>205</v>
      </c>
      <c r="C212" s="47">
        <v>0.824652791</v>
      </c>
      <c r="D212" s="61">
        <v>0.824652791</v>
      </c>
      <c r="E212" s="19">
        <v>2029</v>
      </c>
      <c r="F212" s="25">
        <v>0</v>
      </c>
      <c r="G212" s="66">
        <v>40.21146755</v>
      </c>
      <c r="H212" s="66">
        <v>-74.607556</v>
      </c>
      <c r="I212" s="22">
        <v>966.5</v>
      </c>
      <c r="J212" s="21">
        <f t="shared" si="23"/>
        <v>928.45</v>
      </c>
      <c r="K212" s="20">
        <f t="shared" si="21"/>
        <v>725.7797694072564</v>
      </c>
      <c r="L212" s="20">
        <f t="shared" si="22"/>
        <v>744.0797694072563</v>
      </c>
      <c r="M212" s="20">
        <f t="shared" si="20"/>
        <v>763.7797694072564</v>
      </c>
      <c r="N212" s="26">
        <f t="shared" si="24"/>
        <v>753.9297694072563</v>
      </c>
      <c r="O212" s="21">
        <v>26.1</v>
      </c>
      <c r="P212" s="21">
        <v>100</v>
      </c>
      <c r="Q212" s="21">
        <v>52.6</v>
      </c>
      <c r="Z212" s="23">
        <v>3.427</v>
      </c>
      <c r="AA212" s="49">
        <v>133.27</v>
      </c>
      <c r="AB212" s="49">
        <f t="shared" si="18"/>
        <v>158.661</v>
      </c>
      <c r="AC212" s="23">
        <v>0.382</v>
      </c>
      <c r="AD212" s="54">
        <v>3.317</v>
      </c>
      <c r="AE212" s="54">
        <f t="shared" si="19"/>
        <v>3.1323333333333334</v>
      </c>
      <c r="AF212" s="24">
        <v>10</v>
      </c>
      <c r="AG212" s="26">
        <v>753.9297694072563</v>
      </c>
    </row>
    <row r="213" spans="1:33" ht="12.75">
      <c r="A213" s="17">
        <f t="shared" si="25"/>
        <v>37096</v>
      </c>
      <c r="B213" s="49">
        <v>205</v>
      </c>
      <c r="C213" s="47">
        <v>0.824768543</v>
      </c>
      <c r="D213" s="61">
        <v>0.824768543</v>
      </c>
      <c r="E213" s="19">
        <v>2039</v>
      </c>
      <c r="F213" s="25">
        <v>0</v>
      </c>
      <c r="G213" s="66">
        <v>40.20803272</v>
      </c>
      <c r="H213" s="66">
        <v>-74.60263933</v>
      </c>
      <c r="I213" s="22">
        <v>962.7</v>
      </c>
      <c r="J213" s="21">
        <f t="shared" si="23"/>
        <v>924.6500000000001</v>
      </c>
      <c r="K213" s="20">
        <f t="shared" si="21"/>
        <v>759.8362795186149</v>
      </c>
      <c r="L213" s="20">
        <f t="shared" si="22"/>
        <v>778.1362795186149</v>
      </c>
      <c r="M213" s="20">
        <f t="shared" si="20"/>
        <v>797.8362795186149</v>
      </c>
      <c r="N213" s="26">
        <f t="shared" si="24"/>
        <v>787.9862795186149</v>
      </c>
      <c r="O213" s="21">
        <v>25.8</v>
      </c>
      <c r="P213" s="21">
        <v>100</v>
      </c>
      <c r="Q213" s="21">
        <v>54.9</v>
      </c>
      <c r="S213" s="52">
        <v>7.17E-05</v>
      </c>
      <c r="T213" s="52">
        <v>5.076E-05</v>
      </c>
      <c r="U213" s="52">
        <v>3.188E-05</v>
      </c>
      <c r="V213" s="53">
        <v>903.4</v>
      </c>
      <c r="W213" s="53">
        <v>316.5</v>
      </c>
      <c r="X213" s="53">
        <v>313</v>
      </c>
      <c r="Y213" s="53">
        <v>23.2</v>
      </c>
      <c r="Z213" s="23">
        <v>3.417</v>
      </c>
      <c r="AA213" s="49">
        <v>132.921</v>
      </c>
      <c r="AB213" s="49">
        <f aca="true" t="shared" si="26" ref="AB213:AB276">AVERAGE(AA208:AA213)</f>
        <v>158.30583333333334</v>
      </c>
      <c r="AC213" s="23">
        <v>0.392</v>
      </c>
      <c r="AD213" s="54">
        <v>3.317</v>
      </c>
      <c r="AE213" s="54">
        <f aca="true" t="shared" si="27" ref="AE213:AE276">AVERAGE(AD208:AD213)</f>
        <v>3.1321666666666665</v>
      </c>
      <c r="AF213" s="24">
        <v>10</v>
      </c>
      <c r="AG213" s="26">
        <v>787.9862795186149</v>
      </c>
    </row>
    <row r="214" spans="1:33" ht="12.75">
      <c r="A214" s="17">
        <f t="shared" si="25"/>
        <v>37096</v>
      </c>
      <c r="B214" s="49">
        <v>205</v>
      </c>
      <c r="C214" s="47">
        <v>0.824884236</v>
      </c>
      <c r="D214" s="61">
        <v>0.824884236</v>
      </c>
      <c r="E214" s="19">
        <v>2049</v>
      </c>
      <c r="F214" s="25">
        <v>0</v>
      </c>
      <c r="G214" s="66">
        <v>40.20574965</v>
      </c>
      <c r="H214" s="66">
        <v>-74.59655422</v>
      </c>
      <c r="I214" s="22">
        <v>958.6</v>
      </c>
      <c r="J214" s="21">
        <f t="shared" si="23"/>
        <v>920.5500000000001</v>
      </c>
      <c r="K214" s="20">
        <f t="shared" si="21"/>
        <v>796.7387905270109</v>
      </c>
      <c r="L214" s="20">
        <f t="shared" si="22"/>
        <v>815.0387905270109</v>
      </c>
      <c r="M214" s="20">
        <f t="shared" si="20"/>
        <v>834.7387905270109</v>
      </c>
      <c r="N214" s="26">
        <f t="shared" si="24"/>
        <v>824.8887905270109</v>
      </c>
      <c r="O214" s="21">
        <v>25.3</v>
      </c>
      <c r="P214" s="21">
        <v>100</v>
      </c>
      <c r="Q214" s="21">
        <v>51.9</v>
      </c>
      <c r="Z214" s="23">
        <v>3.497</v>
      </c>
      <c r="AA214" s="49">
        <v>181.607</v>
      </c>
      <c r="AB214" s="49">
        <f t="shared" si="26"/>
        <v>157.96249999999998</v>
      </c>
      <c r="AC214" s="23">
        <v>0.401</v>
      </c>
      <c r="AD214" s="54">
        <v>3.317</v>
      </c>
      <c r="AE214" s="54">
        <f t="shared" si="27"/>
        <v>3.132</v>
      </c>
      <c r="AF214" s="24">
        <v>10</v>
      </c>
      <c r="AG214" s="26">
        <v>824.8887905270109</v>
      </c>
    </row>
    <row r="215" spans="1:33" ht="12.75">
      <c r="A215" s="17">
        <f t="shared" si="25"/>
        <v>37096</v>
      </c>
      <c r="B215" s="49">
        <v>205</v>
      </c>
      <c r="C215" s="47">
        <v>0.824999988</v>
      </c>
      <c r="D215" s="61">
        <v>0.824999988</v>
      </c>
      <c r="E215" s="19">
        <v>2059</v>
      </c>
      <c r="F215" s="25">
        <v>0</v>
      </c>
      <c r="G215" s="66">
        <v>40.20546162</v>
      </c>
      <c r="H215" s="66">
        <v>-74.58906929</v>
      </c>
      <c r="I215" s="22">
        <v>955.5</v>
      </c>
      <c r="J215" s="21">
        <f t="shared" si="23"/>
        <v>917.45</v>
      </c>
      <c r="K215" s="20">
        <f t="shared" si="21"/>
        <v>824.7499697029314</v>
      </c>
      <c r="L215" s="20">
        <f t="shared" si="22"/>
        <v>843.0499697029313</v>
      </c>
      <c r="M215" s="20">
        <f t="shared" si="20"/>
        <v>862.7499697029314</v>
      </c>
      <c r="N215" s="26">
        <f t="shared" si="24"/>
        <v>852.8999697029313</v>
      </c>
      <c r="O215" s="21">
        <v>24.9</v>
      </c>
      <c r="P215" s="21">
        <v>100</v>
      </c>
      <c r="Q215" s="21">
        <v>55.6</v>
      </c>
      <c r="Z215" s="23">
        <v>3.409</v>
      </c>
      <c r="AA215" s="49">
        <v>132.258</v>
      </c>
      <c r="AB215" s="49">
        <f t="shared" si="26"/>
        <v>157.61916666666664</v>
      </c>
      <c r="AC215" s="23">
        <v>0.353</v>
      </c>
      <c r="AD215" s="54">
        <v>3.316</v>
      </c>
      <c r="AE215" s="54">
        <f t="shared" si="27"/>
        <v>3.1318333333333332</v>
      </c>
      <c r="AF215" s="24">
        <v>10</v>
      </c>
      <c r="AG215" s="26">
        <v>852.8999697029313</v>
      </c>
    </row>
    <row r="216" spans="1:33" ht="12.75">
      <c r="A216" s="17">
        <f t="shared" si="25"/>
        <v>37096</v>
      </c>
      <c r="B216" s="49">
        <v>205</v>
      </c>
      <c r="C216" s="47">
        <v>0.82511574</v>
      </c>
      <c r="D216" s="61">
        <v>0.82511574</v>
      </c>
      <c r="E216" s="19">
        <v>2069</v>
      </c>
      <c r="F216" s="25">
        <v>0</v>
      </c>
      <c r="G216" s="66">
        <v>40.20746623</v>
      </c>
      <c r="H216" s="66">
        <v>-74.58191401</v>
      </c>
      <c r="I216" s="22">
        <v>954.7</v>
      </c>
      <c r="J216" s="21">
        <f t="shared" si="23"/>
        <v>916.6500000000001</v>
      </c>
      <c r="K216" s="20">
        <f t="shared" si="21"/>
        <v>831.9940256637786</v>
      </c>
      <c r="L216" s="20">
        <f t="shared" si="22"/>
        <v>850.2940256637786</v>
      </c>
      <c r="M216" s="20">
        <f t="shared" si="20"/>
        <v>869.9940256637786</v>
      </c>
      <c r="N216" s="26">
        <f t="shared" si="24"/>
        <v>860.1440256637786</v>
      </c>
      <c r="O216" s="21">
        <v>25</v>
      </c>
      <c r="P216" s="21">
        <v>100</v>
      </c>
      <c r="Q216" s="21">
        <v>53.6</v>
      </c>
      <c r="S216" s="52">
        <v>7.055E-05</v>
      </c>
      <c r="T216" s="52">
        <v>4.95E-05</v>
      </c>
      <c r="U216" s="52">
        <v>3.067E-05</v>
      </c>
      <c r="V216" s="53">
        <v>893.9</v>
      </c>
      <c r="W216" s="53">
        <v>316.6</v>
      </c>
      <c r="X216" s="53">
        <v>313</v>
      </c>
      <c r="Y216" s="53">
        <v>23.1</v>
      </c>
      <c r="Z216" s="23">
        <v>3.519</v>
      </c>
      <c r="AA216" s="49">
        <v>180.873</v>
      </c>
      <c r="AB216" s="49">
        <f t="shared" si="26"/>
        <v>157.264</v>
      </c>
      <c r="AC216" s="23">
        <v>0.342</v>
      </c>
      <c r="AD216" s="54">
        <v>2.206</v>
      </c>
      <c r="AE216" s="54">
        <f t="shared" si="27"/>
        <v>2.9466666666666668</v>
      </c>
      <c r="AF216" s="24">
        <v>10</v>
      </c>
      <c r="AG216" s="26">
        <v>860.1440256637786</v>
      </c>
    </row>
    <row r="217" spans="1:33" ht="12.75">
      <c r="A217" s="17">
        <f t="shared" si="25"/>
        <v>37096</v>
      </c>
      <c r="B217" s="49">
        <v>205</v>
      </c>
      <c r="C217" s="47">
        <v>0.825231493</v>
      </c>
      <c r="D217" s="61">
        <v>0.825231493</v>
      </c>
      <c r="E217" s="19">
        <v>2079</v>
      </c>
      <c r="F217" s="25">
        <v>0</v>
      </c>
      <c r="G217" s="66">
        <v>40.21164896</v>
      </c>
      <c r="H217" s="66">
        <v>-74.57628305</v>
      </c>
      <c r="I217" s="22">
        <v>951.3</v>
      </c>
      <c r="J217" s="21">
        <f t="shared" si="23"/>
        <v>913.25</v>
      </c>
      <c r="K217" s="20">
        <f t="shared" si="21"/>
        <v>862.8519601460549</v>
      </c>
      <c r="L217" s="20">
        <f t="shared" si="22"/>
        <v>881.1519601460549</v>
      </c>
      <c r="M217" s="20">
        <f t="shared" si="20"/>
        <v>900.8519601460549</v>
      </c>
      <c r="N217" s="26">
        <f t="shared" si="24"/>
        <v>891.0019601460549</v>
      </c>
      <c r="O217" s="21">
        <v>24.6</v>
      </c>
      <c r="P217" s="21">
        <v>100</v>
      </c>
      <c r="Q217" s="21">
        <v>56.6</v>
      </c>
      <c r="Z217" s="23">
        <v>3.479</v>
      </c>
      <c r="AA217" s="49">
        <v>180.559</v>
      </c>
      <c r="AB217" s="49">
        <f t="shared" si="26"/>
        <v>156.91466666666668</v>
      </c>
      <c r="AC217" s="23">
        <v>0.332</v>
      </c>
      <c r="AD217" s="54">
        <v>2.206</v>
      </c>
      <c r="AE217" s="54">
        <f t="shared" si="27"/>
        <v>2.9465</v>
      </c>
      <c r="AF217" s="24">
        <v>10</v>
      </c>
      <c r="AG217" s="26">
        <v>891.0019601460549</v>
      </c>
    </row>
    <row r="218" spans="1:33" ht="12.75">
      <c r="A218" s="17">
        <f t="shared" si="25"/>
        <v>37096</v>
      </c>
      <c r="B218" s="49">
        <v>205</v>
      </c>
      <c r="C218" s="47">
        <v>0.825347245</v>
      </c>
      <c r="D218" s="61">
        <v>0.825347245</v>
      </c>
      <c r="E218" s="19">
        <v>2089</v>
      </c>
      <c r="F218" s="25">
        <v>0</v>
      </c>
      <c r="G218" s="66">
        <v>40.21703654</v>
      </c>
      <c r="H218" s="66">
        <v>-74.57303877</v>
      </c>
      <c r="I218" s="22">
        <v>947.7</v>
      </c>
      <c r="J218" s="21">
        <f t="shared" si="23"/>
        <v>909.6500000000001</v>
      </c>
      <c r="K218" s="20">
        <f t="shared" si="21"/>
        <v>895.6505380198807</v>
      </c>
      <c r="L218" s="20">
        <f t="shared" si="22"/>
        <v>913.9505380198807</v>
      </c>
      <c r="M218" s="20">
        <f t="shared" si="20"/>
        <v>933.6505380198807</v>
      </c>
      <c r="N218" s="26">
        <f t="shared" si="24"/>
        <v>923.8005380198807</v>
      </c>
      <c r="O218" s="21">
        <v>24.6</v>
      </c>
      <c r="P218" s="21">
        <v>100</v>
      </c>
      <c r="Q218" s="21">
        <v>55</v>
      </c>
      <c r="Z218" s="23">
        <v>3.428</v>
      </c>
      <c r="AA218" s="49">
        <v>131.21</v>
      </c>
      <c r="AB218" s="49">
        <f t="shared" si="26"/>
        <v>156.57133333333334</v>
      </c>
      <c r="AC218" s="23">
        <v>0.292</v>
      </c>
      <c r="AD218" s="54">
        <v>2.206</v>
      </c>
      <c r="AE218" s="54">
        <f t="shared" si="27"/>
        <v>2.761333333333333</v>
      </c>
      <c r="AF218" s="24">
        <v>10</v>
      </c>
      <c r="AG218" s="26">
        <v>923.8005380198807</v>
      </c>
    </row>
    <row r="219" spans="1:33" ht="12.75">
      <c r="A219" s="17">
        <f t="shared" si="25"/>
        <v>37096</v>
      </c>
      <c r="B219" s="49">
        <v>205</v>
      </c>
      <c r="C219" s="47">
        <v>0.825462937</v>
      </c>
      <c r="D219" s="61">
        <v>0.825462937</v>
      </c>
      <c r="E219" s="19">
        <v>2099</v>
      </c>
      <c r="F219" s="25">
        <v>0</v>
      </c>
      <c r="G219" s="66">
        <v>40.22260913</v>
      </c>
      <c r="H219" s="66">
        <v>-74.57258046</v>
      </c>
      <c r="I219" s="22">
        <v>946.8</v>
      </c>
      <c r="J219" s="21">
        <f t="shared" si="23"/>
        <v>908.75</v>
      </c>
      <c r="K219" s="20">
        <f t="shared" si="21"/>
        <v>903.8704641583068</v>
      </c>
      <c r="L219" s="20">
        <f t="shared" si="22"/>
        <v>922.1704641583068</v>
      </c>
      <c r="M219" s="20">
        <f t="shared" si="20"/>
        <v>941.8704641583068</v>
      </c>
      <c r="N219" s="26">
        <f t="shared" si="24"/>
        <v>932.0204641583068</v>
      </c>
      <c r="O219" s="21">
        <v>24.4</v>
      </c>
      <c r="P219" s="21">
        <v>100</v>
      </c>
      <c r="Q219" s="21">
        <v>58.4</v>
      </c>
      <c r="Z219" s="23">
        <v>3.388</v>
      </c>
      <c r="AA219" s="49">
        <v>130.826</v>
      </c>
      <c r="AB219" s="49">
        <f t="shared" si="26"/>
        <v>156.22216666666668</v>
      </c>
      <c r="AC219" s="23">
        <v>0.391</v>
      </c>
      <c r="AD219" s="54">
        <v>3.316</v>
      </c>
      <c r="AE219" s="54">
        <f t="shared" si="27"/>
        <v>2.7611666666666665</v>
      </c>
      <c r="AF219" s="24">
        <v>10</v>
      </c>
      <c r="AG219" s="26">
        <v>932.0204641583068</v>
      </c>
    </row>
    <row r="220" spans="1:33" ht="12.75">
      <c r="A220" s="17">
        <f t="shared" si="25"/>
        <v>37096</v>
      </c>
      <c r="B220" s="49">
        <v>205</v>
      </c>
      <c r="C220" s="47">
        <v>0.82557869</v>
      </c>
      <c r="D220" s="61">
        <v>0.82557869</v>
      </c>
      <c r="E220" s="19">
        <v>2109</v>
      </c>
      <c r="F220" s="25">
        <v>0</v>
      </c>
      <c r="G220" s="66">
        <v>40.22734547</v>
      </c>
      <c r="H220" s="66">
        <v>-74.57524156</v>
      </c>
      <c r="I220" s="22">
        <v>945.9</v>
      </c>
      <c r="J220" s="21">
        <f t="shared" si="23"/>
        <v>907.85</v>
      </c>
      <c r="K220" s="20">
        <f t="shared" si="21"/>
        <v>912.0985351109285</v>
      </c>
      <c r="L220" s="20">
        <f t="shared" si="22"/>
        <v>930.3985351109285</v>
      </c>
      <c r="M220" s="20">
        <f t="shared" si="20"/>
        <v>950.0985351109285</v>
      </c>
      <c r="N220" s="26">
        <f t="shared" si="24"/>
        <v>940.2485351109285</v>
      </c>
      <c r="O220" s="21">
        <v>24.4</v>
      </c>
      <c r="P220" s="21">
        <v>100</v>
      </c>
      <c r="Q220" s="21">
        <v>54</v>
      </c>
      <c r="S220" s="52">
        <v>6.564E-05</v>
      </c>
      <c r="T220" s="52">
        <v>4.551E-05</v>
      </c>
      <c r="U220" s="52">
        <v>2.806E-05</v>
      </c>
      <c r="V220" s="53">
        <v>886.4</v>
      </c>
      <c r="W220" s="53">
        <v>316.6</v>
      </c>
      <c r="X220" s="53">
        <v>312.9</v>
      </c>
      <c r="Y220" s="53">
        <v>23.2</v>
      </c>
      <c r="Z220" s="23">
        <v>3.469</v>
      </c>
      <c r="AA220" s="49">
        <v>179.477</v>
      </c>
      <c r="AB220" s="49">
        <f t="shared" si="26"/>
        <v>155.86716666666666</v>
      </c>
      <c r="AC220" s="23">
        <v>0.312</v>
      </c>
      <c r="AD220" s="54">
        <v>2.206</v>
      </c>
      <c r="AE220" s="54">
        <f t="shared" si="27"/>
        <v>2.576</v>
      </c>
      <c r="AF220" s="24">
        <v>10</v>
      </c>
      <c r="AG220" s="26">
        <v>940.2485351109285</v>
      </c>
    </row>
    <row r="221" spans="1:33" ht="12.75">
      <c r="A221" s="17">
        <f t="shared" si="25"/>
        <v>37096</v>
      </c>
      <c r="B221" s="49">
        <v>205</v>
      </c>
      <c r="C221" s="47">
        <v>0.825694442</v>
      </c>
      <c r="D221" s="61">
        <v>0.825694442</v>
      </c>
      <c r="E221" s="19">
        <v>2119</v>
      </c>
      <c r="F221" s="25">
        <v>0</v>
      </c>
      <c r="G221" s="66">
        <v>40.23029525</v>
      </c>
      <c r="H221" s="66">
        <v>-74.58018628</v>
      </c>
      <c r="I221" s="22">
        <v>942.9</v>
      </c>
      <c r="J221" s="21">
        <f t="shared" si="23"/>
        <v>904.85</v>
      </c>
      <c r="K221" s="20">
        <f t="shared" si="21"/>
        <v>939.5844697504023</v>
      </c>
      <c r="L221" s="20">
        <f t="shared" si="22"/>
        <v>957.8844697504022</v>
      </c>
      <c r="M221" s="20">
        <f t="shared" si="20"/>
        <v>977.5844697504023</v>
      </c>
      <c r="N221" s="26">
        <f t="shared" si="24"/>
        <v>967.7344697504022</v>
      </c>
      <c r="O221" s="21">
        <v>24.3</v>
      </c>
      <c r="P221" s="21">
        <v>100</v>
      </c>
      <c r="Q221" s="21">
        <v>52.1</v>
      </c>
      <c r="Z221" s="23">
        <v>3.659</v>
      </c>
      <c r="AA221" s="49">
        <v>277.162</v>
      </c>
      <c r="AB221" s="49">
        <f t="shared" si="26"/>
        <v>180.01783333333333</v>
      </c>
      <c r="AC221" s="23">
        <v>0.462</v>
      </c>
      <c r="AD221" s="54">
        <v>4.425</v>
      </c>
      <c r="AE221" s="54">
        <f t="shared" si="27"/>
        <v>2.7608333333333337</v>
      </c>
      <c r="AF221" s="24">
        <v>10</v>
      </c>
      <c r="AG221" s="26">
        <v>967.7344697504022</v>
      </c>
    </row>
    <row r="222" spans="1:33" ht="12.75">
      <c r="A222" s="17">
        <f t="shared" si="25"/>
        <v>37096</v>
      </c>
      <c r="B222" s="49">
        <v>205</v>
      </c>
      <c r="C222" s="47">
        <v>0.825810194</v>
      </c>
      <c r="D222" s="61">
        <v>0.825810194</v>
      </c>
      <c r="E222" s="19">
        <v>2129</v>
      </c>
      <c r="F222" s="25">
        <v>0</v>
      </c>
      <c r="G222" s="66">
        <v>40.23147499</v>
      </c>
      <c r="H222" s="66">
        <v>-74.5862084</v>
      </c>
      <c r="I222" s="22">
        <v>940.6</v>
      </c>
      <c r="J222" s="21">
        <f t="shared" si="23"/>
        <v>902.5500000000001</v>
      </c>
      <c r="K222" s="20">
        <f t="shared" si="21"/>
        <v>960.7188046681088</v>
      </c>
      <c r="L222" s="20">
        <f t="shared" si="22"/>
        <v>979.0188046681087</v>
      </c>
      <c r="M222" s="20">
        <f t="shared" si="20"/>
        <v>998.7188046681088</v>
      </c>
      <c r="N222" s="26">
        <f t="shared" si="24"/>
        <v>988.8688046681087</v>
      </c>
      <c r="O222" s="21">
        <v>23.9</v>
      </c>
      <c r="P222" s="21">
        <v>100</v>
      </c>
      <c r="Q222" s="21">
        <v>57.5</v>
      </c>
      <c r="Z222" s="23">
        <v>3.489</v>
      </c>
      <c r="AA222" s="49">
        <v>178.813</v>
      </c>
      <c r="AB222" s="49">
        <f t="shared" si="26"/>
        <v>179.6745</v>
      </c>
      <c r="AC222" s="23">
        <v>0.393</v>
      </c>
      <c r="AD222" s="54">
        <v>3.315</v>
      </c>
      <c r="AE222" s="54">
        <f t="shared" si="27"/>
        <v>2.9456666666666664</v>
      </c>
      <c r="AF222" s="24">
        <v>10</v>
      </c>
      <c r="AG222" s="26">
        <v>988.8688046681087</v>
      </c>
    </row>
    <row r="223" spans="1:33" ht="12.75">
      <c r="A223" s="17">
        <f t="shared" si="25"/>
        <v>37096</v>
      </c>
      <c r="B223" s="49">
        <v>205</v>
      </c>
      <c r="C223" s="47">
        <v>0.825925946</v>
      </c>
      <c r="D223" s="61">
        <v>0.825925946</v>
      </c>
      <c r="E223" s="19">
        <v>2139</v>
      </c>
      <c r="F223" s="25">
        <v>0</v>
      </c>
      <c r="G223" s="66">
        <v>40.2311287</v>
      </c>
      <c r="H223" s="66">
        <v>-74.5921015</v>
      </c>
      <c r="I223" s="22">
        <v>938.3</v>
      </c>
      <c r="J223" s="21">
        <f t="shared" si="23"/>
        <v>900.25</v>
      </c>
      <c r="K223" s="20">
        <f t="shared" si="21"/>
        <v>981.9070657262515</v>
      </c>
      <c r="L223" s="20">
        <f t="shared" si="22"/>
        <v>1000.2070657262515</v>
      </c>
      <c r="M223" s="20">
        <f t="shared" si="20"/>
        <v>1019.9070657262515</v>
      </c>
      <c r="N223" s="26">
        <f t="shared" si="24"/>
        <v>1010.0570657262515</v>
      </c>
      <c r="O223" s="21">
        <v>23.4</v>
      </c>
      <c r="P223" s="21">
        <v>100</v>
      </c>
      <c r="Q223" s="21">
        <v>57.4</v>
      </c>
      <c r="S223" s="52">
        <v>7.281E-05</v>
      </c>
      <c r="T223" s="52">
        <v>5.093E-05</v>
      </c>
      <c r="U223" s="52">
        <v>3.174E-05</v>
      </c>
      <c r="V223" s="53">
        <v>880.2</v>
      </c>
      <c r="W223" s="53">
        <v>316.6</v>
      </c>
      <c r="X223" s="53">
        <v>312.9</v>
      </c>
      <c r="Y223" s="53">
        <v>22.7</v>
      </c>
      <c r="Z223" s="23">
        <v>3.507</v>
      </c>
      <c r="AA223" s="49">
        <v>178.429</v>
      </c>
      <c r="AB223" s="49">
        <f t="shared" si="26"/>
        <v>179.31949999999998</v>
      </c>
      <c r="AC223" s="23">
        <v>0.451</v>
      </c>
      <c r="AD223" s="54">
        <v>4.425</v>
      </c>
      <c r="AE223" s="54">
        <f t="shared" si="27"/>
        <v>3.3154999999999997</v>
      </c>
      <c r="AF223" s="24">
        <v>10</v>
      </c>
      <c r="AG223" s="26">
        <v>1010.0570657262515</v>
      </c>
    </row>
    <row r="224" spans="1:33" ht="12.75">
      <c r="A224" s="17">
        <f t="shared" si="25"/>
        <v>37096</v>
      </c>
      <c r="B224" s="49">
        <v>205</v>
      </c>
      <c r="C224" s="47">
        <v>0.826041639</v>
      </c>
      <c r="D224" s="61">
        <v>0.826041639</v>
      </c>
      <c r="E224" s="19">
        <v>2149</v>
      </c>
      <c r="F224" s="25">
        <v>0</v>
      </c>
      <c r="G224" s="66">
        <v>40.22925679</v>
      </c>
      <c r="H224" s="66">
        <v>-74.59715051</v>
      </c>
      <c r="I224" s="22">
        <v>936.8</v>
      </c>
      <c r="J224" s="21">
        <f t="shared" si="23"/>
        <v>898.75</v>
      </c>
      <c r="K224" s="20">
        <f t="shared" si="21"/>
        <v>995.7546810064335</v>
      </c>
      <c r="L224" s="20">
        <f t="shared" si="22"/>
        <v>1014.0546810064335</v>
      </c>
      <c r="M224" s="20">
        <f t="shared" si="20"/>
        <v>1033.7546810064337</v>
      </c>
      <c r="N224" s="26">
        <f t="shared" si="24"/>
        <v>1023.9046810064335</v>
      </c>
      <c r="O224" s="21">
        <v>23.5</v>
      </c>
      <c r="P224" s="21">
        <v>100</v>
      </c>
      <c r="Q224" s="21">
        <v>54.9</v>
      </c>
      <c r="Z224" s="23">
        <v>3.559</v>
      </c>
      <c r="AA224" s="49">
        <v>227.08</v>
      </c>
      <c r="AB224" s="49">
        <f t="shared" si="26"/>
        <v>195.2978333333333</v>
      </c>
      <c r="AC224" s="23">
        <v>0.392</v>
      </c>
      <c r="AD224" s="54">
        <v>3.315</v>
      </c>
      <c r="AE224" s="54">
        <f t="shared" si="27"/>
        <v>3.5003333333333333</v>
      </c>
      <c r="AF224" s="24">
        <v>10</v>
      </c>
      <c r="AG224" s="26">
        <v>1023.9046810064335</v>
      </c>
    </row>
    <row r="225" spans="1:33" ht="12.75">
      <c r="A225" s="17">
        <f t="shared" si="25"/>
        <v>37096</v>
      </c>
      <c r="B225" s="49">
        <v>205</v>
      </c>
      <c r="C225" s="47">
        <v>0.826157391</v>
      </c>
      <c r="D225" s="61">
        <v>0.826157391</v>
      </c>
      <c r="E225" s="19">
        <v>2159</v>
      </c>
      <c r="F225" s="25">
        <v>0</v>
      </c>
      <c r="G225" s="66">
        <v>40.22652623</v>
      </c>
      <c r="H225" s="66">
        <v>-74.60186913</v>
      </c>
      <c r="I225" s="22">
        <v>935.5</v>
      </c>
      <c r="J225" s="21">
        <f t="shared" si="23"/>
        <v>897.45</v>
      </c>
      <c r="K225" s="20">
        <f t="shared" si="21"/>
        <v>1007.7746550276815</v>
      </c>
      <c r="L225" s="20">
        <f t="shared" si="22"/>
        <v>1026.0746550276815</v>
      </c>
      <c r="M225" s="20">
        <f t="shared" si="20"/>
        <v>1045.7746550276815</v>
      </c>
      <c r="N225" s="26">
        <f t="shared" si="24"/>
        <v>1035.9246550276816</v>
      </c>
      <c r="O225" s="21">
        <v>23.5</v>
      </c>
      <c r="P225" s="21">
        <v>100</v>
      </c>
      <c r="Q225" s="21">
        <v>56.9</v>
      </c>
      <c r="Z225" s="23">
        <v>3.498</v>
      </c>
      <c r="AA225" s="49">
        <v>177.765</v>
      </c>
      <c r="AB225" s="49">
        <f t="shared" si="26"/>
        <v>203.121</v>
      </c>
      <c r="AC225" s="23">
        <v>0.362</v>
      </c>
      <c r="AD225" s="54">
        <v>3.315</v>
      </c>
      <c r="AE225" s="54">
        <f t="shared" si="27"/>
        <v>3.500166666666667</v>
      </c>
      <c r="AF225" s="24">
        <v>10</v>
      </c>
      <c r="AG225" s="26">
        <v>1035.9246550276816</v>
      </c>
    </row>
    <row r="226" spans="1:33" ht="12.75">
      <c r="A226" s="17">
        <f t="shared" si="25"/>
        <v>37096</v>
      </c>
      <c r="B226" s="49">
        <v>205</v>
      </c>
      <c r="C226" s="47">
        <v>0.826273143</v>
      </c>
      <c r="D226" s="61">
        <v>0.826273143</v>
      </c>
      <c r="E226" s="19">
        <v>2169</v>
      </c>
      <c r="F226" s="25">
        <v>0</v>
      </c>
      <c r="G226" s="66">
        <v>40.22238077</v>
      </c>
      <c r="H226" s="66">
        <v>-74.60440324</v>
      </c>
      <c r="I226" s="22">
        <v>934.5</v>
      </c>
      <c r="J226" s="21">
        <f t="shared" si="23"/>
        <v>896.45</v>
      </c>
      <c r="K226" s="20">
        <f t="shared" si="21"/>
        <v>1017.0326429112156</v>
      </c>
      <c r="L226" s="20">
        <f t="shared" si="22"/>
        <v>1035.3326429112155</v>
      </c>
      <c r="M226" s="20">
        <f t="shared" si="20"/>
        <v>1055.0326429112156</v>
      </c>
      <c r="N226" s="26">
        <f t="shared" si="24"/>
        <v>1045.1826429112157</v>
      </c>
      <c r="O226" s="21">
        <v>23.4</v>
      </c>
      <c r="P226" s="21">
        <v>100</v>
      </c>
      <c r="Q226" s="21">
        <v>53</v>
      </c>
      <c r="S226" s="52">
        <v>7.108E-05</v>
      </c>
      <c r="T226" s="52">
        <v>5.061E-05</v>
      </c>
      <c r="U226" s="52">
        <v>3.107E-05</v>
      </c>
      <c r="V226" s="53">
        <v>874.8</v>
      </c>
      <c r="W226" s="53">
        <v>316.6</v>
      </c>
      <c r="X226" s="53">
        <v>312.9</v>
      </c>
      <c r="Y226" s="53">
        <v>22.3</v>
      </c>
      <c r="Z226" s="23">
        <v>3.388</v>
      </c>
      <c r="AA226" s="49">
        <v>128.416</v>
      </c>
      <c r="AB226" s="49">
        <f t="shared" si="26"/>
        <v>194.61083333333332</v>
      </c>
      <c r="AC226" s="23">
        <v>0.382</v>
      </c>
      <c r="AD226" s="54">
        <v>3.315</v>
      </c>
      <c r="AE226" s="54">
        <f t="shared" si="27"/>
        <v>3.685</v>
      </c>
      <c r="AF226" s="24">
        <v>10</v>
      </c>
      <c r="AG226" s="26">
        <v>1045.1826429112157</v>
      </c>
    </row>
    <row r="227" spans="1:33" ht="12.75">
      <c r="A227" s="17">
        <f t="shared" si="25"/>
        <v>37096</v>
      </c>
      <c r="B227" s="49">
        <v>205</v>
      </c>
      <c r="C227" s="47">
        <v>0.826388896</v>
      </c>
      <c r="D227" s="61">
        <v>0.826388896</v>
      </c>
      <c r="E227" s="19">
        <v>2179</v>
      </c>
      <c r="F227" s="25">
        <v>0</v>
      </c>
      <c r="G227" s="66">
        <v>40.21750575</v>
      </c>
      <c r="H227" s="66">
        <v>-74.60437375</v>
      </c>
      <c r="I227" s="22">
        <v>932.8</v>
      </c>
      <c r="J227" s="21">
        <f t="shared" si="23"/>
        <v>894.75</v>
      </c>
      <c r="K227" s="20">
        <f t="shared" si="21"/>
        <v>1032.7949492656157</v>
      </c>
      <c r="L227" s="20">
        <f t="shared" si="22"/>
        <v>1051.0949492656157</v>
      </c>
      <c r="M227" s="20">
        <f t="shared" si="20"/>
        <v>1070.7949492656157</v>
      </c>
      <c r="N227" s="26">
        <f t="shared" si="24"/>
        <v>1060.9449492656158</v>
      </c>
      <c r="O227" s="21">
        <v>23.4</v>
      </c>
      <c r="P227" s="21">
        <v>100</v>
      </c>
      <c r="Q227" s="21">
        <v>52</v>
      </c>
      <c r="Z227" s="23">
        <v>3.518</v>
      </c>
      <c r="AA227" s="49">
        <v>177.032</v>
      </c>
      <c r="AB227" s="49">
        <f t="shared" si="26"/>
        <v>177.92249999999999</v>
      </c>
      <c r="AC227" s="23">
        <v>0.441</v>
      </c>
      <c r="AD227" s="54">
        <v>3.314</v>
      </c>
      <c r="AE227" s="54">
        <f t="shared" si="27"/>
        <v>3.499833333333333</v>
      </c>
      <c r="AF227" s="24">
        <v>10</v>
      </c>
      <c r="AG227" s="26">
        <v>1060.9449492656158</v>
      </c>
    </row>
    <row r="228" spans="1:33" ht="12.75">
      <c r="A228" s="17">
        <f t="shared" si="25"/>
        <v>37096</v>
      </c>
      <c r="B228" s="49">
        <v>205</v>
      </c>
      <c r="C228" s="47">
        <v>0.826504648</v>
      </c>
      <c r="D228" s="61">
        <v>0.826504648</v>
      </c>
      <c r="E228" s="19">
        <v>2189</v>
      </c>
      <c r="F228" s="25">
        <v>0</v>
      </c>
      <c r="G228" s="66">
        <v>40.21270149</v>
      </c>
      <c r="H228" s="66">
        <v>-74.60226024</v>
      </c>
      <c r="I228" s="22">
        <v>930</v>
      </c>
      <c r="J228" s="21">
        <f t="shared" si="23"/>
        <v>891.95</v>
      </c>
      <c r="K228" s="20">
        <f t="shared" si="21"/>
        <v>1058.821795267536</v>
      </c>
      <c r="L228" s="20">
        <f t="shared" si="22"/>
        <v>1077.1217952675358</v>
      </c>
      <c r="M228" s="20">
        <f t="shared" si="20"/>
        <v>1096.821795267536</v>
      </c>
      <c r="N228" s="26">
        <f t="shared" si="24"/>
        <v>1086.971795267536</v>
      </c>
      <c r="O228" s="21">
        <v>23</v>
      </c>
      <c r="P228" s="21">
        <v>100</v>
      </c>
      <c r="Q228" s="21">
        <v>51.9</v>
      </c>
      <c r="Z228" s="23">
        <v>3.587</v>
      </c>
      <c r="AA228" s="49">
        <v>225.683</v>
      </c>
      <c r="AB228" s="49">
        <f t="shared" si="26"/>
        <v>185.7341666666667</v>
      </c>
      <c r="AC228" s="23">
        <v>0.483</v>
      </c>
      <c r="AD228" s="54">
        <v>4.424</v>
      </c>
      <c r="AE228" s="54">
        <f t="shared" si="27"/>
        <v>3.6846666666666663</v>
      </c>
      <c r="AF228" s="24">
        <v>10</v>
      </c>
      <c r="AG228" s="26">
        <v>1086.971795267536</v>
      </c>
    </row>
    <row r="229" spans="1:33" ht="12.75">
      <c r="A229" s="17">
        <f t="shared" si="25"/>
        <v>37096</v>
      </c>
      <c r="B229" s="49">
        <v>205</v>
      </c>
      <c r="C229" s="47">
        <v>0.8266204</v>
      </c>
      <c r="D229" s="61">
        <v>0.8266204</v>
      </c>
      <c r="E229" s="19">
        <v>2199</v>
      </c>
      <c r="F229" s="25">
        <v>0</v>
      </c>
      <c r="G229" s="66">
        <v>40.20854904</v>
      </c>
      <c r="H229" s="66">
        <v>-74.5981032</v>
      </c>
      <c r="I229" s="22">
        <v>926.7</v>
      </c>
      <c r="J229" s="21">
        <f t="shared" si="23"/>
        <v>888.6500000000001</v>
      </c>
      <c r="K229" s="20">
        <f t="shared" si="21"/>
        <v>1089.6013874295725</v>
      </c>
      <c r="L229" s="20">
        <f t="shared" si="22"/>
        <v>1107.9013874295724</v>
      </c>
      <c r="M229" s="20">
        <f t="shared" si="20"/>
        <v>1127.6013874295725</v>
      </c>
      <c r="N229" s="26">
        <f t="shared" si="24"/>
        <v>1117.7513874295723</v>
      </c>
      <c r="O229" s="21">
        <v>22.7</v>
      </c>
      <c r="P229" s="21">
        <v>100</v>
      </c>
      <c r="Q229" s="21">
        <v>56</v>
      </c>
      <c r="S229" s="52">
        <v>7.49E-05</v>
      </c>
      <c r="T229" s="52">
        <v>5.214E-05</v>
      </c>
      <c r="U229" s="52">
        <v>3.17E-05</v>
      </c>
      <c r="V229" s="53">
        <v>868.6</v>
      </c>
      <c r="W229" s="53">
        <v>316.7</v>
      </c>
      <c r="X229" s="53">
        <v>312.9</v>
      </c>
      <c r="Y229" s="53">
        <v>22.1</v>
      </c>
      <c r="Z229" s="23">
        <v>3.578</v>
      </c>
      <c r="AA229" s="49">
        <v>225.368</v>
      </c>
      <c r="AB229" s="49">
        <f t="shared" si="26"/>
        <v>193.55733333333333</v>
      </c>
      <c r="AC229" s="23">
        <v>0.433</v>
      </c>
      <c r="AD229" s="54">
        <v>3.314</v>
      </c>
      <c r="AE229" s="54">
        <f t="shared" si="27"/>
        <v>3.4995</v>
      </c>
      <c r="AF229" s="24">
        <v>10</v>
      </c>
      <c r="AG229" s="26">
        <v>1117.7513874295723</v>
      </c>
    </row>
    <row r="230" spans="1:33" ht="12.75">
      <c r="A230" s="17">
        <f t="shared" si="25"/>
        <v>37096</v>
      </c>
      <c r="B230" s="49">
        <v>205</v>
      </c>
      <c r="C230" s="47">
        <v>0.826736093</v>
      </c>
      <c r="D230" s="61">
        <v>0.826736093</v>
      </c>
      <c r="E230" s="19">
        <v>2209</v>
      </c>
      <c r="F230" s="25">
        <v>0</v>
      </c>
      <c r="G230" s="66">
        <v>40.20521969</v>
      </c>
      <c r="H230" s="66">
        <v>-74.5924241</v>
      </c>
      <c r="I230" s="22">
        <v>921.9</v>
      </c>
      <c r="J230" s="21">
        <f t="shared" si="23"/>
        <v>883.85</v>
      </c>
      <c r="K230" s="20">
        <f t="shared" si="21"/>
        <v>1134.5763538848398</v>
      </c>
      <c r="L230" s="20">
        <f t="shared" si="22"/>
        <v>1152.8763538848398</v>
      </c>
      <c r="M230" s="20">
        <f t="shared" si="20"/>
        <v>1172.5763538848398</v>
      </c>
      <c r="N230" s="26">
        <f t="shared" si="24"/>
        <v>1162.7263538848397</v>
      </c>
      <c r="O230" s="21">
        <v>22.1</v>
      </c>
      <c r="P230" s="21">
        <v>100</v>
      </c>
      <c r="Q230" s="21">
        <v>53</v>
      </c>
      <c r="Z230" s="23">
        <v>3.558</v>
      </c>
      <c r="AA230" s="49">
        <v>225.019</v>
      </c>
      <c r="AB230" s="49">
        <f t="shared" si="26"/>
        <v>193.21383333333333</v>
      </c>
      <c r="AC230" s="23">
        <v>0.433</v>
      </c>
      <c r="AD230" s="54">
        <v>3.314</v>
      </c>
      <c r="AE230" s="54">
        <f t="shared" si="27"/>
        <v>3.499333333333333</v>
      </c>
      <c r="AF230" s="24">
        <v>10</v>
      </c>
      <c r="AG230" s="26">
        <v>1162.7263538848397</v>
      </c>
    </row>
    <row r="231" spans="1:33" ht="12.75">
      <c r="A231" s="17">
        <f t="shared" si="25"/>
        <v>37096</v>
      </c>
      <c r="B231" s="49">
        <v>205</v>
      </c>
      <c r="C231" s="47">
        <v>0.826851845</v>
      </c>
      <c r="D231" s="61">
        <v>0.826851845</v>
      </c>
      <c r="E231" s="19">
        <v>2219</v>
      </c>
      <c r="F231" s="25">
        <v>0</v>
      </c>
      <c r="G231" s="66">
        <v>40.20289264</v>
      </c>
      <c r="H231" s="66">
        <v>-74.58579636</v>
      </c>
      <c r="I231" s="22">
        <v>917.8</v>
      </c>
      <c r="J231" s="21">
        <f t="shared" si="23"/>
        <v>879.75</v>
      </c>
      <c r="K231" s="20">
        <f t="shared" si="21"/>
        <v>1173.186313015397</v>
      </c>
      <c r="L231" s="20">
        <f t="shared" si="22"/>
        <v>1191.486313015397</v>
      </c>
      <c r="M231" s="20">
        <f t="shared" si="20"/>
        <v>1211.186313015397</v>
      </c>
      <c r="N231" s="26">
        <f t="shared" si="24"/>
        <v>1201.336313015397</v>
      </c>
      <c r="O231" s="21">
        <v>21.5</v>
      </c>
      <c r="P231" s="21">
        <v>100</v>
      </c>
      <c r="Q231" s="21">
        <v>55.4</v>
      </c>
      <c r="Z231" s="23">
        <v>3.519</v>
      </c>
      <c r="AA231" s="49">
        <v>175.635</v>
      </c>
      <c r="AB231" s="49">
        <f t="shared" si="26"/>
        <v>192.85883333333334</v>
      </c>
      <c r="AC231" s="23">
        <v>0.402</v>
      </c>
      <c r="AD231" s="54">
        <v>3.314</v>
      </c>
      <c r="AE231" s="54">
        <f t="shared" si="27"/>
        <v>3.499166666666667</v>
      </c>
      <c r="AF231" s="24">
        <v>10</v>
      </c>
      <c r="AG231" s="26">
        <v>1201.336313015397</v>
      </c>
    </row>
    <row r="232" spans="1:33" ht="12.75">
      <c r="A232" s="17">
        <f t="shared" si="25"/>
        <v>37096</v>
      </c>
      <c r="B232" s="49">
        <v>205</v>
      </c>
      <c r="C232" s="47">
        <v>0.826967597</v>
      </c>
      <c r="D232" s="61">
        <v>0.826967597</v>
      </c>
      <c r="E232" s="19">
        <v>2229</v>
      </c>
      <c r="F232" s="25">
        <v>0</v>
      </c>
      <c r="G232" s="66">
        <v>40.20097344</v>
      </c>
      <c r="H232" s="66">
        <v>-74.57911173</v>
      </c>
      <c r="I232" s="22">
        <v>916.8</v>
      </c>
      <c r="J232" s="21">
        <f t="shared" si="23"/>
        <v>878.75</v>
      </c>
      <c r="K232" s="20">
        <f t="shared" si="21"/>
        <v>1182.6306715790768</v>
      </c>
      <c r="L232" s="20">
        <f t="shared" si="22"/>
        <v>1200.9306715790767</v>
      </c>
      <c r="M232" s="20">
        <f t="shared" si="20"/>
        <v>1220.6306715790768</v>
      </c>
      <c r="N232" s="26">
        <f t="shared" si="24"/>
        <v>1210.7806715790766</v>
      </c>
      <c r="O232" s="21">
        <v>21.8</v>
      </c>
      <c r="P232" s="21">
        <v>100</v>
      </c>
      <c r="Q232" s="21">
        <v>51</v>
      </c>
      <c r="S232" s="52">
        <v>6.795E-05</v>
      </c>
      <c r="T232" s="52">
        <v>4.737E-05</v>
      </c>
      <c r="U232" s="52">
        <v>2.855E-05</v>
      </c>
      <c r="V232" s="53">
        <v>857.7</v>
      </c>
      <c r="W232" s="53">
        <v>316.7</v>
      </c>
      <c r="X232" s="53">
        <v>312.9</v>
      </c>
      <c r="Y232" s="53">
        <v>21.8</v>
      </c>
      <c r="Z232" s="23">
        <v>3.659</v>
      </c>
      <c r="AA232" s="49">
        <v>273.286</v>
      </c>
      <c r="AB232" s="49">
        <f t="shared" si="26"/>
        <v>217.00383333333335</v>
      </c>
      <c r="AC232" s="23">
        <v>0.342</v>
      </c>
      <c r="AD232" s="54">
        <v>2.204</v>
      </c>
      <c r="AE232" s="54">
        <f t="shared" si="27"/>
        <v>3.314</v>
      </c>
      <c r="AF232" s="24">
        <v>10</v>
      </c>
      <c r="AG232" s="26">
        <v>1210.7806715790766</v>
      </c>
    </row>
    <row r="233" spans="1:33" ht="12.75">
      <c r="A233" s="17">
        <f t="shared" si="25"/>
        <v>37096</v>
      </c>
      <c r="B233" s="49">
        <v>205</v>
      </c>
      <c r="C233" s="47">
        <v>0.827083349</v>
      </c>
      <c r="D233" s="61">
        <v>0.827083349</v>
      </c>
      <c r="E233" s="19">
        <v>2239</v>
      </c>
      <c r="F233" s="25">
        <v>0</v>
      </c>
      <c r="G233" s="66">
        <v>40.19925315</v>
      </c>
      <c r="H233" s="66">
        <v>-74.57216331</v>
      </c>
      <c r="I233" s="22">
        <v>913.8</v>
      </c>
      <c r="J233" s="21">
        <f t="shared" si="23"/>
        <v>875.75</v>
      </c>
      <c r="K233" s="20">
        <f t="shared" si="21"/>
        <v>1211.0283670985636</v>
      </c>
      <c r="L233" s="20">
        <f t="shared" si="22"/>
        <v>1229.3283670985636</v>
      </c>
      <c r="M233" s="20">
        <f t="shared" si="20"/>
        <v>1249.0283670985636</v>
      </c>
      <c r="N233" s="26">
        <f t="shared" si="24"/>
        <v>1239.1783670985637</v>
      </c>
      <c r="O233" s="21">
        <v>21.6</v>
      </c>
      <c r="P233" s="21">
        <v>100</v>
      </c>
      <c r="Q233" s="21">
        <v>53.5</v>
      </c>
      <c r="Z233" s="23">
        <v>3.559</v>
      </c>
      <c r="AA233" s="49">
        <v>223.971</v>
      </c>
      <c r="AB233" s="49">
        <f t="shared" si="26"/>
        <v>224.827</v>
      </c>
      <c r="AC233" s="23">
        <v>0.342</v>
      </c>
      <c r="AD233" s="54">
        <v>2.203</v>
      </c>
      <c r="AE233" s="54">
        <f t="shared" si="27"/>
        <v>3.128833333333333</v>
      </c>
      <c r="AF233" s="24">
        <v>10</v>
      </c>
      <c r="AG233" s="26">
        <v>1239.1783670985637</v>
      </c>
    </row>
    <row r="234" spans="1:33" ht="12.75">
      <c r="A234" s="17">
        <f t="shared" si="25"/>
        <v>37096</v>
      </c>
      <c r="B234" s="49">
        <v>205</v>
      </c>
      <c r="C234" s="47">
        <v>0.827199101</v>
      </c>
      <c r="D234" s="61">
        <v>0.827199101</v>
      </c>
      <c r="E234" s="19">
        <v>2249</v>
      </c>
      <c r="F234" s="25">
        <v>0</v>
      </c>
      <c r="G234" s="66">
        <v>40.19792265</v>
      </c>
      <c r="H234" s="66">
        <v>-74.56498866</v>
      </c>
      <c r="I234" s="22">
        <v>911.2</v>
      </c>
      <c r="J234" s="21">
        <f t="shared" si="23"/>
        <v>873.1500000000001</v>
      </c>
      <c r="K234" s="20">
        <f t="shared" si="21"/>
        <v>1235.7185031531706</v>
      </c>
      <c r="L234" s="20">
        <f t="shared" si="22"/>
        <v>1254.0185031531705</v>
      </c>
      <c r="M234" s="20">
        <f t="shared" si="20"/>
        <v>1273.7185031531706</v>
      </c>
      <c r="N234" s="26">
        <f t="shared" si="24"/>
        <v>1263.8685031531704</v>
      </c>
      <c r="O234" s="21">
        <v>21.2</v>
      </c>
      <c r="P234" s="21">
        <v>100</v>
      </c>
      <c r="Q234" s="21">
        <v>51</v>
      </c>
      <c r="Z234" s="23">
        <v>3.6</v>
      </c>
      <c r="AA234" s="49">
        <v>223.622</v>
      </c>
      <c r="AB234" s="49">
        <f t="shared" si="26"/>
        <v>224.48350000000002</v>
      </c>
      <c r="AC234" s="23">
        <v>0.332</v>
      </c>
      <c r="AD234" s="54">
        <v>2.203</v>
      </c>
      <c r="AE234" s="54">
        <f t="shared" si="27"/>
        <v>2.7586666666666666</v>
      </c>
      <c r="AF234" s="24">
        <v>10</v>
      </c>
      <c r="AG234" s="26">
        <v>1263.8685031531704</v>
      </c>
    </row>
    <row r="235" spans="1:33" ht="12.75">
      <c r="A235" s="17">
        <f t="shared" si="25"/>
        <v>37096</v>
      </c>
      <c r="B235" s="49">
        <v>205</v>
      </c>
      <c r="C235" s="47">
        <v>0.827314794</v>
      </c>
      <c r="D235" s="61">
        <v>0.827314794</v>
      </c>
      <c r="E235" s="19">
        <v>2259</v>
      </c>
      <c r="F235" s="25">
        <v>0</v>
      </c>
      <c r="G235" s="66">
        <v>40.19820027</v>
      </c>
      <c r="H235" s="66">
        <v>-74.55768235</v>
      </c>
      <c r="I235" s="22">
        <v>910.3</v>
      </c>
      <c r="J235" s="21">
        <f t="shared" si="23"/>
        <v>872.25</v>
      </c>
      <c r="K235" s="20">
        <f t="shared" si="21"/>
        <v>1244.2822213807085</v>
      </c>
      <c r="L235" s="20">
        <f t="shared" si="22"/>
        <v>1262.5822213807085</v>
      </c>
      <c r="M235" s="20">
        <f t="shared" si="20"/>
        <v>1282.2822213807085</v>
      </c>
      <c r="N235" s="26">
        <f t="shared" si="24"/>
        <v>1272.4322213807086</v>
      </c>
      <c r="O235" s="21">
        <v>21.2</v>
      </c>
      <c r="P235" s="21">
        <v>100</v>
      </c>
      <c r="Q235" s="21">
        <v>52.6</v>
      </c>
      <c r="S235" s="52">
        <v>6.739E-05</v>
      </c>
      <c r="T235" s="52">
        <v>4.696E-05</v>
      </c>
      <c r="U235" s="52">
        <v>2.8E-05</v>
      </c>
      <c r="V235" s="53">
        <v>850.7</v>
      </c>
      <c r="W235" s="53">
        <v>316.7</v>
      </c>
      <c r="X235" s="53">
        <v>312.8</v>
      </c>
      <c r="Y235" s="53">
        <v>21.8</v>
      </c>
      <c r="Z235" s="23">
        <v>3.549</v>
      </c>
      <c r="AA235" s="49">
        <v>174.238</v>
      </c>
      <c r="AB235" s="49">
        <f t="shared" si="26"/>
        <v>215.96183333333337</v>
      </c>
      <c r="AC235" s="23">
        <v>0.312</v>
      </c>
      <c r="AD235" s="54">
        <v>2.203</v>
      </c>
      <c r="AE235" s="54">
        <f t="shared" si="27"/>
        <v>2.5734999999999997</v>
      </c>
      <c r="AF235" s="24">
        <v>10</v>
      </c>
      <c r="AG235" s="26">
        <v>1272.4322213807086</v>
      </c>
    </row>
    <row r="236" spans="1:33" ht="12.75">
      <c r="A236" s="17">
        <f t="shared" si="25"/>
        <v>37096</v>
      </c>
      <c r="B236" s="49">
        <v>205</v>
      </c>
      <c r="C236" s="47">
        <v>0.827430546</v>
      </c>
      <c r="D236" s="61">
        <v>0.827430546</v>
      </c>
      <c r="E236" s="19">
        <v>2269</v>
      </c>
      <c r="F236" s="25">
        <v>0</v>
      </c>
      <c r="G236" s="66">
        <v>40.19997703</v>
      </c>
      <c r="H236" s="66">
        <v>-74.55042606</v>
      </c>
      <c r="I236" s="22">
        <v>908.3</v>
      </c>
      <c r="J236" s="21">
        <f t="shared" si="23"/>
        <v>870.25</v>
      </c>
      <c r="K236" s="20">
        <f t="shared" si="21"/>
        <v>1263.3443849813218</v>
      </c>
      <c r="L236" s="20">
        <f t="shared" si="22"/>
        <v>1281.6443849813218</v>
      </c>
      <c r="M236" s="20">
        <f t="shared" si="20"/>
        <v>1301.3443849813218</v>
      </c>
      <c r="N236" s="26">
        <f t="shared" si="24"/>
        <v>1291.4943849813217</v>
      </c>
      <c r="O236" s="21">
        <v>21.3</v>
      </c>
      <c r="P236" s="21">
        <v>100</v>
      </c>
      <c r="Q236" s="21">
        <v>52.1</v>
      </c>
      <c r="Z236" s="23">
        <v>3.589</v>
      </c>
      <c r="AA236" s="49">
        <v>222.889</v>
      </c>
      <c r="AB236" s="49">
        <f t="shared" si="26"/>
        <v>215.60683333333336</v>
      </c>
      <c r="AC236" s="23">
        <v>0.293</v>
      </c>
      <c r="AD236" s="54">
        <v>2.203</v>
      </c>
      <c r="AE236" s="54">
        <f t="shared" si="27"/>
        <v>2.388333333333333</v>
      </c>
      <c r="AF236" s="24">
        <v>10</v>
      </c>
      <c r="AG236" s="26">
        <v>1291.4943849813217</v>
      </c>
    </row>
    <row r="237" spans="1:33" ht="12.75">
      <c r="A237" s="17">
        <f t="shared" si="25"/>
        <v>37096</v>
      </c>
      <c r="B237" s="49">
        <v>205</v>
      </c>
      <c r="C237" s="47">
        <v>0.827546299</v>
      </c>
      <c r="D237" s="61">
        <v>0.827546299</v>
      </c>
      <c r="E237" s="19">
        <v>2279</v>
      </c>
      <c r="F237" s="25">
        <v>0</v>
      </c>
      <c r="G237" s="66">
        <v>40.20276804</v>
      </c>
      <c r="H237" s="66">
        <v>-74.54370821</v>
      </c>
      <c r="I237" s="22">
        <v>906.8</v>
      </c>
      <c r="J237" s="21">
        <f t="shared" si="23"/>
        <v>868.75</v>
      </c>
      <c r="K237" s="20">
        <f t="shared" si="21"/>
        <v>1277.669779055095</v>
      </c>
      <c r="L237" s="20">
        <f t="shared" si="22"/>
        <v>1295.969779055095</v>
      </c>
      <c r="M237" s="20">
        <f t="shared" si="20"/>
        <v>1315.669779055095</v>
      </c>
      <c r="N237" s="26">
        <f t="shared" si="24"/>
        <v>1305.8197790550948</v>
      </c>
      <c r="O237" s="21">
        <v>21.6</v>
      </c>
      <c r="P237" s="21">
        <v>100</v>
      </c>
      <c r="Q237" s="21">
        <v>53.1</v>
      </c>
      <c r="Z237" s="23">
        <v>3.589</v>
      </c>
      <c r="AA237" s="49">
        <v>222.574</v>
      </c>
      <c r="AB237" s="49">
        <f t="shared" si="26"/>
        <v>223.42999999999998</v>
      </c>
      <c r="AC237" s="23">
        <v>0.293</v>
      </c>
      <c r="AD237" s="54">
        <v>2.203</v>
      </c>
      <c r="AE237" s="54">
        <f t="shared" si="27"/>
        <v>2.2031666666666663</v>
      </c>
      <c r="AF237" s="24">
        <v>10</v>
      </c>
      <c r="AG237" s="26">
        <v>1305.8197790550948</v>
      </c>
    </row>
    <row r="238" spans="1:33" ht="12.75">
      <c r="A238" s="17">
        <f t="shared" si="25"/>
        <v>37096</v>
      </c>
      <c r="B238" s="49">
        <v>205</v>
      </c>
      <c r="C238" s="47">
        <v>0.827662051</v>
      </c>
      <c r="D238" s="61">
        <v>0.827662051</v>
      </c>
      <c r="E238" s="19">
        <v>2289</v>
      </c>
      <c r="F238" s="25">
        <v>0</v>
      </c>
      <c r="G238" s="66">
        <v>40.20622071</v>
      </c>
      <c r="H238" s="66">
        <v>-74.53739438</v>
      </c>
      <c r="I238" s="22">
        <v>903.8</v>
      </c>
      <c r="J238" s="21">
        <f t="shared" si="23"/>
        <v>865.75</v>
      </c>
      <c r="K238" s="20">
        <f t="shared" si="21"/>
        <v>1306.394920545548</v>
      </c>
      <c r="L238" s="20">
        <f t="shared" si="22"/>
        <v>1324.694920545548</v>
      </c>
      <c r="M238" s="20">
        <f t="shared" si="20"/>
        <v>1344.394920545548</v>
      </c>
      <c r="N238" s="26">
        <f t="shared" si="24"/>
        <v>1334.544920545548</v>
      </c>
      <c r="O238" s="21">
        <v>21.3</v>
      </c>
      <c r="P238" s="21">
        <v>100</v>
      </c>
      <c r="Q238" s="21">
        <v>51.5</v>
      </c>
      <c r="S238" s="52">
        <v>6.33E-05</v>
      </c>
      <c r="T238" s="52">
        <v>4.404E-05</v>
      </c>
      <c r="U238" s="52">
        <v>2.661E-05</v>
      </c>
      <c r="V238" s="53">
        <v>844.6</v>
      </c>
      <c r="W238" s="53">
        <v>316.7</v>
      </c>
      <c r="X238" s="53">
        <v>312.8</v>
      </c>
      <c r="Y238" s="53">
        <v>21.2</v>
      </c>
      <c r="Z238" s="23">
        <v>3.529</v>
      </c>
      <c r="AA238" s="49">
        <v>173.225</v>
      </c>
      <c r="AB238" s="49">
        <f t="shared" si="26"/>
        <v>206.75316666666666</v>
      </c>
      <c r="AC238" s="23">
        <v>0.251</v>
      </c>
      <c r="AD238" s="54">
        <v>2.203</v>
      </c>
      <c r="AE238" s="54">
        <f t="shared" si="27"/>
        <v>2.203</v>
      </c>
      <c r="AF238" s="24">
        <v>10</v>
      </c>
      <c r="AG238" s="26">
        <v>1334.544920545548</v>
      </c>
    </row>
    <row r="239" spans="1:33" ht="12.75">
      <c r="A239" s="17">
        <f t="shared" si="25"/>
        <v>37096</v>
      </c>
      <c r="B239" s="49">
        <v>205</v>
      </c>
      <c r="C239" s="47">
        <v>0.827777803</v>
      </c>
      <c r="D239" s="61">
        <v>0.827777803</v>
      </c>
      <c r="E239" s="19">
        <v>2299</v>
      </c>
      <c r="F239" s="25">
        <v>0</v>
      </c>
      <c r="G239" s="66">
        <v>40.21022461</v>
      </c>
      <c r="H239" s="66">
        <v>-74.53156291</v>
      </c>
      <c r="I239" s="22">
        <v>900.2</v>
      </c>
      <c r="J239" s="21">
        <f t="shared" si="23"/>
        <v>862.1500000000001</v>
      </c>
      <c r="K239" s="20">
        <f t="shared" si="21"/>
        <v>1340.996770414249</v>
      </c>
      <c r="L239" s="20">
        <f t="shared" si="22"/>
        <v>1359.296770414249</v>
      </c>
      <c r="M239" s="20">
        <f t="shared" si="20"/>
        <v>1378.996770414249</v>
      </c>
      <c r="N239" s="26">
        <f t="shared" si="24"/>
        <v>1369.1467704142492</v>
      </c>
      <c r="O239" s="21">
        <v>21</v>
      </c>
      <c r="P239" s="21">
        <v>100</v>
      </c>
      <c r="Q239" s="21">
        <v>53.6</v>
      </c>
      <c r="Z239" s="23">
        <v>3.498</v>
      </c>
      <c r="AA239" s="49">
        <v>172.841</v>
      </c>
      <c r="AB239" s="49">
        <f t="shared" si="26"/>
        <v>198.2315</v>
      </c>
      <c r="AC239" s="23">
        <v>0.262</v>
      </c>
      <c r="AD239" s="54">
        <v>2.202</v>
      </c>
      <c r="AE239" s="54">
        <f t="shared" si="27"/>
        <v>2.202833333333333</v>
      </c>
      <c r="AF239" s="24">
        <v>10</v>
      </c>
      <c r="AG239" s="26">
        <v>1369.1467704142492</v>
      </c>
    </row>
    <row r="240" spans="1:33" ht="12.75">
      <c r="A240" s="17">
        <f t="shared" si="25"/>
        <v>37096</v>
      </c>
      <c r="B240" s="49">
        <v>205</v>
      </c>
      <c r="C240" s="47">
        <v>0.827893496</v>
      </c>
      <c r="D240" s="61">
        <v>0.827893496</v>
      </c>
      <c r="E240" s="19">
        <v>2309</v>
      </c>
      <c r="F240" s="25">
        <v>0</v>
      </c>
      <c r="G240" s="66">
        <v>40.21396565</v>
      </c>
      <c r="H240" s="66">
        <v>-74.52572485</v>
      </c>
      <c r="I240" s="22">
        <v>899.7</v>
      </c>
      <c r="J240" s="21">
        <f t="shared" si="23"/>
        <v>861.6500000000001</v>
      </c>
      <c r="K240" s="20">
        <f t="shared" si="21"/>
        <v>1345.8140065233565</v>
      </c>
      <c r="L240" s="20">
        <f t="shared" si="22"/>
        <v>1364.1140065233565</v>
      </c>
      <c r="M240" s="20">
        <f t="shared" si="20"/>
        <v>1383.8140065233565</v>
      </c>
      <c r="N240" s="26">
        <f t="shared" si="24"/>
        <v>1373.9640065233566</v>
      </c>
      <c r="O240" s="21">
        <v>20.4</v>
      </c>
      <c r="P240" s="21">
        <v>100</v>
      </c>
      <c r="Q240" s="21">
        <v>49.6</v>
      </c>
      <c r="Z240" s="23">
        <v>3.61</v>
      </c>
      <c r="AA240" s="49">
        <v>221.527</v>
      </c>
      <c r="AB240" s="49">
        <f t="shared" si="26"/>
        <v>197.88233333333335</v>
      </c>
      <c r="AC240" s="23">
        <v>0.262</v>
      </c>
      <c r="AD240" s="54">
        <v>2.202</v>
      </c>
      <c r="AE240" s="54">
        <f t="shared" si="27"/>
        <v>2.2026666666666666</v>
      </c>
      <c r="AF240" s="24">
        <v>10</v>
      </c>
      <c r="AG240" s="26">
        <v>1373.9640065233566</v>
      </c>
    </row>
    <row r="241" spans="1:33" ht="12.75">
      <c r="A241" s="17">
        <f t="shared" si="25"/>
        <v>37096</v>
      </c>
      <c r="B241" s="49">
        <v>205</v>
      </c>
      <c r="C241" s="47">
        <v>0.828009248</v>
      </c>
      <c r="D241" s="61">
        <v>0.828009248</v>
      </c>
      <c r="E241" s="19">
        <v>2319</v>
      </c>
      <c r="F241" s="25">
        <v>0</v>
      </c>
      <c r="G241" s="66">
        <v>40.21684882</v>
      </c>
      <c r="H241" s="66">
        <v>-74.51899381</v>
      </c>
      <c r="I241" s="22">
        <v>898.6</v>
      </c>
      <c r="J241" s="21">
        <f t="shared" si="23"/>
        <v>860.5500000000001</v>
      </c>
      <c r="K241" s="20">
        <f t="shared" si="21"/>
        <v>1356.4217730444946</v>
      </c>
      <c r="L241" s="20">
        <f t="shared" si="22"/>
        <v>1374.7217730444945</v>
      </c>
      <c r="M241" s="20">
        <f t="shared" si="20"/>
        <v>1394.4217730444946</v>
      </c>
      <c r="N241" s="26">
        <f t="shared" si="24"/>
        <v>1384.5717730444944</v>
      </c>
      <c r="O241" s="21">
        <v>20.8</v>
      </c>
      <c r="P241" s="21">
        <v>100</v>
      </c>
      <c r="Q241" s="21">
        <v>48.9</v>
      </c>
      <c r="Z241" s="23">
        <v>3.539</v>
      </c>
      <c r="AA241" s="49">
        <v>172.178</v>
      </c>
      <c r="AB241" s="49">
        <f t="shared" si="26"/>
        <v>197.539</v>
      </c>
      <c r="AC241" s="23">
        <v>0.232</v>
      </c>
      <c r="AD241" s="54">
        <v>1.092</v>
      </c>
      <c r="AE241" s="54">
        <f t="shared" si="27"/>
        <v>2.0175</v>
      </c>
      <c r="AF241" s="24">
        <v>10</v>
      </c>
      <c r="AG241" s="26">
        <v>1384.5717730444944</v>
      </c>
    </row>
    <row r="242" spans="1:33" ht="12.75">
      <c r="A242" s="17">
        <f t="shared" si="25"/>
        <v>37096</v>
      </c>
      <c r="B242" s="49">
        <v>205</v>
      </c>
      <c r="C242" s="47">
        <v>0.828125</v>
      </c>
      <c r="D242" s="61">
        <v>0.828125</v>
      </c>
      <c r="E242" s="19">
        <v>2329</v>
      </c>
      <c r="F242" s="25">
        <v>0</v>
      </c>
      <c r="G242" s="66">
        <v>40.21929656</v>
      </c>
      <c r="H242" s="66">
        <v>-74.51165241</v>
      </c>
      <c r="I242" s="22">
        <v>896.7</v>
      </c>
      <c r="J242" s="21">
        <f t="shared" si="23"/>
        <v>858.6500000000001</v>
      </c>
      <c r="K242" s="20">
        <f t="shared" si="21"/>
        <v>1374.7762565604341</v>
      </c>
      <c r="L242" s="20">
        <f t="shared" si="22"/>
        <v>1393.076256560434</v>
      </c>
      <c r="M242" s="20">
        <f t="shared" si="20"/>
        <v>1412.7762565604341</v>
      </c>
      <c r="N242" s="26">
        <f t="shared" si="24"/>
        <v>1402.926256560434</v>
      </c>
      <c r="O242" s="21">
        <v>20.7</v>
      </c>
      <c r="P242" s="21">
        <v>100</v>
      </c>
      <c r="Q242" s="21">
        <v>51.4</v>
      </c>
      <c r="R242" s="52">
        <v>-4.38E-06</v>
      </c>
      <c r="S242" s="52">
        <v>5.877E-05</v>
      </c>
      <c r="T242" s="52">
        <v>4.078E-05</v>
      </c>
      <c r="U242" s="52">
        <v>2.356E-05</v>
      </c>
      <c r="V242" s="53">
        <v>838.5</v>
      </c>
      <c r="W242" s="53">
        <v>316.7</v>
      </c>
      <c r="X242" s="53">
        <v>312.7</v>
      </c>
      <c r="Y242" s="53">
        <v>20</v>
      </c>
      <c r="Z242" s="23">
        <v>3.659</v>
      </c>
      <c r="AA242" s="49">
        <v>269.793</v>
      </c>
      <c r="AB242" s="49">
        <f t="shared" si="26"/>
        <v>205.3563333333333</v>
      </c>
      <c r="AC242" s="23">
        <v>0.251</v>
      </c>
      <c r="AD242" s="54">
        <v>2.202</v>
      </c>
      <c r="AE242" s="54">
        <f t="shared" si="27"/>
        <v>2.017333333333333</v>
      </c>
      <c r="AF242" s="24">
        <v>10</v>
      </c>
      <c r="AG242" s="26">
        <v>1402.926256560434</v>
      </c>
    </row>
    <row r="243" spans="1:33" ht="12.75">
      <c r="A243" s="17">
        <f t="shared" si="25"/>
        <v>37096</v>
      </c>
      <c r="B243" s="49">
        <v>205</v>
      </c>
      <c r="C243" s="47">
        <v>0.828240752</v>
      </c>
      <c r="D243" s="61">
        <v>0.828240752</v>
      </c>
      <c r="E243" s="19">
        <v>2339</v>
      </c>
      <c r="F243" s="25">
        <v>0</v>
      </c>
      <c r="G243" s="66">
        <v>40.22199721</v>
      </c>
      <c r="H243" s="66">
        <v>-74.50455981</v>
      </c>
      <c r="I243" s="22">
        <v>896.3</v>
      </c>
      <c r="J243" s="21">
        <f t="shared" si="23"/>
        <v>858.25</v>
      </c>
      <c r="K243" s="20">
        <f t="shared" si="21"/>
        <v>1378.6455332904682</v>
      </c>
      <c r="L243" s="20">
        <f t="shared" si="22"/>
        <v>1396.9455332904681</v>
      </c>
      <c r="M243" s="20">
        <f t="shared" si="20"/>
        <v>1416.6455332904682</v>
      </c>
      <c r="N243" s="26">
        <f t="shared" si="24"/>
        <v>1406.795533290468</v>
      </c>
      <c r="O243" s="21">
        <v>20.5</v>
      </c>
      <c r="P243" s="21">
        <v>100</v>
      </c>
      <c r="Q243" s="21">
        <v>49.9</v>
      </c>
      <c r="Z243" s="23">
        <v>3.547</v>
      </c>
      <c r="AA243" s="49">
        <v>171.444</v>
      </c>
      <c r="AB243" s="49">
        <f t="shared" si="26"/>
        <v>196.83466666666666</v>
      </c>
      <c r="AC243" s="23">
        <v>0.221</v>
      </c>
      <c r="AD243" s="54">
        <v>1.092</v>
      </c>
      <c r="AE243" s="54">
        <f t="shared" si="27"/>
        <v>1.8321666666666667</v>
      </c>
      <c r="AF243" s="24">
        <v>10</v>
      </c>
      <c r="AG243" s="26">
        <v>1406.795533290468</v>
      </c>
    </row>
    <row r="244" spans="1:33" ht="12.75">
      <c r="A244" s="17">
        <f t="shared" si="25"/>
        <v>37096</v>
      </c>
      <c r="B244" s="49">
        <v>205</v>
      </c>
      <c r="C244" s="47">
        <v>0.828356504</v>
      </c>
      <c r="D244" s="61">
        <v>0.828356504</v>
      </c>
      <c r="E244" s="19">
        <v>2349</v>
      </c>
      <c r="F244" s="25">
        <v>0</v>
      </c>
      <c r="G244" s="66">
        <v>40.2259269</v>
      </c>
      <c r="H244" s="66">
        <v>-74.49827926</v>
      </c>
      <c r="I244" s="22">
        <v>893.4</v>
      </c>
      <c r="J244" s="21">
        <f t="shared" si="23"/>
        <v>855.35</v>
      </c>
      <c r="K244" s="20">
        <f t="shared" si="21"/>
        <v>1406.7518381093532</v>
      </c>
      <c r="L244" s="20">
        <f t="shared" si="22"/>
        <v>1425.0518381093532</v>
      </c>
      <c r="M244" s="20">
        <f t="shared" si="20"/>
        <v>1444.7518381093532</v>
      </c>
      <c r="N244" s="26">
        <f t="shared" si="24"/>
        <v>1434.9018381093533</v>
      </c>
      <c r="O244" s="21">
        <v>20.4</v>
      </c>
      <c r="P244" s="21">
        <v>100</v>
      </c>
      <c r="Q244" s="21">
        <v>47.5</v>
      </c>
      <c r="Z244" s="23">
        <v>3.669</v>
      </c>
      <c r="AA244" s="49">
        <v>269.095</v>
      </c>
      <c r="AB244" s="49">
        <f t="shared" si="26"/>
        <v>212.81300000000002</v>
      </c>
      <c r="AC244" s="23">
        <v>0.261</v>
      </c>
      <c r="AD244" s="54">
        <v>2.202</v>
      </c>
      <c r="AE244" s="54">
        <f t="shared" si="27"/>
        <v>1.832</v>
      </c>
      <c r="AF244" s="24">
        <v>10</v>
      </c>
      <c r="AG244" s="26">
        <v>1434.9018381093533</v>
      </c>
    </row>
    <row r="245" spans="1:33" ht="12.75">
      <c r="A245" s="17">
        <f t="shared" si="25"/>
        <v>37096</v>
      </c>
      <c r="B245" s="49">
        <v>205</v>
      </c>
      <c r="C245" s="47">
        <v>0.828472197</v>
      </c>
      <c r="D245" s="61">
        <v>0.828472197</v>
      </c>
      <c r="E245" s="19">
        <v>2359</v>
      </c>
      <c r="F245" s="25">
        <v>0</v>
      </c>
      <c r="G245" s="66">
        <v>40.23088421</v>
      </c>
      <c r="H245" s="66">
        <v>-74.49396153</v>
      </c>
      <c r="I245" s="22">
        <v>890.7</v>
      </c>
      <c r="J245" s="21">
        <f t="shared" si="23"/>
        <v>852.6500000000001</v>
      </c>
      <c r="K245" s="20">
        <f t="shared" si="21"/>
        <v>1433.0055704046958</v>
      </c>
      <c r="L245" s="20">
        <f t="shared" si="22"/>
        <v>1451.3055704046958</v>
      </c>
      <c r="M245" s="20">
        <f t="shared" si="20"/>
        <v>1471.0055704046958</v>
      </c>
      <c r="N245" s="26">
        <f t="shared" si="24"/>
        <v>1461.155570404696</v>
      </c>
      <c r="O245" s="21">
        <v>20.7</v>
      </c>
      <c r="P245" s="21">
        <v>100</v>
      </c>
      <c r="Q245" s="21">
        <v>50.1</v>
      </c>
      <c r="S245" s="52">
        <v>5.703E-05</v>
      </c>
      <c r="T245" s="52">
        <v>3.966E-05</v>
      </c>
      <c r="U245" s="52">
        <v>2.375E-05</v>
      </c>
      <c r="V245" s="53">
        <v>833.3</v>
      </c>
      <c r="W245" s="53">
        <v>316.7</v>
      </c>
      <c r="X245" s="53">
        <v>312.7</v>
      </c>
      <c r="Y245" s="53">
        <v>19.1</v>
      </c>
      <c r="Z245" s="23">
        <v>3.489</v>
      </c>
      <c r="AA245" s="49">
        <v>170.781</v>
      </c>
      <c r="AB245" s="49">
        <f t="shared" si="26"/>
        <v>212.46966666666665</v>
      </c>
      <c r="AC245" s="23">
        <v>0.243</v>
      </c>
      <c r="AD245" s="54">
        <v>1.091</v>
      </c>
      <c r="AE245" s="54">
        <f t="shared" si="27"/>
        <v>1.6468333333333334</v>
      </c>
      <c r="AF245" s="24">
        <v>10</v>
      </c>
      <c r="AG245" s="26">
        <v>1461.155570404696</v>
      </c>
    </row>
    <row r="246" spans="1:33" ht="12.75">
      <c r="A246" s="17">
        <f t="shared" si="25"/>
        <v>37096</v>
      </c>
      <c r="B246" s="49">
        <v>205</v>
      </c>
      <c r="C246" s="47">
        <v>0.828587949</v>
      </c>
      <c r="D246" s="61">
        <v>0.828587949</v>
      </c>
      <c r="E246" s="19">
        <v>2369</v>
      </c>
      <c r="F246" s="25">
        <v>0</v>
      </c>
      <c r="G246" s="66">
        <v>40.23589518</v>
      </c>
      <c r="H246" s="66">
        <v>-74.49024484</v>
      </c>
      <c r="I246" s="22">
        <v>890</v>
      </c>
      <c r="J246" s="21">
        <f t="shared" si="23"/>
        <v>851.95</v>
      </c>
      <c r="K246" s="20">
        <f t="shared" si="21"/>
        <v>1439.825664605269</v>
      </c>
      <c r="L246" s="20">
        <f t="shared" si="22"/>
        <v>1458.1256646052689</v>
      </c>
      <c r="M246" s="20">
        <f t="shared" si="20"/>
        <v>1477.825664605269</v>
      </c>
      <c r="N246" s="26">
        <f t="shared" si="24"/>
        <v>1467.9756646052688</v>
      </c>
      <c r="O246" s="21">
        <v>20.3</v>
      </c>
      <c r="P246" s="21">
        <v>100</v>
      </c>
      <c r="Q246" s="21">
        <v>46.6</v>
      </c>
      <c r="Z246" s="23">
        <v>3.479</v>
      </c>
      <c r="AA246" s="49">
        <v>170.396</v>
      </c>
      <c r="AB246" s="49">
        <f t="shared" si="26"/>
        <v>203.9478333333333</v>
      </c>
      <c r="AC246" s="23">
        <v>0.273</v>
      </c>
      <c r="AD246" s="54">
        <v>2.201</v>
      </c>
      <c r="AE246" s="54">
        <f t="shared" si="27"/>
        <v>1.6466666666666667</v>
      </c>
      <c r="AF246" s="24">
        <v>10</v>
      </c>
      <c r="AG246" s="26">
        <v>1467.9756646052688</v>
      </c>
    </row>
    <row r="247" spans="1:33" ht="12.75">
      <c r="A247" s="17">
        <f t="shared" si="25"/>
        <v>37096</v>
      </c>
      <c r="B247" s="49">
        <v>205</v>
      </c>
      <c r="C247" s="47">
        <v>0.828703701</v>
      </c>
      <c r="D247" s="61">
        <v>0.828703701</v>
      </c>
      <c r="E247" s="19">
        <v>2379</v>
      </c>
      <c r="F247" s="25">
        <v>0</v>
      </c>
      <c r="G247" s="66">
        <v>40.24124565</v>
      </c>
      <c r="H247" s="66">
        <v>-74.48661618</v>
      </c>
      <c r="I247" s="22">
        <v>887.2</v>
      </c>
      <c r="J247" s="21">
        <f t="shared" si="23"/>
        <v>849.1500000000001</v>
      </c>
      <c r="K247" s="20">
        <f t="shared" si="21"/>
        <v>1467.1621937212935</v>
      </c>
      <c r="L247" s="20">
        <f t="shared" si="22"/>
        <v>1485.4621937212935</v>
      </c>
      <c r="M247" s="20">
        <f t="shared" si="20"/>
        <v>1505.1621937212935</v>
      </c>
      <c r="N247" s="26">
        <f t="shared" si="24"/>
        <v>1495.3121937212936</v>
      </c>
      <c r="O247" s="21">
        <v>20.5</v>
      </c>
      <c r="P247" s="21">
        <v>100</v>
      </c>
      <c r="Q247" s="21">
        <v>47.1</v>
      </c>
      <c r="Z247" s="23">
        <v>3.578</v>
      </c>
      <c r="AA247" s="49">
        <v>219.047</v>
      </c>
      <c r="AB247" s="49">
        <f t="shared" si="26"/>
        <v>211.75933333333333</v>
      </c>
      <c r="AC247" s="23">
        <v>0.244</v>
      </c>
      <c r="AD247" s="54">
        <v>1.091</v>
      </c>
      <c r="AE247" s="54">
        <f t="shared" si="27"/>
        <v>1.6464999999999999</v>
      </c>
      <c r="AF247" s="24">
        <v>10</v>
      </c>
      <c r="AG247" s="26">
        <v>1495.3121937212936</v>
      </c>
    </row>
    <row r="248" spans="1:33" ht="12.75">
      <c r="A248" s="17">
        <f t="shared" si="25"/>
        <v>37096</v>
      </c>
      <c r="B248" s="49">
        <v>205</v>
      </c>
      <c r="C248" s="47">
        <v>0.828819454</v>
      </c>
      <c r="D248" s="61">
        <v>0.828819454</v>
      </c>
      <c r="E248" s="19">
        <v>2389</v>
      </c>
      <c r="F248" s="25">
        <v>0</v>
      </c>
      <c r="G248" s="66">
        <v>40.24658734</v>
      </c>
      <c r="H248" s="66">
        <v>-74.4833183</v>
      </c>
      <c r="I248" s="22">
        <v>884.6</v>
      </c>
      <c r="J248" s="21">
        <f t="shared" si="23"/>
        <v>846.5500000000001</v>
      </c>
      <c r="K248" s="20">
        <f t="shared" si="21"/>
        <v>1492.6269463150863</v>
      </c>
      <c r="L248" s="20">
        <f t="shared" si="22"/>
        <v>1510.9269463150863</v>
      </c>
      <c r="M248" s="20">
        <f t="shared" si="20"/>
        <v>1530.6269463150863</v>
      </c>
      <c r="N248" s="26">
        <f t="shared" si="24"/>
        <v>1520.7769463150862</v>
      </c>
      <c r="O248" s="21">
        <v>20.5</v>
      </c>
      <c r="P248" s="21">
        <v>100</v>
      </c>
      <c r="Q248" s="21">
        <v>43.6</v>
      </c>
      <c r="S248" s="52">
        <v>4.852E-05</v>
      </c>
      <c r="T248" s="52">
        <v>3.351E-05</v>
      </c>
      <c r="U248" s="52">
        <v>1.93E-05</v>
      </c>
      <c r="V248" s="53">
        <v>827.2</v>
      </c>
      <c r="W248" s="53">
        <v>316.7</v>
      </c>
      <c r="X248" s="53">
        <v>312.6</v>
      </c>
      <c r="Y248" s="53">
        <v>18.2</v>
      </c>
      <c r="Z248" s="23">
        <v>3.458</v>
      </c>
      <c r="AA248" s="49">
        <v>169.733</v>
      </c>
      <c r="AB248" s="49">
        <f t="shared" si="26"/>
        <v>195.08266666666665</v>
      </c>
      <c r="AC248" s="23">
        <v>0.201</v>
      </c>
      <c r="AD248" s="54">
        <v>1.091</v>
      </c>
      <c r="AE248" s="54">
        <f t="shared" si="27"/>
        <v>1.4613333333333334</v>
      </c>
      <c r="AF248" s="24">
        <v>10</v>
      </c>
      <c r="AG248" s="26">
        <v>1520.7769463150862</v>
      </c>
    </row>
    <row r="249" spans="1:33" ht="12.75">
      <c r="A249" s="17">
        <f t="shared" si="25"/>
        <v>37096</v>
      </c>
      <c r="B249" s="49">
        <v>205</v>
      </c>
      <c r="C249" s="47">
        <v>0.828935206</v>
      </c>
      <c r="D249" s="61">
        <v>0.828935206</v>
      </c>
      <c r="E249" s="19">
        <v>2399</v>
      </c>
      <c r="F249" s="25">
        <v>0</v>
      </c>
      <c r="G249" s="66">
        <v>40.2518835</v>
      </c>
      <c r="H249" s="66">
        <v>-74.48052014</v>
      </c>
      <c r="I249" s="22">
        <v>882.5</v>
      </c>
      <c r="J249" s="21">
        <f t="shared" si="23"/>
        <v>844.45</v>
      </c>
      <c r="K249" s="20">
        <f t="shared" si="21"/>
        <v>1513.2517917862585</v>
      </c>
      <c r="L249" s="20">
        <f t="shared" si="22"/>
        <v>1531.5517917862585</v>
      </c>
      <c r="M249" s="20">
        <f t="shared" si="20"/>
        <v>1551.2517917862585</v>
      </c>
      <c r="N249" s="26">
        <f t="shared" si="24"/>
        <v>1541.4017917862584</v>
      </c>
      <c r="O249" s="21">
        <v>20.1</v>
      </c>
      <c r="P249" s="21">
        <v>100</v>
      </c>
      <c r="Q249" s="21">
        <v>43.6</v>
      </c>
      <c r="Z249" s="23">
        <v>3.519</v>
      </c>
      <c r="AA249" s="49">
        <v>169.384</v>
      </c>
      <c r="AB249" s="49">
        <f t="shared" si="26"/>
        <v>194.73933333333335</v>
      </c>
      <c r="AC249" s="23">
        <v>0.234</v>
      </c>
      <c r="AD249" s="54">
        <v>1.091</v>
      </c>
      <c r="AE249" s="54">
        <f t="shared" si="27"/>
        <v>1.4611666666666665</v>
      </c>
      <c r="AF249" s="24">
        <v>10</v>
      </c>
      <c r="AG249" s="26">
        <v>1541.4017917862584</v>
      </c>
    </row>
    <row r="250" spans="1:33" ht="12.75">
      <c r="A250" s="17">
        <f t="shared" si="25"/>
        <v>37096</v>
      </c>
      <c r="B250" s="49">
        <v>205</v>
      </c>
      <c r="C250" s="47">
        <v>0.829050899</v>
      </c>
      <c r="D250" s="61">
        <v>0.829050899</v>
      </c>
      <c r="E250" s="19">
        <v>2409</v>
      </c>
      <c r="F250" s="25">
        <v>0</v>
      </c>
      <c r="G250" s="66">
        <v>40.25712338</v>
      </c>
      <c r="H250" s="66">
        <v>-74.47866636</v>
      </c>
      <c r="I250" s="22">
        <v>882</v>
      </c>
      <c r="J250" s="21">
        <f t="shared" si="23"/>
        <v>843.95</v>
      </c>
      <c r="K250" s="20">
        <f t="shared" si="21"/>
        <v>1518.1700289425887</v>
      </c>
      <c r="L250" s="20">
        <f t="shared" si="22"/>
        <v>1536.4700289425887</v>
      </c>
      <c r="M250" s="20">
        <f t="shared" si="20"/>
        <v>1556.1700289425887</v>
      </c>
      <c r="N250" s="26">
        <f t="shared" si="24"/>
        <v>1546.3200289425886</v>
      </c>
      <c r="O250" s="21">
        <v>19.6</v>
      </c>
      <c r="P250" s="21">
        <v>100</v>
      </c>
      <c r="Q250" s="21">
        <v>42.6</v>
      </c>
      <c r="Z250" s="23">
        <v>3.599</v>
      </c>
      <c r="AA250" s="49">
        <v>217.999</v>
      </c>
      <c r="AB250" s="49">
        <f t="shared" si="26"/>
        <v>186.22333333333336</v>
      </c>
      <c r="AC250" s="23">
        <v>0.223</v>
      </c>
      <c r="AD250" s="54">
        <v>1.091</v>
      </c>
      <c r="AE250" s="54">
        <f t="shared" si="27"/>
        <v>1.276</v>
      </c>
      <c r="AF250" s="24">
        <v>10</v>
      </c>
      <c r="AG250" s="26">
        <v>1546.3200289425886</v>
      </c>
    </row>
    <row r="251" spans="1:33" ht="12.75">
      <c r="A251" s="17">
        <f t="shared" si="25"/>
        <v>37096</v>
      </c>
      <c r="B251" s="49">
        <v>205</v>
      </c>
      <c r="C251" s="47">
        <v>0.829166651</v>
      </c>
      <c r="D251" s="61">
        <v>0.829166651</v>
      </c>
      <c r="E251" s="19">
        <v>2419</v>
      </c>
      <c r="F251" s="25">
        <v>0</v>
      </c>
      <c r="G251" s="66">
        <v>40.26222898</v>
      </c>
      <c r="H251" s="66">
        <v>-74.47856746</v>
      </c>
      <c r="I251" s="22">
        <v>882.4</v>
      </c>
      <c r="J251" s="21">
        <f t="shared" si="23"/>
        <v>844.35</v>
      </c>
      <c r="K251" s="20">
        <f t="shared" si="21"/>
        <v>1514.2352062085351</v>
      </c>
      <c r="L251" s="20">
        <f t="shared" si="22"/>
        <v>1532.535206208535</v>
      </c>
      <c r="M251" s="20">
        <f t="shared" si="20"/>
        <v>1552.2352062085351</v>
      </c>
      <c r="N251" s="26">
        <f t="shared" si="24"/>
        <v>1542.3852062085352</v>
      </c>
      <c r="O251" s="21">
        <v>19.4</v>
      </c>
      <c r="P251" s="21">
        <v>100</v>
      </c>
      <c r="Q251" s="21">
        <v>45</v>
      </c>
      <c r="S251" s="52">
        <v>3.699E-05</v>
      </c>
      <c r="T251" s="52">
        <v>2.457E-05</v>
      </c>
      <c r="U251" s="52">
        <v>1.483E-05</v>
      </c>
      <c r="V251" s="53">
        <v>822.6</v>
      </c>
      <c r="W251" s="53">
        <v>316.7</v>
      </c>
      <c r="X251" s="53">
        <v>312.6</v>
      </c>
      <c r="Y251" s="53">
        <v>17.2</v>
      </c>
      <c r="Z251" s="23">
        <v>3.619</v>
      </c>
      <c r="AA251" s="49">
        <v>217.65</v>
      </c>
      <c r="AB251" s="49">
        <f t="shared" si="26"/>
        <v>194.03483333333335</v>
      </c>
      <c r="AC251" s="23">
        <v>0.222</v>
      </c>
      <c r="AD251" s="54">
        <v>1.09</v>
      </c>
      <c r="AE251" s="54">
        <f t="shared" si="27"/>
        <v>1.2758333333333334</v>
      </c>
      <c r="AF251" s="24">
        <v>10</v>
      </c>
      <c r="AG251" s="26">
        <v>1542.3852062085352</v>
      </c>
    </row>
    <row r="252" spans="1:33" ht="12.75">
      <c r="A252" s="17">
        <f t="shared" si="25"/>
        <v>37096</v>
      </c>
      <c r="B252" s="49">
        <v>205</v>
      </c>
      <c r="C252" s="47">
        <v>0.829282403</v>
      </c>
      <c r="D252" s="61">
        <v>0.829282403</v>
      </c>
      <c r="E252" s="19">
        <v>2429</v>
      </c>
      <c r="F252" s="25">
        <v>0</v>
      </c>
      <c r="G252" s="66">
        <v>40.266797</v>
      </c>
      <c r="H252" s="66">
        <v>-74.48110189</v>
      </c>
      <c r="I252" s="22">
        <v>881.4</v>
      </c>
      <c r="J252" s="21">
        <f t="shared" si="23"/>
        <v>843.35</v>
      </c>
      <c r="K252" s="20">
        <f t="shared" si="21"/>
        <v>1524.075761216881</v>
      </c>
      <c r="L252" s="20">
        <f t="shared" si="22"/>
        <v>1542.3757612168808</v>
      </c>
      <c r="M252" s="20">
        <f t="shared" si="20"/>
        <v>1562.075761216881</v>
      </c>
      <c r="N252" s="26">
        <f t="shared" si="24"/>
        <v>1552.225761216881</v>
      </c>
      <c r="O252" s="21">
        <v>19.5</v>
      </c>
      <c r="P252" s="21">
        <v>100</v>
      </c>
      <c r="Q252" s="21">
        <v>43.6</v>
      </c>
      <c r="Z252" s="23">
        <v>3.479</v>
      </c>
      <c r="AA252" s="49">
        <v>168.336</v>
      </c>
      <c r="AB252" s="49">
        <f t="shared" si="26"/>
        <v>193.6915</v>
      </c>
      <c r="AC252" s="23">
        <v>0.224</v>
      </c>
      <c r="AD252" s="54">
        <v>1.09</v>
      </c>
      <c r="AE252" s="54">
        <f t="shared" si="27"/>
        <v>1.0906666666666667</v>
      </c>
      <c r="AF252" s="24">
        <v>10</v>
      </c>
      <c r="AG252" s="26">
        <v>1552.225761216881</v>
      </c>
    </row>
    <row r="253" spans="1:33" ht="12.75">
      <c r="A253" s="17">
        <f t="shared" si="25"/>
        <v>37096</v>
      </c>
      <c r="B253" s="49">
        <v>205</v>
      </c>
      <c r="C253" s="47">
        <v>0.829398155</v>
      </c>
      <c r="D253" s="61">
        <v>0.829398155</v>
      </c>
      <c r="E253" s="19">
        <v>2439</v>
      </c>
      <c r="F253" s="25">
        <v>0</v>
      </c>
      <c r="G253" s="66">
        <v>40.27078162</v>
      </c>
      <c r="H253" s="66">
        <v>-74.48527449</v>
      </c>
      <c r="I253" s="22">
        <v>879.2</v>
      </c>
      <c r="J253" s="21">
        <f t="shared" si="23"/>
        <v>841.1500000000001</v>
      </c>
      <c r="K253" s="20">
        <f t="shared" si="21"/>
        <v>1545.7661184806336</v>
      </c>
      <c r="L253" s="20">
        <f t="shared" si="22"/>
        <v>1564.0661184806336</v>
      </c>
      <c r="M253" s="20">
        <f t="shared" si="20"/>
        <v>1583.7661184806336</v>
      </c>
      <c r="N253" s="26">
        <f t="shared" si="24"/>
        <v>1573.9161184806335</v>
      </c>
      <c r="O253" s="21">
        <v>19.8</v>
      </c>
      <c r="P253" s="21">
        <v>100</v>
      </c>
      <c r="Q253" s="21">
        <v>46</v>
      </c>
      <c r="Z253" s="23">
        <v>3.559</v>
      </c>
      <c r="AA253" s="49">
        <v>216.987</v>
      </c>
      <c r="AB253" s="49">
        <f t="shared" si="26"/>
        <v>193.34816666666666</v>
      </c>
      <c r="AC253" s="23">
        <v>0.231</v>
      </c>
      <c r="AD253" s="54">
        <v>1.09</v>
      </c>
      <c r="AE253" s="54">
        <f t="shared" si="27"/>
        <v>1.0904999999999998</v>
      </c>
      <c r="AF253" s="24">
        <v>10</v>
      </c>
      <c r="AG253" s="26">
        <v>1573.9161184806335</v>
      </c>
    </row>
    <row r="254" spans="1:33" ht="12.75">
      <c r="A254" s="17">
        <f t="shared" si="25"/>
        <v>37096</v>
      </c>
      <c r="B254" s="49">
        <v>205</v>
      </c>
      <c r="C254" s="47">
        <v>0.829513907</v>
      </c>
      <c r="D254" s="61">
        <v>0.829513907</v>
      </c>
      <c r="E254" s="19">
        <v>2449</v>
      </c>
      <c r="F254" s="25">
        <v>0</v>
      </c>
      <c r="G254" s="66">
        <v>40.27426761</v>
      </c>
      <c r="H254" s="66">
        <v>-74.49002443</v>
      </c>
      <c r="I254" s="22">
        <v>876.3</v>
      </c>
      <c r="J254" s="21">
        <f t="shared" si="23"/>
        <v>838.25</v>
      </c>
      <c r="K254" s="20">
        <f t="shared" si="21"/>
        <v>1574.4447929056846</v>
      </c>
      <c r="L254" s="20">
        <f t="shared" si="22"/>
        <v>1592.7447929056846</v>
      </c>
      <c r="M254" s="20">
        <f t="shared" si="20"/>
        <v>1612.4447929056846</v>
      </c>
      <c r="N254" s="26">
        <f t="shared" si="24"/>
        <v>1602.5947929056847</v>
      </c>
      <c r="O254" s="21">
        <v>19.8</v>
      </c>
      <c r="P254" s="21">
        <v>100</v>
      </c>
      <c r="Q254" s="21">
        <v>44.6</v>
      </c>
      <c r="R254" s="52">
        <v>1.9E-07</v>
      </c>
      <c r="S254" s="52">
        <v>4.319E-05</v>
      </c>
      <c r="T254" s="52">
        <v>3.057E-05</v>
      </c>
      <c r="U254" s="52">
        <v>1.824E-05</v>
      </c>
      <c r="V254" s="53">
        <v>818.1</v>
      </c>
      <c r="W254" s="53">
        <v>316.7</v>
      </c>
      <c r="X254" s="53">
        <v>312.5</v>
      </c>
      <c r="Y254" s="53">
        <v>16.9</v>
      </c>
      <c r="Z254" s="23">
        <v>3.508</v>
      </c>
      <c r="AA254" s="49">
        <v>167.603</v>
      </c>
      <c r="AB254" s="49">
        <f t="shared" si="26"/>
        <v>192.99316666666667</v>
      </c>
      <c r="AC254" s="23">
        <v>0.253</v>
      </c>
      <c r="AD254" s="54">
        <v>2.2</v>
      </c>
      <c r="AE254" s="54">
        <f t="shared" si="27"/>
        <v>1.2753333333333334</v>
      </c>
      <c r="AF254" s="24">
        <v>10</v>
      </c>
      <c r="AG254" s="26">
        <v>1602.5947929056847</v>
      </c>
    </row>
    <row r="255" spans="1:33" ht="12.75">
      <c r="A255" s="17">
        <f t="shared" si="25"/>
        <v>37096</v>
      </c>
      <c r="B255" s="49">
        <v>205</v>
      </c>
      <c r="C255" s="47">
        <v>0.8296296</v>
      </c>
      <c r="D255" s="61">
        <v>0.8296296</v>
      </c>
      <c r="E255" s="19">
        <v>2459</v>
      </c>
      <c r="F255" s="25">
        <v>0</v>
      </c>
      <c r="G255" s="66">
        <v>40.27680342</v>
      </c>
      <c r="H255" s="66">
        <v>-74.4955085</v>
      </c>
      <c r="I255" s="22">
        <v>874</v>
      </c>
      <c r="J255" s="21">
        <f t="shared" si="23"/>
        <v>835.95</v>
      </c>
      <c r="K255" s="20">
        <f t="shared" si="21"/>
        <v>1597.2605857271521</v>
      </c>
      <c r="L255" s="20">
        <f t="shared" si="22"/>
        <v>1615.560585727152</v>
      </c>
      <c r="M255" s="20">
        <f t="shared" si="20"/>
        <v>1635.2605857271521</v>
      </c>
      <c r="N255" s="26">
        <f t="shared" si="24"/>
        <v>1625.410585727152</v>
      </c>
      <c r="O255" s="21">
        <v>19.4</v>
      </c>
      <c r="P255" s="21">
        <v>100</v>
      </c>
      <c r="Q255" s="21">
        <v>43.1</v>
      </c>
      <c r="Z255" s="23">
        <v>3.539</v>
      </c>
      <c r="AA255" s="49">
        <v>167.253</v>
      </c>
      <c r="AB255" s="49">
        <f t="shared" si="26"/>
        <v>192.638</v>
      </c>
      <c r="AC255" s="23">
        <v>0.222</v>
      </c>
      <c r="AD255" s="54">
        <v>1.09</v>
      </c>
      <c r="AE255" s="54">
        <f t="shared" si="27"/>
        <v>1.2751666666666666</v>
      </c>
      <c r="AF255" s="24">
        <v>10</v>
      </c>
      <c r="AG255" s="26">
        <v>1625.410585727152</v>
      </c>
    </row>
    <row r="256" spans="1:33" ht="12.75">
      <c r="A256" s="17">
        <f t="shared" si="25"/>
        <v>37096</v>
      </c>
      <c r="B256" s="49">
        <v>205</v>
      </c>
      <c r="C256" s="47">
        <v>0.829745352</v>
      </c>
      <c r="D256" s="61">
        <v>0.829745352</v>
      </c>
      <c r="E256" s="19">
        <v>2469</v>
      </c>
      <c r="F256" s="25">
        <v>0</v>
      </c>
      <c r="G256" s="66">
        <v>40.27807177</v>
      </c>
      <c r="H256" s="66">
        <v>-74.50119449</v>
      </c>
      <c r="I256" s="22">
        <v>871.6</v>
      </c>
      <c r="J256" s="21">
        <f t="shared" si="23"/>
        <v>833.5500000000001</v>
      </c>
      <c r="K256" s="20">
        <f t="shared" si="21"/>
        <v>1621.1353949770573</v>
      </c>
      <c r="L256" s="20">
        <f t="shared" si="22"/>
        <v>1639.4353949770573</v>
      </c>
      <c r="M256" s="20">
        <f t="shared" si="20"/>
        <v>1659.1353949770573</v>
      </c>
      <c r="N256" s="26">
        <f t="shared" si="24"/>
        <v>1649.2853949770574</v>
      </c>
      <c r="O256" s="21">
        <v>18.8</v>
      </c>
      <c r="P256" s="21">
        <v>100</v>
      </c>
      <c r="Q256" s="21">
        <v>40.6</v>
      </c>
      <c r="Z256" s="23">
        <v>3.409</v>
      </c>
      <c r="AA256" s="49">
        <v>117.939</v>
      </c>
      <c r="AB256" s="49">
        <f t="shared" si="26"/>
        <v>175.96133333333333</v>
      </c>
      <c r="AC256" s="23">
        <v>0.252</v>
      </c>
      <c r="AD256" s="54">
        <v>2.2</v>
      </c>
      <c r="AE256" s="54">
        <f t="shared" si="27"/>
        <v>1.4600000000000002</v>
      </c>
      <c r="AF256" s="24">
        <v>10</v>
      </c>
      <c r="AG256" s="26">
        <v>1649.2853949770574</v>
      </c>
    </row>
    <row r="257" spans="1:33" ht="12.75">
      <c r="A257" s="17">
        <f t="shared" si="25"/>
        <v>37096</v>
      </c>
      <c r="B257" s="49">
        <v>205</v>
      </c>
      <c r="C257" s="47">
        <v>0.829861104</v>
      </c>
      <c r="D257" s="61">
        <v>0.829861104</v>
      </c>
      <c r="E257" s="19">
        <v>2479</v>
      </c>
      <c r="F257" s="25">
        <v>0</v>
      </c>
      <c r="G257" s="66">
        <v>40.2781665</v>
      </c>
      <c r="H257" s="66">
        <v>-74.50679484</v>
      </c>
      <c r="I257" s="22">
        <v>869.6</v>
      </c>
      <c r="J257" s="21">
        <f t="shared" si="23"/>
        <v>831.5500000000001</v>
      </c>
      <c r="K257" s="20">
        <f t="shared" si="21"/>
        <v>1641.0836392036008</v>
      </c>
      <c r="L257" s="20">
        <f t="shared" si="22"/>
        <v>1659.3836392036008</v>
      </c>
      <c r="M257" s="20">
        <f t="shared" si="20"/>
        <v>1679.0836392036008</v>
      </c>
      <c r="N257" s="26">
        <f t="shared" si="24"/>
        <v>1669.233639203601</v>
      </c>
      <c r="O257" s="21">
        <v>18.9</v>
      </c>
      <c r="P257" s="21">
        <v>100</v>
      </c>
      <c r="Q257" s="21">
        <v>41.1</v>
      </c>
      <c r="S257" s="52">
        <v>2.844E-05</v>
      </c>
      <c r="T257" s="52">
        <v>1.905E-05</v>
      </c>
      <c r="U257" s="52">
        <v>1.11E-05</v>
      </c>
      <c r="V257" s="53">
        <v>810.9</v>
      </c>
      <c r="W257" s="53">
        <v>316.7</v>
      </c>
      <c r="X257" s="53">
        <v>312.4</v>
      </c>
      <c r="Y257" s="53">
        <v>16.9</v>
      </c>
      <c r="Z257" s="23">
        <v>3.539</v>
      </c>
      <c r="AA257" s="49">
        <v>166.59</v>
      </c>
      <c r="AB257" s="49">
        <f t="shared" si="26"/>
        <v>167.4513333333333</v>
      </c>
      <c r="AC257" s="23">
        <v>0.242</v>
      </c>
      <c r="AD257" s="54">
        <v>1.089</v>
      </c>
      <c r="AE257" s="54">
        <f t="shared" si="27"/>
        <v>1.4598333333333333</v>
      </c>
      <c r="AF257" s="24">
        <v>10</v>
      </c>
      <c r="AG257" s="26">
        <v>1669.233639203601</v>
      </c>
    </row>
    <row r="258" spans="1:33" ht="12.75">
      <c r="A258" s="17">
        <f t="shared" si="25"/>
        <v>37096</v>
      </c>
      <c r="B258" s="49">
        <v>205</v>
      </c>
      <c r="C258" s="47">
        <v>0.829976857</v>
      </c>
      <c r="D258" s="61">
        <v>0.829976857</v>
      </c>
      <c r="E258" s="19">
        <v>2489</v>
      </c>
      <c r="F258" s="25">
        <v>0</v>
      </c>
      <c r="G258" s="66">
        <v>40.27591634</v>
      </c>
      <c r="H258" s="66">
        <v>-74.5119539</v>
      </c>
      <c r="I258" s="22">
        <v>867.4</v>
      </c>
      <c r="J258" s="21">
        <f t="shared" si="23"/>
        <v>829.35</v>
      </c>
      <c r="K258" s="20">
        <f t="shared" si="21"/>
        <v>1663.0821986625403</v>
      </c>
      <c r="L258" s="20">
        <f t="shared" si="22"/>
        <v>1681.3821986625403</v>
      </c>
      <c r="M258" s="20">
        <f t="shared" si="20"/>
        <v>1701.0821986625403</v>
      </c>
      <c r="N258" s="26">
        <f t="shared" si="24"/>
        <v>1691.2321986625402</v>
      </c>
      <c r="O258" s="21">
        <v>19.4</v>
      </c>
      <c r="P258" s="21">
        <v>100</v>
      </c>
      <c r="Q258" s="21">
        <v>43</v>
      </c>
      <c r="Z258" s="23">
        <v>3.578</v>
      </c>
      <c r="AA258" s="49">
        <v>215.206</v>
      </c>
      <c r="AB258" s="49">
        <f t="shared" si="26"/>
        <v>175.263</v>
      </c>
      <c r="AC258" s="23">
        <v>0.242</v>
      </c>
      <c r="AD258" s="54">
        <v>1.089</v>
      </c>
      <c r="AE258" s="54">
        <f t="shared" si="27"/>
        <v>1.459666666666667</v>
      </c>
      <c r="AF258" s="24">
        <v>10</v>
      </c>
      <c r="AG258" s="26">
        <v>1691.2321986625402</v>
      </c>
    </row>
    <row r="259" spans="1:33" ht="12.75">
      <c r="A259" s="17">
        <f t="shared" si="25"/>
        <v>37096</v>
      </c>
      <c r="B259" s="49">
        <v>205</v>
      </c>
      <c r="C259" s="47">
        <v>0.830092609</v>
      </c>
      <c r="D259" s="61">
        <v>0.830092609</v>
      </c>
      <c r="E259" s="19">
        <v>2499</v>
      </c>
      <c r="F259" s="25">
        <v>0</v>
      </c>
      <c r="G259" s="66">
        <v>40.27228393</v>
      </c>
      <c r="H259" s="66">
        <v>-74.51575013</v>
      </c>
      <c r="I259" s="22">
        <v>865</v>
      </c>
      <c r="J259" s="21">
        <f t="shared" si="23"/>
        <v>826.95</v>
      </c>
      <c r="K259" s="20">
        <f t="shared" si="21"/>
        <v>1687.147280158709</v>
      </c>
      <c r="L259" s="20">
        <f t="shared" si="22"/>
        <v>1705.447280158709</v>
      </c>
      <c r="M259" s="20">
        <f t="shared" si="20"/>
        <v>1725.147280158709</v>
      </c>
      <c r="N259" s="26">
        <f t="shared" si="24"/>
        <v>1715.2972801587089</v>
      </c>
      <c r="O259" s="21">
        <v>19.9</v>
      </c>
      <c r="P259" s="21">
        <v>99.9</v>
      </c>
      <c r="Q259" s="21">
        <v>45</v>
      </c>
      <c r="Z259" s="23">
        <v>3.578</v>
      </c>
      <c r="AA259" s="49">
        <v>214.856</v>
      </c>
      <c r="AB259" s="49">
        <f t="shared" si="26"/>
        <v>174.90783333333334</v>
      </c>
      <c r="AC259" s="23">
        <v>0.232</v>
      </c>
      <c r="AD259" s="54">
        <v>1.089</v>
      </c>
      <c r="AE259" s="54">
        <f t="shared" si="27"/>
        <v>1.4595000000000002</v>
      </c>
      <c r="AF259" s="24">
        <v>10</v>
      </c>
      <c r="AG259" s="26">
        <v>1715.2972801587089</v>
      </c>
    </row>
    <row r="260" spans="1:33" ht="12.75">
      <c r="A260" s="17">
        <f t="shared" si="25"/>
        <v>37096</v>
      </c>
      <c r="B260" s="49">
        <v>205</v>
      </c>
      <c r="C260" s="47">
        <v>0.830208361</v>
      </c>
      <c r="D260" s="61">
        <v>0.830208361</v>
      </c>
      <c r="E260" s="19">
        <v>2509</v>
      </c>
      <c r="F260" s="25">
        <v>0</v>
      </c>
      <c r="G260" s="66">
        <v>40.26769393</v>
      </c>
      <c r="H260" s="66">
        <v>-74.51747225</v>
      </c>
      <c r="I260" s="22">
        <v>862.2</v>
      </c>
      <c r="J260" s="21">
        <f t="shared" si="23"/>
        <v>824.1500000000001</v>
      </c>
      <c r="K260" s="20">
        <f t="shared" si="21"/>
        <v>1715.3116386235547</v>
      </c>
      <c r="L260" s="20">
        <f t="shared" si="22"/>
        <v>1733.6116386235547</v>
      </c>
      <c r="M260" s="20">
        <f t="shared" si="20"/>
        <v>1753.3116386235547</v>
      </c>
      <c r="N260" s="26">
        <f t="shared" si="24"/>
        <v>1743.4616386235548</v>
      </c>
      <c r="O260" s="21">
        <v>19</v>
      </c>
      <c r="P260" s="21">
        <v>100</v>
      </c>
      <c r="Q260" s="21">
        <v>46.5</v>
      </c>
      <c r="Z260" s="23">
        <v>3.568</v>
      </c>
      <c r="AA260" s="49">
        <v>214.542</v>
      </c>
      <c r="AB260" s="49">
        <f t="shared" si="26"/>
        <v>182.731</v>
      </c>
      <c r="AC260" s="23">
        <v>0.222</v>
      </c>
      <c r="AD260" s="54">
        <v>1.089</v>
      </c>
      <c r="AE260" s="54">
        <f t="shared" si="27"/>
        <v>1.2743333333333335</v>
      </c>
      <c r="AF260" s="24">
        <v>10</v>
      </c>
      <c r="AG260" s="26">
        <v>1743.4616386235548</v>
      </c>
    </row>
    <row r="261" spans="1:33" ht="12.75">
      <c r="A261" s="17">
        <f t="shared" si="25"/>
        <v>37096</v>
      </c>
      <c r="B261" s="49">
        <v>205</v>
      </c>
      <c r="C261" s="47">
        <v>0.830324054</v>
      </c>
      <c r="D261" s="61">
        <v>0.830324054</v>
      </c>
      <c r="E261" s="19">
        <v>2519</v>
      </c>
      <c r="F261" s="25">
        <v>0</v>
      </c>
      <c r="G261" s="66">
        <v>40.26263108</v>
      </c>
      <c r="H261" s="66">
        <v>-74.51746482</v>
      </c>
      <c r="I261" s="22">
        <v>859.9</v>
      </c>
      <c r="J261" s="21">
        <f t="shared" si="23"/>
        <v>821.85</v>
      </c>
      <c r="K261" s="20">
        <f t="shared" si="21"/>
        <v>1738.5183222032394</v>
      </c>
      <c r="L261" s="20">
        <f t="shared" si="22"/>
        <v>1756.8183222032394</v>
      </c>
      <c r="M261" s="20">
        <f t="shared" si="20"/>
        <v>1776.5183222032394</v>
      </c>
      <c r="N261" s="26">
        <f t="shared" si="24"/>
        <v>1766.6683222032393</v>
      </c>
      <c r="O261" s="21">
        <v>18.5</v>
      </c>
      <c r="P261" s="21">
        <v>100</v>
      </c>
      <c r="Q261" s="21">
        <v>43.6</v>
      </c>
      <c r="S261" s="52">
        <v>3.226E-05</v>
      </c>
      <c r="T261" s="52">
        <v>2.223E-05</v>
      </c>
      <c r="U261" s="52">
        <v>1.338E-05</v>
      </c>
      <c r="V261" s="53">
        <v>803.6</v>
      </c>
      <c r="W261" s="53">
        <v>316.7</v>
      </c>
      <c r="X261" s="53">
        <v>312.3</v>
      </c>
      <c r="Y261" s="53">
        <v>16.2</v>
      </c>
      <c r="Z261" s="23">
        <v>3.498</v>
      </c>
      <c r="AA261" s="49">
        <v>165.193</v>
      </c>
      <c r="AB261" s="49">
        <f t="shared" si="26"/>
        <v>182.38766666666666</v>
      </c>
      <c r="AC261" s="23">
        <v>0.203</v>
      </c>
      <c r="AD261" s="54">
        <v>1.089</v>
      </c>
      <c r="AE261" s="54">
        <f t="shared" si="27"/>
        <v>1.274166666666667</v>
      </c>
      <c r="AF261" s="24">
        <v>10</v>
      </c>
      <c r="AG261" s="26">
        <v>1766.6683222032393</v>
      </c>
    </row>
    <row r="262" spans="1:33" ht="12.75">
      <c r="A262" s="17">
        <f t="shared" si="25"/>
        <v>37096</v>
      </c>
      <c r="B262" s="49">
        <v>205</v>
      </c>
      <c r="C262" s="47">
        <v>0.830439806</v>
      </c>
      <c r="D262" s="61">
        <v>0.830439806</v>
      </c>
      <c r="E262" s="19">
        <v>2529</v>
      </c>
      <c r="F262" s="25">
        <v>0</v>
      </c>
      <c r="G262" s="66">
        <v>40.25778038</v>
      </c>
      <c r="H262" s="66">
        <v>-74.51556799</v>
      </c>
      <c r="I262" s="22">
        <v>856.6</v>
      </c>
      <c r="J262" s="21">
        <f t="shared" si="23"/>
        <v>818.5500000000001</v>
      </c>
      <c r="K262" s="20">
        <f t="shared" si="21"/>
        <v>1771.9285593331801</v>
      </c>
      <c r="L262" s="20">
        <f t="shared" si="22"/>
        <v>1790.22855933318</v>
      </c>
      <c r="M262" s="20">
        <f t="shared" si="20"/>
        <v>1809.9285593331801</v>
      </c>
      <c r="N262" s="26">
        <f t="shared" si="24"/>
        <v>1800.0785593331802</v>
      </c>
      <c r="O262" s="21">
        <v>18.2</v>
      </c>
      <c r="P262" s="21">
        <v>100</v>
      </c>
      <c r="Q262" s="21">
        <v>42.1</v>
      </c>
      <c r="Z262" s="23">
        <v>3.601</v>
      </c>
      <c r="AA262" s="49">
        <v>213.809</v>
      </c>
      <c r="AB262" s="49">
        <f t="shared" si="26"/>
        <v>198.366</v>
      </c>
      <c r="AC262" s="23">
        <v>0.202</v>
      </c>
      <c r="AD262" s="54">
        <v>1.089</v>
      </c>
      <c r="AE262" s="54">
        <f t="shared" si="27"/>
        <v>1.0890000000000002</v>
      </c>
      <c r="AF262" s="24">
        <v>10</v>
      </c>
      <c r="AG262" s="26">
        <v>1800.0785593331802</v>
      </c>
    </row>
    <row r="263" spans="1:33" ht="12.75">
      <c r="A263" s="17">
        <f t="shared" si="25"/>
        <v>37096</v>
      </c>
      <c r="B263" s="49">
        <v>205</v>
      </c>
      <c r="C263" s="47">
        <v>0.830555558</v>
      </c>
      <c r="D263" s="61">
        <v>0.830555558</v>
      </c>
      <c r="E263" s="19">
        <v>2539</v>
      </c>
      <c r="F263" s="25">
        <v>0</v>
      </c>
      <c r="G263" s="66">
        <v>40.25370648</v>
      </c>
      <c r="H263" s="66">
        <v>-74.51129027</v>
      </c>
      <c r="I263" s="22">
        <v>856.5</v>
      </c>
      <c r="J263" s="21">
        <f t="shared" si="23"/>
        <v>818.45</v>
      </c>
      <c r="K263" s="20">
        <f t="shared" si="21"/>
        <v>1772.9430921838004</v>
      </c>
      <c r="L263" s="20">
        <f t="shared" si="22"/>
        <v>1791.2430921838004</v>
      </c>
      <c r="M263" s="20">
        <f aca="true" t="shared" si="28" ref="M263:M326">K263+38</f>
        <v>1810.9430921838004</v>
      </c>
      <c r="N263" s="26">
        <f t="shared" si="24"/>
        <v>1801.0930921838003</v>
      </c>
      <c r="O263" s="21">
        <v>18.6</v>
      </c>
      <c r="P263" s="21">
        <v>100</v>
      </c>
      <c r="Q263" s="21">
        <v>41.1</v>
      </c>
      <c r="Z263" s="23">
        <v>3.629</v>
      </c>
      <c r="AA263" s="49">
        <v>213.459</v>
      </c>
      <c r="AB263" s="49">
        <f t="shared" si="26"/>
        <v>206.1775</v>
      </c>
      <c r="AC263" s="23">
        <v>0.192</v>
      </c>
      <c r="AD263" s="54">
        <v>1.088</v>
      </c>
      <c r="AE263" s="54">
        <f t="shared" si="27"/>
        <v>1.0888333333333333</v>
      </c>
      <c r="AF263" s="24">
        <v>10</v>
      </c>
      <c r="AG263" s="26">
        <v>1801.0930921838003</v>
      </c>
    </row>
    <row r="264" spans="1:33" ht="12.75">
      <c r="A264" s="17">
        <f t="shared" si="25"/>
        <v>37096</v>
      </c>
      <c r="B264" s="49">
        <v>205</v>
      </c>
      <c r="C264" s="47">
        <v>0.83067131</v>
      </c>
      <c r="D264" s="61">
        <v>0.83067131</v>
      </c>
      <c r="E264" s="19">
        <v>2549</v>
      </c>
      <c r="F264" s="25">
        <v>0</v>
      </c>
      <c r="G264" s="66">
        <v>40.25058837</v>
      </c>
      <c r="H264" s="66">
        <v>-74.50486306</v>
      </c>
      <c r="I264" s="22">
        <v>854.9</v>
      </c>
      <c r="J264" s="21">
        <f t="shared" si="23"/>
        <v>816.85</v>
      </c>
      <c r="K264" s="20">
        <f t="shared" si="21"/>
        <v>1789.1924977177562</v>
      </c>
      <c r="L264" s="20">
        <f t="shared" si="22"/>
        <v>1807.4924977177561</v>
      </c>
      <c r="M264" s="20">
        <f t="shared" si="28"/>
        <v>1827.1924977177562</v>
      </c>
      <c r="N264" s="26">
        <f t="shared" si="24"/>
        <v>1817.342497717756</v>
      </c>
      <c r="O264" s="21">
        <v>18.3</v>
      </c>
      <c r="P264" s="21">
        <v>100</v>
      </c>
      <c r="Q264" s="21">
        <v>39.5</v>
      </c>
      <c r="S264" s="52">
        <v>2.394E-05</v>
      </c>
      <c r="T264" s="52">
        <v>1.603E-05</v>
      </c>
      <c r="U264" s="52">
        <v>1.003E-05</v>
      </c>
      <c r="V264" s="53">
        <v>796.9</v>
      </c>
      <c r="W264" s="53">
        <v>316.6</v>
      </c>
      <c r="X264" s="53">
        <v>312.3</v>
      </c>
      <c r="Y264" s="53">
        <v>15.2</v>
      </c>
      <c r="Z264" s="23">
        <v>3.6</v>
      </c>
      <c r="AA264" s="49">
        <v>213.145</v>
      </c>
      <c r="AB264" s="49">
        <f t="shared" si="26"/>
        <v>205.83399999999997</v>
      </c>
      <c r="AC264" s="23">
        <v>0.192</v>
      </c>
      <c r="AD264" s="54">
        <v>1.088</v>
      </c>
      <c r="AE264" s="54">
        <f t="shared" si="27"/>
        <v>1.0886666666666667</v>
      </c>
      <c r="AF264" s="24">
        <v>10</v>
      </c>
      <c r="AG264" s="26">
        <v>1817.342497717756</v>
      </c>
    </row>
    <row r="265" spans="1:33" ht="12.75">
      <c r="A265" s="17">
        <f t="shared" si="25"/>
        <v>37096</v>
      </c>
      <c r="B265" s="49">
        <v>205</v>
      </c>
      <c r="C265" s="47">
        <v>0.830787063</v>
      </c>
      <c r="D265" s="61">
        <v>0.830787063</v>
      </c>
      <c r="E265" s="19">
        <v>2559</v>
      </c>
      <c r="F265" s="25">
        <v>0</v>
      </c>
      <c r="G265" s="66">
        <v>40.24837195</v>
      </c>
      <c r="H265" s="66">
        <v>-74.49709489</v>
      </c>
      <c r="I265" s="22">
        <v>851.8</v>
      </c>
      <c r="J265" s="21">
        <f t="shared" si="23"/>
        <v>813.75</v>
      </c>
      <c r="K265" s="20">
        <f aca="true" t="shared" si="29" ref="K265:K328">(8303.951372*(LN(1013.25/J265)))</f>
        <v>1820.766495346825</v>
      </c>
      <c r="L265" s="20">
        <f aca="true" t="shared" si="30" ref="L265:L328">K265+18.3</f>
        <v>1839.066495346825</v>
      </c>
      <c r="M265" s="20">
        <f t="shared" si="28"/>
        <v>1858.766495346825</v>
      </c>
      <c r="N265" s="26">
        <f t="shared" si="24"/>
        <v>1848.9164953468248</v>
      </c>
      <c r="O265" s="21">
        <v>17.9</v>
      </c>
      <c r="P265" s="21">
        <v>100</v>
      </c>
      <c r="Q265" s="21">
        <v>41.6</v>
      </c>
      <c r="Z265" s="23">
        <v>3.588</v>
      </c>
      <c r="AA265" s="49">
        <v>212.796</v>
      </c>
      <c r="AB265" s="49">
        <f t="shared" si="26"/>
        <v>205.49066666666667</v>
      </c>
      <c r="AC265" s="23">
        <v>0.162</v>
      </c>
      <c r="AD265" s="54">
        <v>1.088</v>
      </c>
      <c r="AE265" s="54">
        <f t="shared" si="27"/>
        <v>1.0885</v>
      </c>
      <c r="AF265" s="24">
        <v>10</v>
      </c>
      <c r="AG265" s="26">
        <v>1848.9164953468248</v>
      </c>
    </row>
    <row r="266" spans="1:33" ht="12.75">
      <c r="A266" s="17">
        <f t="shared" si="25"/>
        <v>37096</v>
      </c>
      <c r="B266" s="49">
        <v>205</v>
      </c>
      <c r="C266" s="47">
        <v>0.830902755</v>
      </c>
      <c r="D266" s="61">
        <v>0.830902755</v>
      </c>
      <c r="E266" s="19">
        <v>2569</v>
      </c>
      <c r="F266" s="25">
        <v>0</v>
      </c>
      <c r="G266" s="66">
        <v>40.24684829</v>
      </c>
      <c r="H266" s="66">
        <v>-74.48899806</v>
      </c>
      <c r="I266" s="22">
        <v>849.4</v>
      </c>
      <c r="J266" s="21">
        <f aca="true" t="shared" si="31" ref="J266:J329">I266-38.05</f>
        <v>811.35</v>
      </c>
      <c r="K266" s="20">
        <f t="shared" si="29"/>
        <v>1845.2935986411148</v>
      </c>
      <c r="L266" s="20">
        <f t="shared" si="30"/>
        <v>1863.5935986411148</v>
      </c>
      <c r="M266" s="20">
        <f t="shared" si="28"/>
        <v>1883.2935986411148</v>
      </c>
      <c r="N266" s="26">
        <f aca="true" t="shared" si="32" ref="N266:N329">AVERAGE(L266:M266)</f>
        <v>1873.443598641115</v>
      </c>
      <c r="O266" s="21">
        <v>18.3</v>
      </c>
      <c r="P266" s="21">
        <v>100</v>
      </c>
      <c r="Q266" s="21">
        <v>40.6</v>
      </c>
      <c r="R266" s="52">
        <v>-9.95E-06</v>
      </c>
      <c r="Z266" s="23">
        <v>3.61</v>
      </c>
      <c r="AA266" s="49">
        <v>212.412</v>
      </c>
      <c r="AB266" s="49">
        <f t="shared" si="26"/>
        <v>205.13566666666668</v>
      </c>
      <c r="AC266" s="23">
        <v>0.172</v>
      </c>
      <c r="AD266" s="54">
        <v>1.088</v>
      </c>
      <c r="AE266" s="54">
        <f t="shared" si="27"/>
        <v>1.0883333333333334</v>
      </c>
      <c r="AF266" s="24">
        <v>10</v>
      </c>
      <c r="AG266" s="26">
        <v>1873.443598641115</v>
      </c>
    </row>
    <row r="267" spans="1:33" ht="12.75">
      <c r="A267" s="17">
        <f aca="true" t="shared" si="33" ref="A267:A330">A266</f>
        <v>37096</v>
      </c>
      <c r="B267" s="49">
        <v>205</v>
      </c>
      <c r="C267" s="47">
        <v>0.831018507</v>
      </c>
      <c r="D267" s="61">
        <v>0.831018507</v>
      </c>
      <c r="E267" s="19">
        <v>2579</v>
      </c>
      <c r="F267" s="25">
        <v>0</v>
      </c>
      <c r="G267" s="66">
        <v>40.24669609</v>
      </c>
      <c r="H267" s="66">
        <v>-74.4808121</v>
      </c>
      <c r="I267" s="22">
        <v>847.6</v>
      </c>
      <c r="J267" s="21">
        <f t="shared" si="31"/>
        <v>809.5500000000001</v>
      </c>
      <c r="K267" s="20">
        <f t="shared" si="29"/>
        <v>1863.7365853939687</v>
      </c>
      <c r="L267" s="20">
        <f t="shared" si="30"/>
        <v>1882.0365853939686</v>
      </c>
      <c r="M267" s="20">
        <f t="shared" si="28"/>
        <v>1901.7365853939687</v>
      </c>
      <c r="N267" s="26">
        <f t="shared" si="32"/>
        <v>1891.8865853939687</v>
      </c>
      <c r="O267" s="21">
        <v>18.4</v>
      </c>
      <c r="P267" s="21">
        <v>95.3</v>
      </c>
      <c r="Q267" s="21">
        <v>47.9</v>
      </c>
      <c r="S267" s="52">
        <v>2.072E-05</v>
      </c>
      <c r="T267" s="52">
        <v>1.475E-05</v>
      </c>
      <c r="U267" s="52">
        <v>9.209E-06</v>
      </c>
      <c r="V267" s="53">
        <v>790.4</v>
      </c>
      <c r="W267" s="53">
        <v>316.6</v>
      </c>
      <c r="X267" s="53">
        <v>312.2</v>
      </c>
      <c r="Y267" s="53">
        <v>14.7</v>
      </c>
      <c r="Z267" s="23">
        <v>3.489</v>
      </c>
      <c r="AA267" s="49">
        <v>163.063</v>
      </c>
      <c r="AB267" s="49">
        <f t="shared" si="26"/>
        <v>204.7806666666667</v>
      </c>
      <c r="AC267" s="23">
        <v>0.173</v>
      </c>
      <c r="AD267" s="54">
        <v>1.088</v>
      </c>
      <c r="AE267" s="54">
        <f t="shared" si="27"/>
        <v>1.0881666666666667</v>
      </c>
      <c r="AF267" s="24">
        <v>10</v>
      </c>
      <c r="AG267" s="26">
        <v>1891.8865853939687</v>
      </c>
    </row>
    <row r="268" spans="1:33" ht="12.75">
      <c r="A268" s="17">
        <f t="shared" si="33"/>
        <v>37096</v>
      </c>
      <c r="B268" s="49">
        <v>205</v>
      </c>
      <c r="C268" s="47">
        <v>0.83113426</v>
      </c>
      <c r="D268" s="61">
        <v>0.83113426</v>
      </c>
      <c r="E268" s="19">
        <v>2589</v>
      </c>
      <c r="F268" s="25">
        <v>0</v>
      </c>
      <c r="G268" s="66">
        <v>40.24864019</v>
      </c>
      <c r="H268" s="66">
        <v>-74.47318292</v>
      </c>
      <c r="I268" s="22">
        <v>846.5</v>
      </c>
      <c r="J268" s="21">
        <f t="shared" si="31"/>
        <v>808.45</v>
      </c>
      <c r="K268" s="20">
        <f t="shared" si="29"/>
        <v>1875.027497528076</v>
      </c>
      <c r="L268" s="20">
        <f t="shared" si="30"/>
        <v>1893.327497528076</v>
      </c>
      <c r="M268" s="20">
        <f t="shared" si="28"/>
        <v>1913.027497528076</v>
      </c>
      <c r="N268" s="26">
        <f t="shared" si="32"/>
        <v>1903.177497528076</v>
      </c>
      <c r="O268" s="21">
        <v>18.6</v>
      </c>
      <c r="P268" s="21">
        <v>87.7</v>
      </c>
      <c r="Q268" s="21">
        <v>49.4</v>
      </c>
      <c r="Z268" s="23">
        <v>3.599</v>
      </c>
      <c r="AA268" s="49">
        <v>211.748</v>
      </c>
      <c r="AB268" s="49">
        <f t="shared" si="26"/>
        <v>204.43716666666668</v>
      </c>
      <c r="AC268" s="23">
        <v>0.162</v>
      </c>
      <c r="AD268" s="54">
        <v>1.088</v>
      </c>
      <c r="AE268" s="54">
        <f t="shared" si="27"/>
        <v>1.088</v>
      </c>
      <c r="AF268" s="24">
        <v>10</v>
      </c>
      <c r="AG268" s="26">
        <v>1903.177497528076</v>
      </c>
    </row>
    <row r="269" spans="1:33" ht="12.75">
      <c r="A269" s="17">
        <f t="shared" si="33"/>
        <v>37096</v>
      </c>
      <c r="B269" s="49">
        <v>205</v>
      </c>
      <c r="C269" s="47">
        <v>0.831250012</v>
      </c>
      <c r="D269" s="61">
        <v>0.831250012</v>
      </c>
      <c r="E269" s="19">
        <v>2599</v>
      </c>
      <c r="F269" s="25">
        <v>0</v>
      </c>
      <c r="G269" s="66">
        <v>40.25240958</v>
      </c>
      <c r="H269" s="66">
        <v>-74.46697633</v>
      </c>
      <c r="I269" s="22">
        <v>845</v>
      </c>
      <c r="J269" s="21">
        <f t="shared" si="31"/>
        <v>806.95</v>
      </c>
      <c r="K269" s="20">
        <f t="shared" si="29"/>
        <v>1890.4489790657176</v>
      </c>
      <c r="L269" s="20">
        <f t="shared" si="30"/>
        <v>1908.7489790657175</v>
      </c>
      <c r="M269" s="20">
        <f t="shared" si="28"/>
        <v>1928.4489790657176</v>
      </c>
      <c r="N269" s="26">
        <f t="shared" si="32"/>
        <v>1918.5989790657177</v>
      </c>
      <c r="O269" s="21">
        <v>19</v>
      </c>
      <c r="P269" s="21">
        <v>85.6</v>
      </c>
      <c r="Q269" s="21">
        <v>46.1</v>
      </c>
      <c r="Z269" s="23">
        <v>3.569</v>
      </c>
      <c r="AA269" s="49">
        <v>211.364</v>
      </c>
      <c r="AB269" s="49">
        <f t="shared" si="26"/>
        <v>204.088</v>
      </c>
      <c r="AC269" s="23">
        <v>0.183</v>
      </c>
      <c r="AD269" s="54">
        <v>1.087</v>
      </c>
      <c r="AE269" s="54">
        <f t="shared" si="27"/>
        <v>1.0878333333333334</v>
      </c>
      <c r="AF269" s="24">
        <v>10</v>
      </c>
      <c r="AG269" s="26">
        <v>1918.5989790657177</v>
      </c>
    </row>
    <row r="270" spans="1:33" ht="12.75">
      <c r="A270" s="17">
        <f t="shared" si="33"/>
        <v>37096</v>
      </c>
      <c r="B270" s="49">
        <v>205</v>
      </c>
      <c r="C270" s="47">
        <v>0.831365764</v>
      </c>
      <c r="D270" s="61">
        <v>0.831365764</v>
      </c>
      <c r="E270" s="19">
        <v>2609</v>
      </c>
      <c r="F270" s="25">
        <v>0</v>
      </c>
      <c r="G270" s="66">
        <v>40.25746577</v>
      </c>
      <c r="H270" s="66">
        <v>-74.46272329</v>
      </c>
      <c r="I270" s="22">
        <v>843.2</v>
      </c>
      <c r="J270" s="21">
        <f t="shared" si="31"/>
        <v>805.1500000000001</v>
      </c>
      <c r="K270" s="20">
        <f t="shared" si="29"/>
        <v>1908.992640973929</v>
      </c>
      <c r="L270" s="20">
        <f t="shared" si="30"/>
        <v>1927.2926409739289</v>
      </c>
      <c r="M270" s="20">
        <f t="shared" si="28"/>
        <v>1946.992640973929</v>
      </c>
      <c r="N270" s="26">
        <f t="shared" si="32"/>
        <v>1937.1426409739288</v>
      </c>
      <c r="O270" s="21">
        <v>18.8</v>
      </c>
      <c r="P270" s="21">
        <v>80.5</v>
      </c>
      <c r="Q270" s="21">
        <v>42.2</v>
      </c>
      <c r="S270" s="52">
        <v>2.404E-05</v>
      </c>
      <c r="T270" s="52">
        <v>1.674E-05</v>
      </c>
      <c r="U270" s="52">
        <v>1.044E-05</v>
      </c>
      <c r="V270" s="53">
        <v>785.4</v>
      </c>
      <c r="W270" s="53">
        <v>316.6</v>
      </c>
      <c r="X270" s="53">
        <v>312.1</v>
      </c>
      <c r="Y270" s="53">
        <v>14.2</v>
      </c>
      <c r="Z270" s="23">
        <v>3.6</v>
      </c>
      <c r="AA270" s="49">
        <v>211.015</v>
      </c>
      <c r="AB270" s="49">
        <f t="shared" si="26"/>
        <v>203.73300000000003</v>
      </c>
      <c r="AC270" s="23">
        <v>0.153</v>
      </c>
      <c r="AD270" s="54">
        <v>1.087</v>
      </c>
      <c r="AE270" s="54">
        <f t="shared" si="27"/>
        <v>1.0876666666666666</v>
      </c>
      <c r="AF270" s="24">
        <v>10</v>
      </c>
      <c r="AG270" s="26">
        <v>1937.1426409739288</v>
      </c>
    </row>
    <row r="271" spans="1:33" ht="12.75">
      <c r="A271" s="17">
        <f t="shared" si="33"/>
        <v>37096</v>
      </c>
      <c r="B271" s="49">
        <v>205</v>
      </c>
      <c r="C271" s="47">
        <v>0.831481457</v>
      </c>
      <c r="D271" s="61">
        <v>0.831481457</v>
      </c>
      <c r="E271" s="19">
        <v>2619</v>
      </c>
      <c r="F271" s="25">
        <v>0</v>
      </c>
      <c r="G271" s="66">
        <v>40.26305766</v>
      </c>
      <c r="H271" s="66">
        <v>-74.4609741</v>
      </c>
      <c r="I271" s="22">
        <v>841.8</v>
      </c>
      <c r="J271" s="21">
        <f t="shared" si="31"/>
        <v>803.75</v>
      </c>
      <c r="K271" s="20">
        <f t="shared" si="29"/>
        <v>1923.4441728963618</v>
      </c>
      <c r="L271" s="20">
        <f t="shared" si="30"/>
        <v>1941.7441728963618</v>
      </c>
      <c r="M271" s="20">
        <f t="shared" si="28"/>
        <v>1961.4441728963618</v>
      </c>
      <c r="N271" s="26">
        <f t="shared" si="32"/>
        <v>1951.5941728963617</v>
      </c>
      <c r="O271" s="21">
        <v>18.6</v>
      </c>
      <c r="P271" s="21">
        <v>78.7</v>
      </c>
      <c r="Q271" s="21">
        <v>45</v>
      </c>
      <c r="Z271" s="23">
        <v>3.529</v>
      </c>
      <c r="AA271" s="49">
        <v>161.701</v>
      </c>
      <c r="AB271" s="49">
        <f t="shared" si="26"/>
        <v>195.21716666666666</v>
      </c>
      <c r="AC271" s="23">
        <v>0.162</v>
      </c>
      <c r="AD271" s="54">
        <v>1.087</v>
      </c>
      <c r="AE271" s="54">
        <f t="shared" si="27"/>
        <v>1.0875</v>
      </c>
      <c r="AF271" s="24">
        <v>10</v>
      </c>
      <c r="AG271" s="26">
        <v>1951.5941728963617</v>
      </c>
    </row>
    <row r="272" spans="1:33" ht="12.75">
      <c r="A272" s="17">
        <f t="shared" si="33"/>
        <v>37096</v>
      </c>
      <c r="B272" s="49">
        <v>205</v>
      </c>
      <c r="C272" s="47">
        <v>0.831597209</v>
      </c>
      <c r="D272" s="61">
        <v>0.831597209</v>
      </c>
      <c r="E272" s="19">
        <v>2629</v>
      </c>
      <c r="F272" s="25">
        <v>0</v>
      </c>
      <c r="G272" s="66">
        <v>40.26860846</v>
      </c>
      <c r="H272" s="66">
        <v>-74.46121414</v>
      </c>
      <c r="I272" s="22">
        <v>841.6</v>
      </c>
      <c r="J272" s="21">
        <f t="shared" si="31"/>
        <v>803.5500000000001</v>
      </c>
      <c r="K272" s="20">
        <f t="shared" si="29"/>
        <v>1925.5107320738277</v>
      </c>
      <c r="L272" s="20">
        <f t="shared" si="30"/>
        <v>1943.8107320738277</v>
      </c>
      <c r="M272" s="20">
        <f t="shared" si="28"/>
        <v>1963.5107320738277</v>
      </c>
      <c r="N272" s="26">
        <f t="shared" si="32"/>
        <v>1953.6607320738276</v>
      </c>
      <c r="O272" s="21">
        <v>18.6</v>
      </c>
      <c r="P272" s="21">
        <v>77.8</v>
      </c>
      <c r="Q272" s="21">
        <v>46.6</v>
      </c>
      <c r="Z272" s="23">
        <v>3.568</v>
      </c>
      <c r="AA272" s="49">
        <v>210.351</v>
      </c>
      <c r="AB272" s="49">
        <f t="shared" si="26"/>
        <v>194.87366666666665</v>
      </c>
      <c r="AC272" s="23">
        <v>0.182</v>
      </c>
      <c r="AD272" s="54">
        <v>1.087</v>
      </c>
      <c r="AE272" s="54">
        <f t="shared" si="27"/>
        <v>1.0873333333333333</v>
      </c>
      <c r="AF272" s="24">
        <v>10</v>
      </c>
      <c r="AG272" s="26">
        <v>1953.6607320738276</v>
      </c>
    </row>
    <row r="273" spans="1:33" ht="12.75">
      <c r="A273" s="17">
        <f t="shared" si="33"/>
        <v>37096</v>
      </c>
      <c r="B273" s="49">
        <v>205</v>
      </c>
      <c r="C273" s="47">
        <v>0.831712961</v>
      </c>
      <c r="D273" s="61">
        <v>0.831712961</v>
      </c>
      <c r="E273" s="19">
        <v>2639</v>
      </c>
      <c r="F273" s="25">
        <v>0</v>
      </c>
      <c r="G273" s="66">
        <v>40.27346292</v>
      </c>
      <c r="H273" s="66">
        <v>-74.46403176</v>
      </c>
      <c r="I273" s="22">
        <v>840.6</v>
      </c>
      <c r="J273" s="21">
        <f t="shared" si="31"/>
        <v>802.5500000000001</v>
      </c>
      <c r="K273" s="20">
        <f t="shared" si="29"/>
        <v>1935.851249407801</v>
      </c>
      <c r="L273" s="20">
        <f t="shared" si="30"/>
        <v>1954.151249407801</v>
      </c>
      <c r="M273" s="20">
        <f t="shared" si="28"/>
        <v>1973.851249407801</v>
      </c>
      <c r="N273" s="26">
        <f t="shared" si="32"/>
        <v>1964.001249407801</v>
      </c>
      <c r="O273" s="21">
        <v>18</v>
      </c>
      <c r="P273" s="21">
        <v>82.6</v>
      </c>
      <c r="Q273" s="21">
        <v>49.6</v>
      </c>
      <c r="S273" s="52">
        <v>2.006E-05</v>
      </c>
      <c r="T273" s="52">
        <v>1.417E-05</v>
      </c>
      <c r="U273" s="52">
        <v>1.007E-05</v>
      </c>
      <c r="V273" s="53">
        <v>782.1</v>
      </c>
      <c r="W273" s="53">
        <v>316.6</v>
      </c>
      <c r="X273" s="53">
        <v>312.1</v>
      </c>
      <c r="Y273" s="53">
        <v>13.2</v>
      </c>
      <c r="Z273" s="23">
        <v>3.6</v>
      </c>
      <c r="AA273" s="49">
        <v>209.967</v>
      </c>
      <c r="AB273" s="49">
        <f t="shared" si="26"/>
        <v>202.691</v>
      </c>
      <c r="AC273" s="23">
        <v>0.153</v>
      </c>
      <c r="AD273" s="54">
        <v>1.087</v>
      </c>
      <c r="AE273" s="54">
        <f t="shared" si="27"/>
        <v>1.0871666666666664</v>
      </c>
      <c r="AF273" s="24">
        <v>10</v>
      </c>
      <c r="AG273" s="26">
        <v>1964.001249407801</v>
      </c>
    </row>
    <row r="274" spans="1:33" ht="12.75">
      <c r="A274" s="17">
        <f t="shared" si="33"/>
        <v>37096</v>
      </c>
      <c r="B274" s="49">
        <v>205</v>
      </c>
      <c r="C274" s="47">
        <v>0.831828713</v>
      </c>
      <c r="D274" s="61">
        <v>0.831828713</v>
      </c>
      <c r="E274" s="19">
        <v>2649</v>
      </c>
      <c r="F274" s="25">
        <v>0</v>
      </c>
      <c r="G274" s="66">
        <v>40.27694937</v>
      </c>
      <c r="H274" s="66">
        <v>-74.4687961</v>
      </c>
      <c r="I274" s="22">
        <v>839.2</v>
      </c>
      <c r="J274" s="21">
        <f t="shared" si="31"/>
        <v>801.1500000000001</v>
      </c>
      <c r="K274" s="20">
        <f t="shared" si="29"/>
        <v>1950.349640471041</v>
      </c>
      <c r="L274" s="20">
        <f t="shared" si="30"/>
        <v>1968.649640471041</v>
      </c>
      <c r="M274" s="20">
        <f t="shared" si="28"/>
        <v>1988.349640471041</v>
      </c>
      <c r="N274" s="26">
        <f t="shared" si="32"/>
        <v>1978.499640471041</v>
      </c>
      <c r="O274" s="21">
        <v>17.6</v>
      </c>
      <c r="P274" s="21">
        <v>87.1</v>
      </c>
      <c r="Q274" s="21">
        <v>48.4</v>
      </c>
      <c r="Z274" s="23">
        <v>3.548</v>
      </c>
      <c r="AA274" s="49">
        <v>160.618</v>
      </c>
      <c r="AB274" s="49">
        <f t="shared" si="26"/>
        <v>194.16933333333336</v>
      </c>
      <c r="AC274" s="23">
        <v>0.162</v>
      </c>
      <c r="AD274" s="54">
        <v>1.087</v>
      </c>
      <c r="AE274" s="54">
        <f t="shared" si="27"/>
        <v>1.087</v>
      </c>
      <c r="AF274" s="24">
        <v>10</v>
      </c>
      <c r="AG274" s="26">
        <v>1978.499640471041</v>
      </c>
    </row>
    <row r="275" spans="1:33" ht="12.75">
      <c r="A275" s="17">
        <f t="shared" si="33"/>
        <v>37096</v>
      </c>
      <c r="B275" s="49">
        <v>205</v>
      </c>
      <c r="C275" s="47">
        <v>0.831944466</v>
      </c>
      <c r="D275" s="61">
        <v>0.831944466</v>
      </c>
      <c r="E275" s="19">
        <v>2659</v>
      </c>
      <c r="F275" s="25">
        <v>0</v>
      </c>
      <c r="G275" s="66">
        <v>40.27874524</v>
      </c>
      <c r="H275" s="66">
        <v>-74.47460178</v>
      </c>
      <c r="I275" s="22">
        <v>836.2</v>
      </c>
      <c r="J275" s="21">
        <f t="shared" si="31"/>
        <v>798.1500000000001</v>
      </c>
      <c r="K275" s="20">
        <f t="shared" si="29"/>
        <v>1981.5031242892132</v>
      </c>
      <c r="L275" s="20">
        <f t="shared" si="30"/>
        <v>1999.8031242892132</v>
      </c>
      <c r="M275" s="20">
        <f t="shared" si="28"/>
        <v>2019.5031242892132</v>
      </c>
      <c r="N275" s="26">
        <f t="shared" si="32"/>
        <v>2009.6531242892133</v>
      </c>
      <c r="O275" s="21">
        <v>18</v>
      </c>
      <c r="P275" s="21">
        <v>81.8</v>
      </c>
      <c r="Q275" s="21">
        <v>46.6</v>
      </c>
      <c r="Z275" s="23">
        <v>3.601</v>
      </c>
      <c r="AA275" s="49">
        <v>209.304</v>
      </c>
      <c r="AB275" s="49">
        <f t="shared" si="26"/>
        <v>193.82600000000002</v>
      </c>
      <c r="AC275" s="23">
        <v>0.152</v>
      </c>
      <c r="AD275" s="54">
        <v>1.086</v>
      </c>
      <c r="AE275" s="54">
        <f t="shared" si="27"/>
        <v>1.0868333333333333</v>
      </c>
      <c r="AF275" s="24">
        <v>10</v>
      </c>
      <c r="AG275" s="26">
        <v>2009.6531242892133</v>
      </c>
    </row>
    <row r="276" spans="1:33" ht="12.75">
      <c r="A276" s="17">
        <f t="shared" si="33"/>
        <v>37096</v>
      </c>
      <c r="B276" s="49">
        <v>205</v>
      </c>
      <c r="C276" s="47">
        <v>0.832060158</v>
      </c>
      <c r="D276" s="61">
        <v>0.832060158</v>
      </c>
      <c r="E276" s="19">
        <v>2669</v>
      </c>
      <c r="F276" s="25">
        <v>0</v>
      </c>
      <c r="G276" s="66">
        <v>40.2792293</v>
      </c>
      <c r="H276" s="66">
        <v>-74.48069674</v>
      </c>
      <c r="I276" s="22">
        <v>833.8</v>
      </c>
      <c r="J276" s="21">
        <f t="shared" si="31"/>
        <v>795.75</v>
      </c>
      <c r="K276" s="20">
        <f t="shared" si="29"/>
        <v>2006.5103372317571</v>
      </c>
      <c r="L276" s="20">
        <f t="shared" si="30"/>
        <v>2024.810337231757</v>
      </c>
      <c r="M276" s="20">
        <f t="shared" si="28"/>
        <v>2044.5103372317571</v>
      </c>
      <c r="N276" s="26">
        <f t="shared" si="32"/>
        <v>2034.6603372317572</v>
      </c>
      <c r="O276" s="21">
        <v>17.9</v>
      </c>
      <c r="P276" s="21">
        <v>79.3</v>
      </c>
      <c r="Q276" s="21">
        <v>46</v>
      </c>
      <c r="S276" s="52">
        <v>2.301E-05</v>
      </c>
      <c r="T276" s="52">
        <v>1.612E-05</v>
      </c>
      <c r="U276" s="52">
        <v>1.119E-05</v>
      </c>
      <c r="V276" s="53">
        <v>775.8</v>
      </c>
      <c r="W276" s="53">
        <v>316.6</v>
      </c>
      <c r="X276" s="53">
        <v>312</v>
      </c>
      <c r="Y276" s="53">
        <v>12.7</v>
      </c>
      <c r="Z276" s="23">
        <v>3.569</v>
      </c>
      <c r="AA276" s="49">
        <v>208.954</v>
      </c>
      <c r="AB276" s="49">
        <f t="shared" si="26"/>
        <v>193.4825</v>
      </c>
      <c r="AC276" s="23">
        <v>0.153</v>
      </c>
      <c r="AD276" s="54">
        <v>1.086</v>
      </c>
      <c r="AE276" s="54">
        <f t="shared" si="27"/>
        <v>1.0866666666666667</v>
      </c>
      <c r="AF276" s="24">
        <v>10</v>
      </c>
      <c r="AG276" s="26">
        <v>2034.6603372317572</v>
      </c>
    </row>
    <row r="277" spans="1:33" ht="12.75">
      <c r="A277" s="17">
        <f t="shared" si="33"/>
        <v>37096</v>
      </c>
      <c r="B277" s="49">
        <v>205</v>
      </c>
      <c r="C277" s="47">
        <v>0.83217591</v>
      </c>
      <c r="D277" s="61">
        <v>0.83217591</v>
      </c>
      <c r="E277" s="19">
        <v>2679</v>
      </c>
      <c r="F277" s="25">
        <v>0</v>
      </c>
      <c r="G277" s="66">
        <v>40.27839528</v>
      </c>
      <c r="H277" s="66">
        <v>-74.48653494</v>
      </c>
      <c r="I277" s="22">
        <v>830.4</v>
      </c>
      <c r="J277" s="21">
        <f t="shared" si="31"/>
        <v>792.35</v>
      </c>
      <c r="K277" s="20">
        <f t="shared" si="29"/>
        <v>2042.0666344440094</v>
      </c>
      <c r="L277" s="20">
        <f t="shared" si="30"/>
        <v>2060.3666344440094</v>
      </c>
      <c r="M277" s="20">
        <f t="shared" si="28"/>
        <v>2080.0666344440097</v>
      </c>
      <c r="N277" s="26">
        <f t="shared" si="32"/>
        <v>2070.2166344440093</v>
      </c>
      <c r="O277" s="21">
        <v>17.7</v>
      </c>
      <c r="P277" s="21">
        <v>79</v>
      </c>
      <c r="Q277" s="21">
        <v>46.5</v>
      </c>
      <c r="Z277" s="23">
        <v>3.619</v>
      </c>
      <c r="AA277" s="49">
        <v>208.57</v>
      </c>
      <c r="AB277" s="49">
        <f aca="true" t="shared" si="34" ref="AB277:AB292">AVERAGE(AA272:AA277)</f>
        <v>201.29399999999998</v>
      </c>
      <c r="AC277" s="23">
        <v>0.151</v>
      </c>
      <c r="AD277" s="54">
        <v>1.086</v>
      </c>
      <c r="AE277" s="54">
        <f aca="true" t="shared" si="35" ref="AE277:AE292">AVERAGE(AD272:AD277)</f>
        <v>1.0865000000000002</v>
      </c>
      <c r="AF277" s="24">
        <v>10</v>
      </c>
      <c r="AG277" s="26">
        <v>2070.2166344440093</v>
      </c>
    </row>
    <row r="278" spans="1:33" ht="12.75">
      <c r="A278" s="17">
        <f t="shared" si="33"/>
        <v>37096</v>
      </c>
      <c r="B278" s="49">
        <v>205</v>
      </c>
      <c r="C278" s="47">
        <v>0.832291663</v>
      </c>
      <c r="D278" s="61">
        <v>0.832291663</v>
      </c>
      <c r="E278" s="19">
        <v>2689</v>
      </c>
      <c r="F278" s="25">
        <v>0</v>
      </c>
      <c r="G278" s="66">
        <v>40.27722491</v>
      </c>
      <c r="H278" s="66">
        <v>-74.49220274</v>
      </c>
      <c r="I278" s="22">
        <v>826.8</v>
      </c>
      <c r="J278" s="21">
        <f t="shared" si="31"/>
        <v>788.75</v>
      </c>
      <c r="K278" s="20">
        <f t="shared" si="29"/>
        <v>2079.881164327152</v>
      </c>
      <c r="L278" s="20">
        <f t="shared" si="30"/>
        <v>2098.181164327152</v>
      </c>
      <c r="M278" s="20">
        <f t="shared" si="28"/>
        <v>2117.881164327152</v>
      </c>
      <c r="N278" s="26">
        <f t="shared" si="32"/>
        <v>2108.031164327152</v>
      </c>
      <c r="O278" s="21">
        <v>17.5</v>
      </c>
      <c r="P278" s="21">
        <v>80</v>
      </c>
      <c r="Q278" s="21">
        <v>46.1</v>
      </c>
      <c r="R278" s="52">
        <v>-3.44E-05</v>
      </c>
      <c r="Z278" s="23">
        <v>3.559</v>
      </c>
      <c r="AA278" s="49">
        <v>208.221</v>
      </c>
      <c r="AB278" s="49">
        <f t="shared" si="34"/>
        <v>200.939</v>
      </c>
      <c r="AC278" s="23">
        <v>0.164</v>
      </c>
      <c r="AD278" s="54">
        <v>1.086</v>
      </c>
      <c r="AE278" s="54">
        <f t="shared" si="35"/>
        <v>1.0863333333333334</v>
      </c>
      <c r="AF278" s="24">
        <v>10</v>
      </c>
      <c r="AG278" s="26">
        <v>2108.031164327152</v>
      </c>
    </row>
    <row r="279" spans="1:33" ht="12.75">
      <c r="A279" s="17">
        <f t="shared" si="33"/>
        <v>37096</v>
      </c>
      <c r="B279" s="49">
        <v>205</v>
      </c>
      <c r="C279" s="47">
        <v>0.832407415</v>
      </c>
      <c r="D279" s="61">
        <v>0.832407415</v>
      </c>
      <c r="E279" s="19">
        <v>2699</v>
      </c>
      <c r="F279" s="25">
        <v>0</v>
      </c>
      <c r="G279" s="66">
        <v>40.27654447</v>
      </c>
      <c r="H279" s="66">
        <v>-74.49785846</v>
      </c>
      <c r="I279" s="22">
        <v>823.6</v>
      </c>
      <c r="J279" s="21">
        <f t="shared" si="31"/>
        <v>785.5500000000001</v>
      </c>
      <c r="K279" s="20">
        <f t="shared" si="29"/>
        <v>2113.63925489045</v>
      </c>
      <c r="L279" s="20">
        <f t="shared" si="30"/>
        <v>2131.9392548904502</v>
      </c>
      <c r="M279" s="20">
        <f t="shared" si="28"/>
        <v>2151.63925489045</v>
      </c>
      <c r="N279" s="26">
        <f t="shared" si="32"/>
        <v>2141.78925489045</v>
      </c>
      <c r="O279" s="21">
        <v>18.1</v>
      </c>
      <c r="P279" s="21">
        <v>67.2</v>
      </c>
      <c r="Q279" s="21">
        <v>44.6</v>
      </c>
      <c r="Z279" s="23">
        <v>3.61</v>
      </c>
      <c r="AA279" s="49">
        <v>207.907</v>
      </c>
      <c r="AB279" s="49">
        <f t="shared" si="34"/>
        <v>200.59566666666663</v>
      </c>
      <c r="AC279" s="23">
        <v>0.163</v>
      </c>
      <c r="AD279" s="54">
        <v>1.086</v>
      </c>
      <c r="AE279" s="54">
        <f t="shared" si="35"/>
        <v>1.086166666666667</v>
      </c>
      <c r="AF279" s="24">
        <v>10</v>
      </c>
      <c r="AG279" s="26">
        <v>2141.78925489045</v>
      </c>
    </row>
    <row r="280" spans="1:33" ht="12.75">
      <c r="A280" s="17">
        <f t="shared" si="33"/>
        <v>37096</v>
      </c>
      <c r="B280" s="49">
        <v>205</v>
      </c>
      <c r="C280" s="47">
        <v>0.832523167</v>
      </c>
      <c r="D280" s="61">
        <v>0.832523167</v>
      </c>
      <c r="E280" s="19">
        <v>2709</v>
      </c>
      <c r="F280" s="25">
        <v>0</v>
      </c>
      <c r="G280" s="66">
        <v>40.2760165</v>
      </c>
      <c r="H280" s="66">
        <v>-74.50347157</v>
      </c>
      <c r="I280" s="22">
        <v>821</v>
      </c>
      <c r="J280" s="21">
        <f t="shared" si="31"/>
        <v>782.95</v>
      </c>
      <c r="K280" s="20">
        <f t="shared" si="29"/>
        <v>2141.169115702875</v>
      </c>
      <c r="L280" s="20">
        <f t="shared" si="30"/>
        <v>2159.469115702875</v>
      </c>
      <c r="M280" s="20">
        <f t="shared" si="28"/>
        <v>2179.169115702875</v>
      </c>
      <c r="N280" s="26">
        <f t="shared" si="32"/>
        <v>2169.319115702875</v>
      </c>
      <c r="O280" s="21">
        <v>17.9</v>
      </c>
      <c r="P280" s="21">
        <v>63.3</v>
      </c>
      <c r="Q280" s="21">
        <v>51</v>
      </c>
      <c r="S280" s="52">
        <v>1.956E-05</v>
      </c>
      <c r="T280" s="52">
        <v>1.393E-05</v>
      </c>
      <c r="U280" s="52">
        <v>9.596E-06</v>
      </c>
      <c r="V280" s="53">
        <v>765.9</v>
      </c>
      <c r="W280" s="53">
        <v>316.6</v>
      </c>
      <c r="X280" s="53">
        <v>311.9</v>
      </c>
      <c r="Y280" s="53">
        <v>12.3</v>
      </c>
      <c r="Z280" s="23">
        <v>3.588</v>
      </c>
      <c r="AA280" s="49">
        <v>207.557</v>
      </c>
      <c r="AB280" s="49">
        <f t="shared" si="34"/>
        <v>208.4188333333333</v>
      </c>
      <c r="AC280" s="23">
        <v>0.152</v>
      </c>
      <c r="AD280" s="54">
        <v>1.086</v>
      </c>
      <c r="AE280" s="54">
        <f t="shared" si="35"/>
        <v>1.086</v>
      </c>
      <c r="AF280" s="24">
        <v>10</v>
      </c>
      <c r="AG280" s="26">
        <v>2169.319115702875</v>
      </c>
    </row>
    <row r="281" spans="1:33" ht="12.75">
      <c r="A281" s="17">
        <f t="shared" si="33"/>
        <v>37096</v>
      </c>
      <c r="B281" s="49">
        <v>205</v>
      </c>
      <c r="C281" s="47">
        <v>0.83263886</v>
      </c>
      <c r="D281" s="61">
        <v>0.83263886</v>
      </c>
      <c r="E281" s="19">
        <v>2719</v>
      </c>
      <c r="F281" s="25">
        <v>0</v>
      </c>
      <c r="G281" s="66">
        <v>40.27500021</v>
      </c>
      <c r="H281" s="66">
        <v>-74.50891447</v>
      </c>
      <c r="I281" s="22">
        <v>818.9</v>
      </c>
      <c r="J281" s="21">
        <f t="shared" si="31"/>
        <v>780.85</v>
      </c>
      <c r="K281" s="20">
        <f t="shared" si="29"/>
        <v>2163.4715947456807</v>
      </c>
      <c r="L281" s="20">
        <f t="shared" si="30"/>
        <v>2181.771594745681</v>
      </c>
      <c r="M281" s="20">
        <f t="shared" si="28"/>
        <v>2201.4715947456807</v>
      </c>
      <c r="N281" s="26">
        <f t="shared" si="32"/>
        <v>2191.621594745681</v>
      </c>
      <c r="O281" s="21">
        <v>17.9</v>
      </c>
      <c r="P281" s="21">
        <v>61.8</v>
      </c>
      <c r="Q281" s="21">
        <v>57</v>
      </c>
      <c r="Z281" s="23">
        <v>3.611</v>
      </c>
      <c r="AA281" s="49">
        <v>207.173</v>
      </c>
      <c r="AB281" s="49">
        <f t="shared" si="34"/>
        <v>208.06366666666668</v>
      </c>
      <c r="AC281" s="23">
        <v>0.154</v>
      </c>
      <c r="AD281" s="54">
        <v>1.085</v>
      </c>
      <c r="AE281" s="54">
        <f t="shared" si="35"/>
        <v>1.0858333333333334</v>
      </c>
      <c r="AF281" s="24">
        <v>10</v>
      </c>
      <c r="AG281" s="26">
        <v>2191.621594745681</v>
      </c>
    </row>
    <row r="282" spans="1:33" ht="12.75">
      <c r="A282" s="17">
        <f t="shared" si="33"/>
        <v>37096</v>
      </c>
      <c r="B282" s="49">
        <v>205</v>
      </c>
      <c r="C282" s="47">
        <v>0.832754612</v>
      </c>
      <c r="D282" s="61">
        <v>0.832754612</v>
      </c>
      <c r="E282" s="19">
        <v>2729</v>
      </c>
      <c r="F282" s="25">
        <v>0</v>
      </c>
      <c r="G282" s="66">
        <v>40.27318381</v>
      </c>
      <c r="H282" s="66">
        <v>-74.51420011</v>
      </c>
      <c r="I282" s="22">
        <v>817.1</v>
      </c>
      <c r="J282" s="21">
        <f t="shared" si="31"/>
        <v>779.0500000000001</v>
      </c>
      <c r="K282" s="20">
        <f t="shared" si="29"/>
        <v>2182.635796430134</v>
      </c>
      <c r="L282" s="20">
        <f t="shared" si="30"/>
        <v>2200.9357964301344</v>
      </c>
      <c r="M282" s="20">
        <f t="shared" si="28"/>
        <v>2220.635796430134</v>
      </c>
      <c r="N282" s="26">
        <f t="shared" si="32"/>
        <v>2210.7857964301343</v>
      </c>
      <c r="O282" s="21">
        <v>17.7</v>
      </c>
      <c r="P282" s="21">
        <v>63</v>
      </c>
      <c r="Q282" s="21">
        <v>51.6</v>
      </c>
      <c r="Z282" s="23">
        <v>3.569</v>
      </c>
      <c r="AA282" s="49">
        <v>206.824</v>
      </c>
      <c r="AB282" s="49">
        <f t="shared" si="34"/>
        <v>207.70866666666666</v>
      </c>
      <c r="AC282" s="23">
        <v>0.153</v>
      </c>
      <c r="AD282" s="54">
        <v>1.085</v>
      </c>
      <c r="AE282" s="54">
        <f t="shared" si="35"/>
        <v>1.0856666666666668</v>
      </c>
      <c r="AF282" s="24">
        <v>10</v>
      </c>
      <c r="AG282" s="26">
        <v>2210.7857964301343</v>
      </c>
    </row>
    <row r="283" spans="1:33" ht="12.75">
      <c r="A283" s="17">
        <f t="shared" si="33"/>
        <v>37096</v>
      </c>
      <c r="B283" s="49">
        <v>205</v>
      </c>
      <c r="C283" s="47">
        <v>0.832870364</v>
      </c>
      <c r="D283" s="61">
        <v>0.832870364</v>
      </c>
      <c r="E283" s="19">
        <v>2739</v>
      </c>
      <c r="F283" s="25">
        <v>0</v>
      </c>
      <c r="G283" s="66">
        <v>40.27083469</v>
      </c>
      <c r="H283" s="66">
        <v>-74.51928234</v>
      </c>
      <c r="I283" s="22">
        <v>811.8</v>
      </c>
      <c r="J283" s="21">
        <f t="shared" si="31"/>
        <v>773.75</v>
      </c>
      <c r="K283" s="20">
        <f t="shared" si="29"/>
        <v>2239.3219288102173</v>
      </c>
      <c r="L283" s="20">
        <f t="shared" si="30"/>
        <v>2257.6219288102175</v>
      </c>
      <c r="M283" s="20">
        <f t="shared" si="28"/>
        <v>2277.3219288102173</v>
      </c>
      <c r="N283" s="26">
        <f t="shared" si="32"/>
        <v>2267.4719288102174</v>
      </c>
      <c r="O283" s="21">
        <v>17.4</v>
      </c>
      <c r="P283" s="21">
        <v>61.1</v>
      </c>
      <c r="Q283" s="21">
        <v>46.9</v>
      </c>
      <c r="S283" s="52">
        <v>2.062E-05</v>
      </c>
      <c r="T283" s="52">
        <v>1.337E-05</v>
      </c>
      <c r="U283" s="52">
        <v>7.872E-06</v>
      </c>
      <c r="V283" s="53">
        <v>757.9</v>
      </c>
      <c r="W283" s="53">
        <v>316.5</v>
      </c>
      <c r="X283" s="53">
        <v>311.9</v>
      </c>
      <c r="Y283" s="53">
        <v>11.4</v>
      </c>
      <c r="Z283" s="23">
        <v>3.639</v>
      </c>
      <c r="AA283" s="49">
        <v>206.51</v>
      </c>
      <c r="AB283" s="49">
        <f t="shared" si="34"/>
        <v>207.36533333333333</v>
      </c>
      <c r="AC283" s="23">
        <v>0.143</v>
      </c>
      <c r="AD283" s="54">
        <v>-0.025</v>
      </c>
      <c r="AE283" s="54">
        <f t="shared" si="35"/>
        <v>0.9005</v>
      </c>
      <c r="AF283" s="24">
        <v>10</v>
      </c>
      <c r="AG283" s="26">
        <v>2267.4719288102174</v>
      </c>
    </row>
    <row r="284" spans="1:33" ht="12.75">
      <c r="A284" s="17">
        <f t="shared" si="33"/>
        <v>37096</v>
      </c>
      <c r="B284" s="49">
        <v>205</v>
      </c>
      <c r="C284" s="47">
        <v>0.832986116</v>
      </c>
      <c r="D284" s="61">
        <v>0.832986116</v>
      </c>
      <c r="E284" s="19">
        <v>2749</v>
      </c>
      <c r="F284" s="25">
        <v>0</v>
      </c>
      <c r="G284" s="66">
        <v>40.26829535</v>
      </c>
      <c r="H284" s="66">
        <v>-74.52410514</v>
      </c>
      <c r="I284" s="22">
        <v>809</v>
      </c>
      <c r="J284" s="21">
        <f t="shared" si="31"/>
        <v>770.95</v>
      </c>
      <c r="K284" s="20">
        <f t="shared" si="29"/>
        <v>2269.426271798476</v>
      </c>
      <c r="L284" s="20">
        <f t="shared" si="30"/>
        <v>2287.7262717984763</v>
      </c>
      <c r="M284" s="20">
        <f t="shared" si="28"/>
        <v>2307.426271798476</v>
      </c>
      <c r="N284" s="26">
        <f t="shared" si="32"/>
        <v>2297.5762717984762</v>
      </c>
      <c r="O284" s="21">
        <v>16.9</v>
      </c>
      <c r="P284" s="21">
        <v>61.2</v>
      </c>
      <c r="Q284" s="21">
        <v>51</v>
      </c>
      <c r="Z284" s="23">
        <v>3.64</v>
      </c>
      <c r="AA284" s="49">
        <v>206.16</v>
      </c>
      <c r="AB284" s="49">
        <f t="shared" si="34"/>
        <v>207.02183333333335</v>
      </c>
      <c r="AC284" s="23">
        <v>0.142</v>
      </c>
      <c r="AD284" s="54">
        <v>-0.025</v>
      </c>
      <c r="AE284" s="54">
        <f t="shared" si="35"/>
        <v>0.7153333333333333</v>
      </c>
      <c r="AF284" s="24">
        <v>10</v>
      </c>
      <c r="AG284" s="26">
        <v>2297.5762717984762</v>
      </c>
    </row>
    <row r="285" spans="1:33" ht="12.75">
      <c r="A285" s="17">
        <f t="shared" si="33"/>
        <v>37096</v>
      </c>
      <c r="B285" s="49">
        <v>205</v>
      </c>
      <c r="C285" s="47">
        <v>0.833101869</v>
      </c>
      <c r="D285" s="61">
        <v>0.833101869</v>
      </c>
      <c r="E285" s="19">
        <v>2759</v>
      </c>
      <c r="F285" s="25">
        <v>0</v>
      </c>
      <c r="G285" s="66">
        <v>40.26558277</v>
      </c>
      <c r="H285" s="66">
        <v>-74.52853554</v>
      </c>
      <c r="I285" s="22">
        <v>810.2</v>
      </c>
      <c r="J285" s="21">
        <f t="shared" si="31"/>
        <v>772.1500000000001</v>
      </c>
      <c r="K285" s="20">
        <f t="shared" si="29"/>
        <v>2256.5110444572533</v>
      </c>
      <c r="L285" s="20">
        <f t="shared" si="30"/>
        <v>2274.8110444572535</v>
      </c>
      <c r="M285" s="20">
        <f t="shared" si="28"/>
        <v>2294.5110444572533</v>
      </c>
      <c r="N285" s="26">
        <f t="shared" si="32"/>
        <v>2284.6610444572534</v>
      </c>
      <c r="O285" s="21">
        <v>17.2</v>
      </c>
      <c r="P285" s="21">
        <v>63.2</v>
      </c>
      <c r="Q285" s="21">
        <v>51</v>
      </c>
      <c r="Z285" s="23">
        <v>3.601</v>
      </c>
      <c r="AA285" s="49">
        <v>205.776</v>
      </c>
      <c r="AB285" s="49">
        <f t="shared" si="34"/>
        <v>206.6666666666667</v>
      </c>
      <c r="AC285" s="23">
        <v>0.163</v>
      </c>
      <c r="AD285" s="54">
        <v>1.085</v>
      </c>
      <c r="AE285" s="54">
        <f t="shared" si="35"/>
        <v>0.7151666666666667</v>
      </c>
      <c r="AF285" s="24">
        <v>10</v>
      </c>
      <c r="AG285" s="26">
        <v>2284.6610444572534</v>
      </c>
    </row>
    <row r="286" spans="1:33" ht="12.75">
      <c r="A286" s="17">
        <f t="shared" si="33"/>
        <v>37096</v>
      </c>
      <c r="B286" s="49">
        <v>205</v>
      </c>
      <c r="C286" s="47">
        <v>0.833217621</v>
      </c>
      <c r="D286" s="61">
        <v>0.833217621</v>
      </c>
      <c r="E286" s="19">
        <v>2769</v>
      </c>
      <c r="F286" s="25">
        <v>0</v>
      </c>
      <c r="G286" s="66">
        <v>40.26351957</v>
      </c>
      <c r="H286" s="66">
        <v>-74.53385015</v>
      </c>
      <c r="I286" s="22">
        <v>806.4</v>
      </c>
      <c r="J286" s="21">
        <f t="shared" si="31"/>
        <v>768.35</v>
      </c>
      <c r="K286" s="20">
        <f t="shared" si="29"/>
        <v>2297.478365736641</v>
      </c>
      <c r="L286" s="20">
        <f t="shared" si="30"/>
        <v>2315.7783657366413</v>
      </c>
      <c r="M286" s="20">
        <f t="shared" si="28"/>
        <v>2335.478365736641</v>
      </c>
      <c r="N286" s="26">
        <f t="shared" si="32"/>
        <v>2325.628365736641</v>
      </c>
      <c r="O286" s="21">
        <v>16.8</v>
      </c>
      <c r="P286" s="21">
        <v>62.5</v>
      </c>
      <c r="Q286" s="21">
        <v>52.5</v>
      </c>
      <c r="S286" s="52">
        <v>2.225E-05</v>
      </c>
      <c r="T286" s="52">
        <v>1.477E-05</v>
      </c>
      <c r="U286" s="52">
        <v>8.355E-06</v>
      </c>
      <c r="V286" s="53">
        <v>750.2</v>
      </c>
      <c r="W286" s="53">
        <v>316.5</v>
      </c>
      <c r="X286" s="53">
        <v>311.8</v>
      </c>
      <c r="Y286" s="53">
        <v>10</v>
      </c>
      <c r="Z286" s="23">
        <v>3.519</v>
      </c>
      <c r="AA286" s="49">
        <v>156.427</v>
      </c>
      <c r="AB286" s="49">
        <f t="shared" si="34"/>
        <v>198.14499999999998</v>
      </c>
      <c r="AC286" s="23">
        <v>0.162</v>
      </c>
      <c r="AD286" s="54">
        <v>1.085</v>
      </c>
      <c r="AE286" s="54">
        <f t="shared" si="35"/>
        <v>0.715</v>
      </c>
      <c r="AF286" s="24">
        <v>10</v>
      </c>
      <c r="AG286" s="26">
        <v>2325.628365736641</v>
      </c>
    </row>
    <row r="287" spans="1:33" ht="12.75">
      <c r="A287" s="17">
        <f t="shared" si="33"/>
        <v>37096</v>
      </c>
      <c r="B287" s="49">
        <v>205</v>
      </c>
      <c r="C287" s="47">
        <v>0.833333313</v>
      </c>
      <c r="D287" s="61">
        <v>0.833333313</v>
      </c>
      <c r="E287" s="19">
        <v>2779</v>
      </c>
      <c r="F287" s="25">
        <v>0</v>
      </c>
      <c r="G287" s="66">
        <v>40.2619507</v>
      </c>
      <c r="H287" s="66">
        <v>-74.53955444</v>
      </c>
      <c r="I287" s="22">
        <v>803.7</v>
      </c>
      <c r="J287" s="21">
        <f t="shared" si="31"/>
        <v>765.6500000000001</v>
      </c>
      <c r="K287" s="20">
        <f t="shared" si="29"/>
        <v>2326.7100369977557</v>
      </c>
      <c r="L287" s="20">
        <f t="shared" si="30"/>
        <v>2345.010036997756</v>
      </c>
      <c r="M287" s="20">
        <f t="shared" si="28"/>
        <v>2364.7100369977557</v>
      </c>
      <c r="N287" s="26">
        <f t="shared" si="32"/>
        <v>2354.8600369977557</v>
      </c>
      <c r="O287" s="21">
        <v>16.5</v>
      </c>
      <c r="P287" s="21">
        <v>61</v>
      </c>
      <c r="Q287" s="21">
        <v>53.5</v>
      </c>
      <c r="Z287" s="23">
        <v>3.699</v>
      </c>
      <c r="AA287" s="49">
        <v>254.113</v>
      </c>
      <c r="AB287" s="49">
        <f t="shared" si="34"/>
        <v>205.96833333333333</v>
      </c>
      <c r="AC287" s="23">
        <v>0.152</v>
      </c>
      <c r="AD287" s="54">
        <v>1.084</v>
      </c>
      <c r="AE287" s="54">
        <f t="shared" si="35"/>
        <v>0.7148333333333333</v>
      </c>
      <c r="AF287" s="24">
        <v>10</v>
      </c>
      <c r="AG287" s="26">
        <v>2354.8600369977557</v>
      </c>
    </row>
    <row r="288" spans="1:33" ht="12.75">
      <c r="A288" s="17">
        <f t="shared" si="33"/>
        <v>37096</v>
      </c>
      <c r="B288" s="49">
        <v>205</v>
      </c>
      <c r="C288" s="47">
        <v>0.833449066</v>
      </c>
      <c r="D288" s="61">
        <v>0.833449066</v>
      </c>
      <c r="E288" s="19">
        <v>2789</v>
      </c>
      <c r="F288" s="25">
        <v>0</v>
      </c>
      <c r="G288" s="66">
        <v>40.25980429</v>
      </c>
      <c r="H288" s="66">
        <v>-74.54457316</v>
      </c>
      <c r="I288" s="22">
        <v>804.5</v>
      </c>
      <c r="J288" s="21">
        <f t="shared" si="31"/>
        <v>766.45</v>
      </c>
      <c r="K288" s="20">
        <f t="shared" si="29"/>
        <v>2318.0380681949973</v>
      </c>
      <c r="L288" s="20">
        <f t="shared" si="30"/>
        <v>2336.3380681949975</v>
      </c>
      <c r="M288" s="20">
        <f t="shared" si="28"/>
        <v>2356.0380681949973</v>
      </c>
      <c r="N288" s="26">
        <f t="shared" si="32"/>
        <v>2346.1880681949974</v>
      </c>
      <c r="O288" s="21">
        <v>16.6</v>
      </c>
      <c r="P288" s="21">
        <v>62.4</v>
      </c>
      <c r="Q288" s="21">
        <v>56.1</v>
      </c>
      <c r="Z288" s="23">
        <v>3.601</v>
      </c>
      <c r="AA288" s="49">
        <v>204.764</v>
      </c>
      <c r="AB288" s="49">
        <f t="shared" si="34"/>
        <v>205.625</v>
      </c>
      <c r="AC288" s="23">
        <v>0.153</v>
      </c>
      <c r="AD288" s="54">
        <v>1.084</v>
      </c>
      <c r="AE288" s="54">
        <f t="shared" si="35"/>
        <v>0.7146666666666667</v>
      </c>
      <c r="AF288" s="24">
        <v>10</v>
      </c>
      <c r="AG288" s="26">
        <v>2346.1880681949974</v>
      </c>
    </row>
    <row r="289" spans="1:33" ht="12.75">
      <c r="A289" s="17">
        <f t="shared" si="33"/>
        <v>37096</v>
      </c>
      <c r="B289" s="49">
        <v>205</v>
      </c>
      <c r="C289" s="47">
        <v>0.833564818</v>
      </c>
      <c r="D289" s="61">
        <v>0.833564818</v>
      </c>
      <c r="E289" s="19">
        <v>2799</v>
      </c>
      <c r="F289" s="25">
        <v>0</v>
      </c>
      <c r="G289" s="66">
        <v>40.2573409</v>
      </c>
      <c r="H289" s="66">
        <v>-74.549583</v>
      </c>
      <c r="I289" s="22">
        <v>804.4</v>
      </c>
      <c r="J289" s="21">
        <f t="shared" si="31"/>
        <v>766.35</v>
      </c>
      <c r="K289" s="20">
        <f t="shared" si="29"/>
        <v>2319.121569158435</v>
      </c>
      <c r="L289" s="20">
        <f t="shared" si="30"/>
        <v>2337.421569158435</v>
      </c>
      <c r="M289" s="20">
        <f t="shared" si="28"/>
        <v>2357.121569158435</v>
      </c>
      <c r="N289" s="26">
        <f t="shared" si="32"/>
        <v>2347.271569158435</v>
      </c>
      <c r="O289" s="21">
        <v>17.2</v>
      </c>
      <c r="P289" s="21">
        <v>59.5</v>
      </c>
      <c r="Q289" s="21">
        <v>54.5</v>
      </c>
      <c r="S289" s="52">
        <v>2.257E-05</v>
      </c>
      <c r="T289" s="52">
        <v>1.485E-05</v>
      </c>
      <c r="U289" s="52">
        <v>8.262E-06</v>
      </c>
      <c r="V289" s="53">
        <v>745.9</v>
      </c>
      <c r="W289" s="53">
        <v>316.5</v>
      </c>
      <c r="X289" s="53">
        <v>311.7</v>
      </c>
      <c r="Y289" s="53">
        <v>9.4</v>
      </c>
      <c r="Z289" s="23">
        <v>3.669</v>
      </c>
      <c r="AA289" s="49">
        <v>253.379</v>
      </c>
      <c r="AB289" s="49">
        <f t="shared" si="34"/>
        <v>213.43650000000002</v>
      </c>
      <c r="AC289" s="23">
        <v>0.151</v>
      </c>
      <c r="AD289" s="54">
        <v>1.084</v>
      </c>
      <c r="AE289" s="54">
        <f t="shared" si="35"/>
        <v>0.8995000000000001</v>
      </c>
      <c r="AF289" s="24">
        <v>10</v>
      </c>
      <c r="AG289" s="26">
        <v>2347.271569158435</v>
      </c>
    </row>
    <row r="290" spans="1:33" ht="12.75">
      <c r="A290" s="17">
        <f t="shared" si="33"/>
        <v>37096</v>
      </c>
      <c r="B290" s="49">
        <v>205</v>
      </c>
      <c r="C290" s="47">
        <v>0.83368057</v>
      </c>
      <c r="D290" s="61">
        <v>0.83368057</v>
      </c>
      <c r="E290" s="19">
        <v>2809</v>
      </c>
      <c r="F290" s="25">
        <v>0</v>
      </c>
      <c r="G290" s="66">
        <v>40.2541041</v>
      </c>
      <c r="H290" s="66">
        <v>-74.55466629</v>
      </c>
      <c r="I290" s="22">
        <v>804</v>
      </c>
      <c r="J290" s="21">
        <f t="shared" si="31"/>
        <v>765.95</v>
      </c>
      <c r="K290" s="20">
        <f t="shared" si="29"/>
        <v>2323.4569873196947</v>
      </c>
      <c r="L290" s="20">
        <f t="shared" si="30"/>
        <v>2341.756987319695</v>
      </c>
      <c r="M290" s="20">
        <f t="shared" si="28"/>
        <v>2361.4569873196947</v>
      </c>
      <c r="N290" s="26">
        <f t="shared" si="32"/>
        <v>2351.606987319695</v>
      </c>
      <c r="O290" s="21">
        <v>17.5</v>
      </c>
      <c r="P290" s="21">
        <v>56.6</v>
      </c>
      <c r="Q290" s="21">
        <v>55.1</v>
      </c>
      <c r="Z290" s="23">
        <v>3.659</v>
      </c>
      <c r="AB290" s="49">
        <f t="shared" si="34"/>
        <v>214.89180000000002</v>
      </c>
      <c r="AC290" s="23">
        <v>0.123</v>
      </c>
      <c r="AE290" s="54">
        <f t="shared" si="35"/>
        <v>1.0844</v>
      </c>
      <c r="AF290" s="24">
        <v>0</v>
      </c>
      <c r="AG290" s="26">
        <v>2351.606987319695</v>
      </c>
    </row>
    <row r="291" spans="1:33" ht="12.75">
      <c r="A291" s="17">
        <f t="shared" si="33"/>
        <v>37096</v>
      </c>
      <c r="B291" s="49">
        <v>205</v>
      </c>
      <c r="C291" s="47">
        <v>0.833796322</v>
      </c>
      <c r="D291" s="61">
        <v>0.833796322</v>
      </c>
      <c r="E291" s="19">
        <v>2819</v>
      </c>
      <c r="F291" s="25">
        <v>0</v>
      </c>
      <c r="G291" s="66">
        <v>40.24918805</v>
      </c>
      <c r="H291" s="66">
        <v>-74.55767344</v>
      </c>
      <c r="I291" s="22">
        <v>804.3</v>
      </c>
      <c r="J291" s="21">
        <f t="shared" si="31"/>
        <v>766.25</v>
      </c>
      <c r="K291" s="20">
        <f t="shared" si="29"/>
        <v>2320.205211515708</v>
      </c>
      <c r="L291" s="20">
        <f t="shared" si="30"/>
        <v>2338.505211515708</v>
      </c>
      <c r="M291" s="20">
        <f t="shared" si="28"/>
        <v>2358.205211515708</v>
      </c>
      <c r="N291" s="26">
        <f t="shared" si="32"/>
        <v>2348.355211515708</v>
      </c>
      <c r="O291" s="21">
        <v>18</v>
      </c>
      <c r="P291" s="21">
        <v>55.4</v>
      </c>
      <c r="Q291" s="21">
        <v>54.9</v>
      </c>
      <c r="Z291" s="23">
        <v>3.547</v>
      </c>
      <c r="AB291" s="49">
        <f t="shared" si="34"/>
        <v>217.17075</v>
      </c>
      <c r="AC291" s="23">
        <v>0.122</v>
      </c>
      <c r="AE291" s="54">
        <f t="shared" si="35"/>
        <v>1.08425</v>
      </c>
      <c r="AF291" s="24">
        <v>0</v>
      </c>
      <c r="AG291" s="26">
        <v>2348.355211515708</v>
      </c>
    </row>
    <row r="292" spans="1:33" ht="12.75">
      <c r="A292" s="17">
        <f t="shared" si="33"/>
        <v>37096</v>
      </c>
      <c r="B292" s="49">
        <v>205</v>
      </c>
      <c r="C292" s="47">
        <v>0.833912015</v>
      </c>
      <c r="D292" s="61">
        <v>0.833912015</v>
      </c>
      <c r="E292" s="19">
        <v>2829</v>
      </c>
      <c r="F292" s="25">
        <v>0</v>
      </c>
      <c r="G292" s="66">
        <v>40.24367716</v>
      </c>
      <c r="H292" s="66">
        <v>-74.5600105</v>
      </c>
      <c r="I292" s="22">
        <v>804.1</v>
      </c>
      <c r="J292" s="21">
        <f t="shared" si="31"/>
        <v>766.0500000000001</v>
      </c>
      <c r="K292" s="20">
        <f t="shared" si="29"/>
        <v>2322.372920559407</v>
      </c>
      <c r="L292" s="20">
        <f t="shared" si="30"/>
        <v>2340.672920559407</v>
      </c>
      <c r="M292" s="20">
        <f t="shared" si="28"/>
        <v>2360.372920559407</v>
      </c>
      <c r="N292" s="26">
        <f t="shared" si="32"/>
        <v>2350.522920559407</v>
      </c>
      <c r="O292" s="21">
        <v>19.2</v>
      </c>
      <c r="P292" s="21">
        <v>43.2</v>
      </c>
      <c r="Q292" s="21">
        <v>59.5</v>
      </c>
      <c r="S292" s="52">
        <v>1.723E-05</v>
      </c>
      <c r="T292" s="52">
        <v>1.178E-05</v>
      </c>
      <c r="U292" s="52">
        <v>7.057E-06</v>
      </c>
      <c r="V292" s="53">
        <v>746</v>
      </c>
      <c r="W292" s="53">
        <v>316.5</v>
      </c>
      <c r="X292" s="53">
        <v>311.6</v>
      </c>
      <c r="Y292" s="53">
        <v>8.7</v>
      </c>
      <c r="Z292" s="23">
        <v>3.22</v>
      </c>
      <c r="AB292" s="49">
        <f t="shared" si="34"/>
        <v>237.41866666666667</v>
      </c>
      <c r="AC292" s="23">
        <v>0.142</v>
      </c>
      <c r="AE292" s="54">
        <f t="shared" si="35"/>
        <v>1.084</v>
      </c>
      <c r="AF292" s="24">
        <v>0</v>
      </c>
      <c r="AG292" s="26">
        <v>2350.522920559407</v>
      </c>
    </row>
    <row r="293" spans="1:33" ht="12.75">
      <c r="A293" s="17">
        <f t="shared" si="33"/>
        <v>37096</v>
      </c>
      <c r="B293" s="49">
        <v>205</v>
      </c>
      <c r="C293" s="47">
        <v>0.834027767</v>
      </c>
      <c r="D293" s="61">
        <v>0.834027767</v>
      </c>
      <c r="E293" s="19">
        <v>2839</v>
      </c>
      <c r="F293" s="25">
        <v>0</v>
      </c>
      <c r="G293" s="66">
        <v>40.23798122</v>
      </c>
      <c r="H293" s="66">
        <v>-74.56226093</v>
      </c>
      <c r="I293" s="22">
        <v>803.4</v>
      </c>
      <c r="J293" s="21">
        <f t="shared" si="31"/>
        <v>765.35</v>
      </c>
      <c r="K293" s="20">
        <f t="shared" si="29"/>
        <v>2329.964361548356</v>
      </c>
      <c r="L293" s="20">
        <f t="shared" si="30"/>
        <v>2348.264361548356</v>
      </c>
      <c r="M293" s="20">
        <f t="shared" si="28"/>
        <v>2367.964361548356</v>
      </c>
      <c r="N293" s="26">
        <f t="shared" si="32"/>
        <v>2358.114361548356</v>
      </c>
      <c r="O293" s="21">
        <v>18.2</v>
      </c>
      <c r="P293" s="21">
        <v>47.6</v>
      </c>
      <c r="Q293" s="21">
        <v>60.5</v>
      </c>
      <c r="Z293" s="23">
        <v>3.337</v>
      </c>
      <c r="AC293" s="23">
        <v>0.101</v>
      </c>
      <c r="AF293" s="24">
        <v>0</v>
      </c>
      <c r="AG293" s="26">
        <v>2358.114361548356</v>
      </c>
    </row>
    <row r="294" spans="1:33" ht="12.75">
      <c r="A294" s="17">
        <f t="shared" si="33"/>
        <v>37096</v>
      </c>
      <c r="B294" s="49">
        <v>205</v>
      </c>
      <c r="C294" s="47">
        <v>0.834143519</v>
      </c>
      <c r="D294" s="61">
        <v>0.834143519</v>
      </c>
      <c r="E294" s="19">
        <v>2849</v>
      </c>
      <c r="F294" s="25">
        <v>0</v>
      </c>
      <c r="G294" s="66">
        <v>40.23226887</v>
      </c>
      <c r="H294" s="66">
        <v>-74.56460111</v>
      </c>
      <c r="I294" s="22">
        <v>803.5</v>
      </c>
      <c r="J294" s="21">
        <f t="shared" si="31"/>
        <v>765.45</v>
      </c>
      <c r="K294" s="20">
        <f t="shared" si="29"/>
        <v>2328.87944498397</v>
      </c>
      <c r="L294" s="20">
        <f t="shared" si="30"/>
        <v>2347.1794449839704</v>
      </c>
      <c r="M294" s="20">
        <f t="shared" si="28"/>
        <v>2366.87944498397</v>
      </c>
      <c r="N294" s="26">
        <f t="shared" si="32"/>
        <v>2357.0294449839703</v>
      </c>
      <c r="O294" s="21">
        <v>17.7</v>
      </c>
      <c r="P294" s="21">
        <v>53.9</v>
      </c>
      <c r="Q294" s="21">
        <v>57.9</v>
      </c>
      <c r="Z294" s="23">
        <v>3.221</v>
      </c>
      <c r="AC294" s="23">
        <v>0.131</v>
      </c>
      <c r="AF294" s="24">
        <v>0</v>
      </c>
      <c r="AG294" s="26">
        <v>2357.0294449839703</v>
      </c>
    </row>
    <row r="295" spans="1:33" ht="12.75">
      <c r="A295" s="17">
        <f t="shared" si="33"/>
        <v>37096</v>
      </c>
      <c r="B295" s="49">
        <v>205</v>
      </c>
      <c r="C295" s="47">
        <v>0.834259272</v>
      </c>
      <c r="D295" s="61">
        <v>0.834259272</v>
      </c>
      <c r="E295" s="19">
        <v>2859</v>
      </c>
      <c r="F295" s="25">
        <v>0</v>
      </c>
      <c r="G295" s="66">
        <v>40.22661408</v>
      </c>
      <c r="H295" s="66">
        <v>-74.56700924</v>
      </c>
      <c r="I295" s="22">
        <v>803.6</v>
      </c>
      <c r="J295" s="21">
        <f t="shared" si="31"/>
        <v>765.5500000000001</v>
      </c>
      <c r="K295" s="20">
        <f t="shared" si="29"/>
        <v>2327.794670146111</v>
      </c>
      <c r="L295" s="20">
        <f t="shared" si="30"/>
        <v>2346.094670146111</v>
      </c>
      <c r="M295" s="20">
        <f t="shared" si="28"/>
        <v>2365.794670146111</v>
      </c>
      <c r="N295" s="26">
        <f t="shared" si="32"/>
        <v>2355.944670146111</v>
      </c>
      <c r="O295" s="21">
        <v>17.5</v>
      </c>
      <c r="P295" s="21">
        <v>61.4</v>
      </c>
      <c r="Q295" s="21">
        <v>59.4</v>
      </c>
      <c r="S295" s="52">
        <v>1.008E-05</v>
      </c>
      <c r="T295" s="52">
        <v>6.379E-06</v>
      </c>
      <c r="U295" s="52">
        <v>3.853E-06</v>
      </c>
      <c r="V295" s="53">
        <v>745.4</v>
      </c>
      <c r="W295" s="53">
        <v>316.4</v>
      </c>
      <c r="X295" s="53">
        <v>311.5</v>
      </c>
      <c r="Y295" s="53">
        <v>7.1</v>
      </c>
      <c r="Z295" s="23">
        <v>3.231</v>
      </c>
      <c r="AC295" s="23">
        <v>0.134</v>
      </c>
      <c r="AF295" s="24">
        <v>0</v>
      </c>
      <c r="AG295" s="26">
        <v>2355.944670146111</v>
      </c>
    </row>
    <row r="296" spans="1:33" ht="12.75">
      <c r="A296" s="17">
        <f t="shared" si="33"/>
        <v>37096</v>
      </c>
      <c r="B296" s="49">
        <v>205</v>
      </c>
      <c r="C296" s="47">
        <v>0.834375024</v>
      </c>
      <c r="D296" s="61">
        <v>0.834375024</v>
      </c>
      <c r="E296" s="19">
        <v>2869</v>
      </c>
      <c r="F296" s="25">
        <v>0</v>
      </c>
      <c r="G296" s="66">
        <v>40.22065179</v>
      </c>
      <c r="H296" s="66">
        <v>-74.56963361</v>
      </c>
      <c r="I296" s="22">
        <v>803.6</v>
      </c>
      <c r="J296" s="21">
        <f t="shared" si="31"/>
        <v>765.5500000000001</v>
      </c>
      <c r="K296" s="20">
        <f t="shared" si="29"/>
        <v>2327.794670146111</v>
      </c>
      <c r="L296" s="20">
        <f t="shared" si="30"/>
        <v>2346.094670146111</v>
      </c>
      <c r="M296" s="20">
        <f t="shared" si="28"/>
        <v>2365.794670146111</v>
      </c>
      <c r="N296" s="26">
        <f t="shared" si="32"/>
        <v>2355.944670146111</v>
      </c>
      <c r="O296" s="21">
        <v>17.5</v>
      </c>
      <c r="P296" s="21">
        <v>63.5</v>
      </c>
      <c r="Q296" s="21">
        <v>57.4</v>
      </c>
      <c r="R296" s="52">
        <v>-1.14E-05</v>
      </c>
      <c r="Z296" s="23">
        <v>3.171</v>
      </c>
      <c r="AC296" s="23">
        <v>0.111</v>
      </c>
      <c r="AF296" s="24">
        <v>0</v>
      </c>
      <c r="AG296" s="26">
        <v>2355.944670146111</v>
      </c>
    </row>
    <row r="297" spans="1:33" ht="12.75">
      <c r="A297" s="17">
        <f t="shared" si="33"/>
        <v>37096</v>
      </c>
      <c r="B297" s="49">
        <v>205</v>
      </c>
      <c r="C297" s="47">
        <v>0.834490716</v>
      </c>
      <c r="D297" s="61">
        <v>0.834490716</v>
      </c>
      <c r="E297" s="19">
        <v>2879</v>
      </c>
      <c r="F297" s="25">
        <v>0</v>
      </c>
      <c r="G297" s="66">
        <v>40.21466419</v>
      </c>
      <c r="H297" s="66">
        <v>-74.57229934</v>
      </c>
      <c r="I297" s="22">
        <v>803.4</v>
      </c>
      <c r="J297" s="21">
        <f t="shared" si="31"/>
        <v>765.35</v>
      </c>
      <c r="K297" s="20">
        <f t="shared" si="29"/>
        <v>2329.964361548356</v>
      </c>
      <c r="L297" s="20">
        <f t="shared" si="30"/>
        <v>2348.264361548356</v>
      </c>
      <c r="M297" s="20">
        <f t="shared" si="28"/>
        <v>2367.964361548356</v>
      </c>
      <c r="N297" s="26">
        <f t="shared" si="32"/>
        <v>2358.114361548356</v>
      </c>
      <c r="O297" s="21">
        <v>18.1</v>
      </c>
      <c r="P297" s="21">
        <v>57.9</v>
      </c>
      <c r="Q297" s="21">
        <v>51.6</v>
      </c>
      <c r="Z297" s="23">
        <v>3.14</v>
      </c>
      <c r="AC297" s="23">
        <v>0.122</v>
      </c>
      <c r="AF297" s="24">
        <v>0</v>
      </c>
      <c r="AG297" s="26">
        <v>2358.114361548356</v>
      </c>
    </row>
    <row r="298" spans="1:33" ht="12.75">
      <c r="A298" s="17">
        <f t="shared" si="33"/>
        <v>37096</v>
      </c>
      <c r="B298" s="49">
        <v>205</v>
      </c>
      <c r="C298" s="47">
        <v>0.834606469</v>
      </c>
      <c r="D298" s="61">
        <v>0.834606469</v>
      </c>
      <c r="E298" s="19">
        <v>2889</v>
      </c>
      <c r="F298" s="25">
        <v>0</v>
      </c>
      <c r="G298" s="66">
        <v>40.20877852</v>
      </c>
      <c r="H298" s="66">
        <v>-74.57502689</v>
      </c>
      <c r="I298" s="22">
        <v>802.8</v>
      </c>
      <c r="J298" s="21">
        <f t="shared" si="31"/>
        <v>764.75</v>
      </c>
      <c r="K298" s="20">
        <f t="shared" si="29"/>
        <v>2336.4768392669034</v>
      </c>
      <c r="L298" s="20">
        <f t="shared" si="30"/>
        <v>2354.7768392669036</v>
      </c>
      <c r="M298" s="20">
        <f t="shared" si="28"/>
        <v>2374.4768392669034</v>
      </c>
      <c r="N298" s="26">
        <f t="shared" si="32"/>
        <v>2364.6268392669035</v>
      </c>
      <c r="O298" s="21">
        <v>18.3</v>
      </c>
      <c r="P298" s="21">
        <v>52.9</v>
      </c>
      <c r="Q298" s="21">
        <v>55.6</v>
      </c>
      <c r="Z298" s="23">
        <v>3.289</v>
      </c>
      <c r="AC298" s="23">
        <v>0.132</v>
      </c>
      <c r="AF298" s="24">
        <v>0</v>
      </c>
      <c r="AG298" s="26">
        <v>2364.6268392669035</v>
      </c>
    </row>
    <row r="299" spans="1:33" ht="12.75">
      <c r="A299" s="17">
        <f t="shared" si="33"/>
        <v>37096</v>
      </c>
      <c r="B299" s="49">
        <v>205</v>
      </c>
      <c r="C299" s="47">
        <v>0.834722221</v>
      </c>
      <c r="D299" s="61">
        <v>0.834722221</v>
      </c>
      <c r="E299" s="19">
        <v>2899</v>
      </c>
      <c r="F299" s="25">
        <v>0</v>
      </c>
      <c r="G299" s="66">
        <v>40.20286155</v>
      </c>
      <c r="H299" s="66">
        <v>-74.57786827</v>
      </c>
      <c r="I299" s="22">
        <v>803</v>
      </c>
      <c r="J299" s="21">
        <f t="shared" si="31"/>
        <v>764.95</v>
      </c>
      <c r="K299" s="20">
        <f t="shared" si="29"/>
        <v>2334.3054458121555</v>
      </c>
      <c r="L299" s="20">
        <f t="shared" si="30"/>
        <v>2352.6054458121557</v>
      </c>
      <c r="M299" s="20">
        <f t="shared" si="28"/>
        <v>2372.3054458121555</v>
      </c>
      <c r="N299" s="26">
        <f t="shared" si="32"/>
        <v>2362.4554458121556</v>
      </c>
      <c r="O299" s="21">
        <v>17.5</v>
      </c>
      <c r="P299" s="21">
        <v>61.2</v>
      </c>
      <c r="Q299" s="21">
        <v>58.9</v>
      </c>
      <c r="S299" s="52">
        <v>1.857E-05</v>
      </c>
      <c r="T299" s="52">
        <v>1.188E-05</v>
      </c>
      <c r="U299" s="52">
        <v>6.99E-06</v>
      </c>
      <c r="V299" s="53">
        <v>744.9</v>
      </c>
      <c r="W299" s="53">
        <v>316.4</v>
      </c>
      <c r="X299" s="53">
        <v>311.4</v>
      </c>
      <c r="Y299" s="53">
        <v>7.4</v>
      </c>
      <c r="Z299" s="23">
        <v>3.091</v>
      </c>
      <c r="AC299" s="23">
        <v>0.112</v>
      </c>
      <c r="AF299" s="24">
        <v>0</v>
      </c>
      <c r="AG299" s="26">
        <v>2362.4554458121556</v>
      </c>
    </row>
    <row r="300" spans="1:33" ht="12.75">
      <c r="A300" s="17">
        <f t="shared" si="33"/>
        <v>37096</v>
      </c>
      <c r="B300" s="49">
        <v>205</v>
      </c>
      <c r="C300" s="47">
        <v>0.834837973</v>
      </c>
      <c r="D300" s="61">
        <v>0.834837973</v>
      </c>
      <c r="E300" s="19">
        <v>2909</v>
      </c>
      <c r="F300" s="25">
        <v>0</v>
      </c>
      <c r="G300" s="66">
        <v>40.19707025</v>
      </c>
      <c r="H300" s="66">
        <v>-74.58100532</v>
      </c>
      <c r="I300" s="22">
        <v>802.3</v>
      </c>
      <c r="J300" s="21">
        <f t="shared" si="31"/>
        <v>764.25</v>
      </c>
      <c r="K300" s="20">
        <f t="shared" si="29"/>
        <v>2341.907808310722</v>
      </c>
      <c r="L300" s="20">
        <f t="shared" si="30"/>
        <v>2360.207808310722</v>
      </c>
      <c r="M300" s="20">
        <f t="shared" si="28"/>
        <v>2379.907808310722</v>
      </c>
      <c r="N300" s="26">
        <f t="shared" si="32"/>
        <v>2370.057808310722</v>
      </c>
      <c r="O300" s="21">
        <v>17.4</v>
      </c>
      <c r="P300" s="21">
        <v>63.3</v>
      </c>
      <c r="Q300" s="21">
        <v>54.1</v>
      </c>
      <c r="Z300" s="23">
        <v>3.109</v>
      </c>
      <c r="AC300" s="23">
        <v>0.112</v>
      </c>
      <c r="AF300" s="24">
        <v>0</v>
      </c>
      <c r="AG300" s="26">
        <v>2370.057808310722</v>
      </c>
    </row>
    <row r="301" spans="1:33" ht="12.75">
      <c r="A301" s="17">
        <f t="shared" si="33"/>
        <v>37096</v>
      </c>
      <c r="B301" s="49">
        <v>205</v>
      </c>
      <c r="C301" s="47">
        <v>0.834953725</v>
      </c>
      <c r="D301" s="61">
        <v>0.834953725</v>
      </c>
      <c r="E301" s="19">
        <v>2919</v>
      </c>
      <c r="F301" s="25">
        <v>0</v>
      </c>
      <c r="G301" s="66">
        <v>40.19135494</v>
      </c>
      <c r="H301" s="66">
        <v>-74.58410359</v>
      </c>
      <c r="I301" s="22">
        <v>802.6</v>
      </c>
      <c r="J301" s="21">
        <f t="shared" si="31"/>
        <v>764.5500000000001</v>
      </c>
      <c r="K301" s="20">
        <f t="shared" si="29"/>
        <v>2338.648800666063</v>
      </c>
      <c r="L301" s="20">
        <f t="shared" si="30"/>
        <v>2356.948800666063</v>
      </c>
      <c r="M301" s="20">
        <f t="shared" si="28"/>
        <v>2376.648800666063</v>
      </c>
      <c r="N301" s="26">
        <f t="shared" si="32"/>
        <v>2366.798800666063</v>
      </c>
      <c r="O301" s="21">
        <v>17.4</v>
      </c>
      <c r="P301" s="21">
        <v>63.3</v>
      </c>
      <c r="Q301" s="21">
        <v>53.6</v>
      </c>
      <c r="Z301" s="23">
        <v>3.189</v>
      </c>
      <c r="AC301" s="23">
        <v>0.133</v>
      </c>
      <c r="AF301" s="24">
        <v>0</v>
      </c>
      <c r="AG301" s="26">
        <v>2366.798800666063</v>
      </c>
    </row>
    <row r="302" spans="1:33" ht="12.75">
      <c r="A302" s="17">
        <f t="shared" si="33"/>
        <v>37096</v>
      </c>
      <c r="B302" s="49">
        <v>205</v>
      </c>
      <c r="C302" s="47">
        <v>0.835069418</v>
      </c>
      <c r="D302" s="61">
        <v>0.835069418</v>
      </c>
      <c r="E302" s="19">
        <v>2929</v>
      </c>
      <c r="F302" s="25">
        <v>0</v>
      </c>
      <c r="G302" s="66">
        <v>40.18553215</v>
      </c>
      <c r="H302" s="66">
        <v>-74.5864695</v>
      </c>
      <c r="I302" s="22">
        <v>803</v>
      </c>
      <c r="J302" s="21">
        <f t="shared" si="31"/>
        <v>764.95</v>
      </c>
      <c r="K302" s="20">
        <f t="shared" si="29"/>
        <v>2334.3054458121555</v>
      </c>
      <c r="L302" s="20">
        <f t="shared" si="30"/>
        <v>2352.6054458121557</v>
      </c>
      <c r="M302" s="20">
        <f t="shared" si="28"/>
        <v>2372.3054458121555</v>
      </c>
      <c r="N302" s="26">
        <f t="shared" si="32"/>
        <v>2362.4554458121556</v>
      </c>
      <c r="O302" s="21">
        <v>17.6</v>
      </c>
      <c r="P302" s="21">
        <v>63.3</v>
      </c>
      <c r="Q302" s="21">
        <v>54.1</v>
      </c>
      <c r="S302" s="52">
        <v>1.6E-05</v>
      </c>
      <c r="T302" s="52">
        <v>9.529E-06</v>
      </c>
      <c r="U302" s="52">
        <v>5.835E-06</v>
      </c>
      <c r="V302" s="53">
        <v>744.4</v>
      </c>
      <c r="W302" s="53">
        <v>316.4</v>
      </c>
      <c r="X302" s="53">
        <v>311.3</v>
      </c>
      <c r="Y302" s="53">
        <v>7.6</v>
      </c>
      <c r="Z302" s="23">
        <v>3.22</v>
      </c>
      <c r="AC302" s="23">
        <v>0.101</v>
      </c>
      <c r="AF302" s="24">
        <v>0</v>
      </c>
      <c r="AG302" s="26">
        <v>2362.4554458121556</v>
      </c>
    </row>
    <row r="303" spans="1:33" ht="12.75">
      <c r="A303" s="17">
        <f t="shared" si="33"/>
        <v>37096</v>
      </c>
      <c r="B303" s="49">
        <v>205</v>
      </c>
      <c r="C303" s="47">
        <v>0.83518517</v>
      </c>
      <c r="D303" s="61">
        <v>0.83518517</v>
      </c>
      <c r="E303" s="19">
        <v>2939</v>
      </c>
      <c r="F303" s="25">
        <v>0</v>
      </c>
      <c r="G303" s="66">
        <v>40.17949797</v>
      </c>
      <c r="H303" s="66">
        <v>-74.58876333</v>
      </c>
      <c r="I303" s="22">
        <v>802.9</v>
      </c>
      <c r="J303" s="21">
        <f t="shared" si="31"/>
        <v>764.85</v>
      </c>
      <c r="K303" s="20">
        <f t="shared" si="29"/>
        <v>2335.3910715650427</v>
      </c>
      <c r="L303" s="20">
        <f t="shared" si="30"/>
        <v>2353.691071565043</v>
      </c>
      <c r="M303" s="20">
        <f t="shared" si="28"/>
        <v>2373.3910715650427</v>
      </c>
      <c r="N303" s="26">
        <f t="shared" si="32"/>
        <v>2363.541071565043</v>
      </c>
      <c r="O303" s="21">
        <v>17.5</v>
      </c>
      <c r="P303" s="21">
        <v>64.4</v>
      </c>
      <c r="Q303" s="21">
        <v>51</v>
      </c>
      <c r="Z303" s="23">
        <v>3.14</v>
      </c>
      <c r="AC303" s="23">
        <v>0.131</v>
      </c>
      <c r="AF303" s="24">
        <v>0</v>
      </c>
      <c r="AG303" s="26">
        <v>2363.541071565043</v>
      </c>
    </row>
    <row r="304" spans="1:33" ht="12.75">
      <c r="A304" s="17">
        <f t="shared" si="33"/>
        <v>37096</v>
      </c>
      <c r="B304" s="49">
        <v>205</v>
      </c>
      <c r="C304" s="47">
        <v>0.835300922</v>
      </c>
      <c r="D304" s="61">
        <v>0.835300922</v>
      </c>
      <c r="E304" s="19">
        <v>2949</v>
      </c>
      <c r="F304" s="25">
        <v>0</v>
      </c>
      <c r="G304" s="66">
        <v>40.17339327</v>
      </c>
      <c r="H304" s="66">
        <v>-74.59107031</v>
      </c>
      <c r="I304" s="22">
        <v>802.6</v>
      </c>
      <c r="J304" s="21">
        <f t="shared" si="31"/>
        <v>764.5500000000001</v>
      </c>
      <c r="K304" s="20">
        <f t="shared" si="29"/>
        <v>2338.648800666063</v>
      </c>
      <c r="L304" s="20">
        <f t="shared" si="30"/>
        <v>2356.948800666063</v>
      </c>
      <c r="M304" s="20">
        <f t="shared" si="28"/>
        <v>2376.648800666063</v>
      </c>
      <c r="N304" s="26">
        <f t="shared" si="32"/>
        <v>2366.798800666063</v>
      </c>
      <c r="O304" s="21">
        <v>17.3</v>
      </c>
      <c r="P304" s="21">
        <v>66.6</v>
      </c>
      <c r="Q304" s="21">
        <v>50.6</v>
      </c>
      <c r="Z304" s="23">
        <v>3.299</v>
      </c>
      <c r="AC304" s="23">
        <v>0.112</v>
      </c>
      <c r="AF304" s="24">
        <v>0</v>
      </c>
      <c r="AG304" s="26">
        <v>2366.798800666063</v>
      </c>
    </row>
    <row r="305" spans="1:33" ht="12.75">
      <c r="A305" s="17">
        <f t="shared" si="33"/>
        <v>37096</v>
      </c>
      <c r="B305" s="49">
        <v>205</v>
      </c>
      <c r="C305" s="47">
        <v>0.835416675</v>
      </c>
      <c r="D305" s="61">
        <v>0.835416675</v>
      </c>
      <c r="E305" s="19">
        <v>2959</v>
      </c>
      <c r="F305" s="25">
        <v>0</v>
      </c>
      <c r="G305" s="66">
        <v>40.16733749</v>
      </c>
      <c r="H305" s="66">
        <v>-74.59351419</v>
      </c>
      <c r="I305" s="22">
        <v>802.3</v>
      </c>
      <c r="J305" s="21">
        <f t="shared" si="31"/>
        <v>764.25</v>
      </c>
      <c r="K305" s="20">
        <f t="shared" si="29"/>
        <v>2341.907808310722</v>
      </c>
      <c r="L305" s="20">
        <f t="shared" si="30"/>
        <v>2360.207808310722</v>
      </c>
      <c r="M305" s="20">
        <f t="shared" si="28"/>
        <v>2379.907808310722</v>
      </c>
      <c r="N305" s="26">
        <f t="shared" si="32"/>
        <v>2370.057808310722</v>
      </c>
      <c r="O305" s="21">
        <v>17.2</v>
      </c>
      <c r="P305" s="21">
        <v>67.4</v>
      </c>
      <c r="Q305" s="21">
        <v>51.6</v>
      </c>
      <c r="S305" s="52">
        <v>1.664E-05</v>
      </c>
      <c r="T305" s="52">
        <v>1.088E-05</v>
      </c>
      <c r="U305" s="52">
        <v>5.478E-06</v>
      </c>
      <c r="V305" s="53">
        <v>744.3</v>
      </c>
      <c r="W305" s="53">
        <v>316.3</v>
      </c>
      <c r="X305" s="53">
        <v>311.2</v>
      </c>
      <c r="Y305" s="53">
        <v>8.3</v>
      </c>
      <c r="Z305" s="23">
        <v>3.19</v>
      </c>
      <c r="AC305" s="23">
        <v>0.121</v>
      </c>
      <c r="AF305" s="24">
        <v>0</v>
      </c>
      <c r="AG305" s="26">
        <v>2370.057808310722</v>
      </c>
    </row>
    <row r="306" spans="1:33" ht="12.75">
      <c r="A306" s="17">
        <f t="shared" si="33"/>
        <v>37096</v>
      </c>
      <c r="B306" s="49">
        <v>205</v>
      </c>
      <c r="C306" s="47">
        <v>0.835532427</v>
      </c>
      <c r="D306" s="61">
        <v>0.835532427</v>
      </c>
      <c r="E306" s="19">
        <v>2969</v>
      </c>
      <c r="F306" s="25">
        <v>0</v>
      </c>
      <c r="G306" s="66">
        <v>40.16142047</v>
      </c>
      <c r="H306" s="66">
        <v>-74.59604736</v>
      </c>
      <c r="I306" s="22">
        <v>801.7</v>
      </c>
      <c r="J306" s="21">
        <f t="shared" si="31"/>
        <v>763.6500000000001</v>
      </c>
      <c r="K306" s="20">
        <f t="shared" si="29"/>
        <v>2348.429663247969</v>
      </c>
      <c r="L306" s="20">
        <f t="shared" si="30"/>
        <v>2366.7296632479693</v>
      </c>
      <c r="M306" s="20">
        <f t="shared" si="28"/>
        <v>2386.429663247969</v>
      </c>
      <c r="N306" s="26">
        <f t="shared" si="32"/>
        <v>2376.579663247969</v>
      </c>
      <c r="O306" s="21">
        <v>17.5</v>
      </c>
      <c r="P306" s="21">
        <v>64.3</v>
      </c>
      <c r="Q306" s="21">
        <v>49.5</v>
      </c>
      <c r="Z306" s="23">
        <v>3.151</v>
      </c>
      <c r="AC306" s="23">
        <v>0.112</v>
      </c>
      <c r="AF306" s="24">
        <v>0</v>
      </c>
      <c r="AG306" s="26">
        <v>2376.579663247969</v>
      </c>
    </row>
    <row r="307" spans="1:33" ht="12.75">
      <c r="A307" s="17">
        <f t="shared" si="33"/>
        <v>37096</v>
      </c>
      <c r="B307" s="49">
        <v>205</v>
      </c>
      <c r="C307" s="47">
        <v>0.835648119</v>
      </c>
      <c r="D307" s="61">
        <v>0.835648119</v>
      </c>
      <c r="E307" s="19">
        <v>2979</v>
      </c>
      <c r="F307" s="25">
        <v>0</v>
      </c>
      <c r="G307" s="66">
        <v>40.15568029</v>
      </c>
      <c r="H307" s="66">
        <v>-74.59915623</v>
      </c>
      <c r="I307" s="22">
        <v>802.9</v>
      </c>
      <c r="J307" s="21">
        <f t="shared" si="31"/>
        <v>764.85</v>
      </c>
      <c r="K307" s="20">
        <f t="shared" si="29"/>
        <v>2335.3910715650427</v>
      </c>
      <c r="L307" s="20">
        <f t="shared" si="30"/>
        <v>2353.691071565043</v>
      </c>
      <c r="M307" s="20">
        <f t="shared" si="28"/>
        <v>2373.3910715650427</v>
      </c>
      <c r="N307" s="26">
        <f t="shared" si="32"/>
        <v>2363.541071565043</v>
      </c>
      <c r="O307" s="21">
        <v>17.3</v>
      </c>
      <c r="P307" s="21">
        <v>67</v>
      </c>
      <c r="Q307" s="21">
        <v>49.4</v>
      </c>
      <c r="Z307" s="23">
        <v>3.22</v>
      </c>
      <c r="AC307" s="23">
        <v>0.122</v>
      </c>
      <c r="AF307" s="24">
        <v>0</v>
      </c>
      <c r="AG307" s="26">
        <v>2363.541071565043</v>
      </c>
    </row>
    <row r="308" spans="1:33" ht="12.75">
      <c r="A308" s="17">
        <f t="shared" si="33"/>
        <v>37096</v>
      </c>
      <c r="B308" s="49">
        <v>205</v>
      </c>
      <c r="C308" s="47">
        <v>0.835763872</v>
      </c>
      <c r="D308" s="61">
        <v>0.835763872</v>
      </c>
      <c r="E308" s="19">
        <v>2989</v>
      </c>
      <c r="F308" s="25">
        <v>0</v>
      </c>
      <c r="G308" s="66">
        <v>40.15108104</v>
      </c>
      <c r="H308" s="66">
        <v>-74.60402772</v>
      </c>
      <c r="I308" s="22">
        <v>804.2</v>
      </c>
      <c r="J308" s="21">
        <f t="shared" si="31"/>
        <v>766.1500000000001</v>
      </c>
      <c r="K308" s="20">
        <f t="shared" si="29"/>
        <v>2321.288995303724</v>
      </c>
      <c r="L308" s="20">
        <f t="shared" si="30"/>
        <v>2339.588995303724</v>
      </c>
      <c r="M308" s="20">
        <f t="shared" si="28"/>
        <v>2359.288995303724</v>
      </c>
      <c r="N308" s="26">
        <f t="shared" si="32"/>
        <v>2349.438995303724</v>
      </c>
      <c r="O308" s="21">
        <v>17.3</v>
      </c>
      <c r="P308" s="21">
        <v>69.7</v>
      </c>
      <c r="Q308" s="21">
        <v>47.6</v>
      </c>
      <c r="S308" s="52">
        <v>1.587E-05</v>
      </c>
      <c r="T308" s="52">
        <v>1.102E-05</v>
      </c>
      <c r="U308" s="52">
        <v>5.85E-06</v>
      </c>
      <c r="V308" s="53">
        <v>744.8</v>
      </c>
      <c r="W308" s="53">
        <v>316.3</v>
      </c>
      <c r="X308" s="53">
        <v>311.1</v>
      </c>
      <c r="Y308" s="53">
        <v>8.9</v>
      </c>
      <c r="Z308" s="23">
        <v>3.279</v>
      </c>
      <c r="AC308" s="23">
        <v>0.102</v>
      </c>
      <c r="AF308" s="24">
        <v>0</v>
      </c>
      <c r="AG308" s="26">
        <v>2349.438995303724</v>
      </c>
    </row>
    <row r="309" spans="1:33" ht="12.75">
      <c r="A309" s="17">
        <f t="shared" si="33"/>
        <v>37096</v>
      </c>
      <c r="B309" s="49">
        <v>205</v>
      </c>
      <c r="C309" s="47">
        <v>0.835879624</v>
      </c>
      <c r="D309" s="61">
        <v>0.835879624</v>
      </c>
      <c r="E309" s="19">
        <v>2999</v>
      </c>
      <c r="F309" s="25">
        <v>0</v>
      </c>
      <c r="G309" s="66">
        <v>40.14756505</v>
      </c>
      <c r="H309" s="66">
        <v>-74.61026367</v>
      </c>
      <c r="I309" s="22">
        <v>802.3</v>
      </c>
      <c r="J309" s="21">
        <f t="shared" si="31"/>
        <v>764.25</v>
      </c>
      <c r="K309" s="20">
        <f t="shared" si="29"/>
        <v>2341.907808310722</v>
      </c>
      <c r="L309" s="20">
        <f t="shared" si="30"/>
        <v>2360.207808310722</v>
      </c>
      <c r="M309" s="20">
        <f t="shared" si="28"/>
        <v>2379.907808310722</v>
      </c>
      <c r="N309" s="26">
        <f t="shared" si="32"/>
        <v>2370.057808310722</v>
      </c>
      <c r="O309" s="21">
        <v>17</v>
      </c>
      <c r="P309" s="21">
        <v>69</v>
      </c>
      <c r="Q309" s="21">
        <v>49.1</v>
      </c>
      <c r="Z309" s="23">
        <v>3.251</v>
      </c>
      <c r="AC309" s="23">
        <v>0.101</v>
      </c>
      <c r="AF309" s="24">
        <v>0</v>
      </c>
      <c r="AG309" s="26">
        <v>2370.057808310722</v>
      </c>
    </row>
    <row r="310" spans="1:33" ht="12.75">
      <c r="A310" s="17">
        <f t="shared" si="33"/>
        <v>37096</v>
      </c>
      <c r="B310" s="49">
        <v>205</v>
      </c>
      <c r="C310" s="47">
        <v>0.835995376</v>
      </c>
      <c r="D310" s="61">
        <v>0.835995376</v>
      </c>
      <c r="E310" s="19">
        <v>3009</v>
      </c>
      <c r="F310" s="25">
        <v>0</v>
      </c>
      <c r="G310" s="66">
        <v>40.14469454</v>
      </c>
      <c r="H310" s="66">
        <v>-74.61677731</v>
      </c>
      <c r="I310" s="22">
        <v>802.7</v>
      </c>
      <c r="J310" s="21">
        <f t="shared" si="31"/>
        <v>764.6500000000001</v>
      </c>
      <c r="K310" s="20">
        <f t="shared" si="29"/>
        <v>2337.562748954863</v>
      </c>
      <c r="L310" s="20">
        <f t="shared" si="30"/>
        <v>2355.862748954863</v>
      </c>
      <c r="M310" s="20">
        <f t="shared" si="28"/>
        <v>2375.562748954863</v>
      </c>
      <c r="N310" s="26">
        <f t="shared" si="32"/>
        <v>2365.712748954863</v>
      </c>
      <c r="O310" s="21">
        <v>17.1</v>
      </c>
      <c r="P310" s="21">
        <v>69.1</v>
      </c>
      <c r="Q310" s="21">
        <v>46.6</v>
      </c>
      <c r="Z310" s="23">
        <v>3.22</v>
      </c>
      <c r="AC310" s="23">
        <v>0.123</v>
      </c>
      <c r="AF310" s="24">
        <v>0</v>
      </c>
      <c r="AG310" s="26">
        <v>2365.712748954863</v>
      </c>
    </row>
    <row r="311" spans="1:33" ht="12.75">
      <c r="A311" s="17">
        <f t="shared" si="33"/>
        <v>37096</v>
      </c>
      <c r="B311" s="49">
        <v>205</v>
      </c>
      <c r="C311" s="47">
        <v>0.836111128</v>
      </c>
      <c r="D311" s="61">
        <v>0.836111128</v>
      </c>
      <c r="E311" s="19">
        <v>3019</v>
      </c>
      <c r="F311" s="25">
        <v>0</v>
      </c>
      <c r="G311" s="66">
        <v>40.14184294</v>
      </c>
      <c r="H311" s="66">
        <v>-74.6233411</v>
      </c>
      <c r="I311" s="22">
        <v>803.1</v>
      </c>
      <c r="J311" s="21">
        <f t="shared" si="31"/>
        <v>765.0500000000001</v>
      </c>
      <c r="K311" s="20">
        <f t="shared" si="29"/>
        <v>2333.219961971133</v>
      </c>
      <c r="L311" s="20">
        <f t="shared" si="30"/>
        <v>2351.5199619711334</v>
      </c>
      <c r="M311" s="20">
        <f t="shared" si="28"/>
        <v>2371.219961971133</v>
      </c>
      <c r="N311" s="26">
        <f t="shared" si="32"/>
        <v>2361.3699619711333</v>
      </c>
      <c r="O311" s="21">
        <v>17.3</v>
      </c>
      <c r="P311" s="21">
        <v>68.6</v>
      </c>
      <c r="Q311" s="21">
        <v>47</v>
      </c>
      <c r="S311" s="52">
        <v>1.269E-05</v>
      </c>
      <c r="T311" s="52">
        <v>7.976E-06</v>
      </c>
      <c r="U311" s="52">
        <v>4.268E-06</v>
      </c>
      <c r="V311" s="53">
        <v>744.3</v>
      </c>
      <c r="W311" s="53">
        <v>316.2</v>
      </c>
      <c r="X311" s="53">
        <v>310.9</v>
      </c>
      <c r="Y311" s="53">
        <v>9.1</v>
      </c>
      <c r="Z311" s="23">
        <v>3.261</v>
      </c>
      <c r="AC311" s="23">
        <v>0.123</v>
      </c>
      <c r="AF311" s="24">
        <v>0</v>
      </c>
      <c r="AG311" s="26">
        <v>2361.3699619711333</v>
      </c>
    </row>
    <row r="312" spans="1:33" ht="12.75">
      <c r="A312" s="17">
        <f t="shared" si="33"/>
        <v>37096</v>
      </c>
      <c r="B312" s="49">
        <v>205</v>
      </c>
      <c r="C312" s="47">
        <v>0.836226881</v>
      </c>
      <c r="D312" s="61">
        <v>0.836226881</v>
      </c>
      <c r="E312" s="19">
        <v>3029</v>
      </c>
      <c r="F312" s="25">
        <v>0</v>
      </c>
      <c r="G312" s="66">
        <v>40.13889671</v>
      </c>
      <c r="H312" s="66">
        <v>-74.62998239</v>
      </c>
      <c r="I312" s="22">
        <v>801.2</v>
      </c>
      <c r="J312" s="21">
        <f t="shared" si="31"/>
        <v>763.1500000000001</v>
      </c>
      <c r="K312" s="20">
        <f t="shared" si="29"/>
        <v>2353.868457896156</v>
      </c>
      <c r="L312" s="20">
        <f t="shared" si="30"/>
        <v>2372.1684578961563</v>
      </c>
      <c r="M312" s="20">
        <f t="shared" si="28"/>
        <v>2391.868457896156</v>
      </c>
      <c r="N312" s="26">
        <f t="shared" si="32"/>
        <v>2382.018457896156</v>
      </c>
      <c r="O312" s="21">
        <v>16.9</v>
      </c>
      <c r="P312" s="21">
        <v>69.4</v>
      </c>
      <c r="Q312" s="21">
        <v>48.1</v>
      </c>
      <c r="Z312" s="23">
        <v>3.201</v>
      </c>
      <c r="AC312" s="23">
        <v>0.121</v>
      </c>
      <c r="AF312" s="24">
        <v>0</v>
      </c>
      <c r="AG312" s="26">
        <v>2382.018457896156</v>
      </c>
    </row>
    <row r="313" spans="1:33" ht="12.75">
      <c r="A313" s="17">
        <f t="shared" si="33"/>
        <v>37096</v>
      </c>
      <c r="B313" s="49">
        <v>205</v>
      </c>
      <c r="C313" s="47">
        <v>0.836342573</v>
      </c>
      <c r="D313" s="61">
        <v>0.836342573</v>
      </c>
      <c r="E313" s="19">
        <v>3039</v>
      </c>
      <c r="F313" s="25">
        <v>0</v>
      </c>
      <c r="G313" s="66">
        <v>40.13591466</v>
      </c>
      <c r="H313" s="66">
        <v>-74.63652492</v>
      </c>
      <c r="I313" s="22">
        <v>802.5</v>
      </c>
      <c r="J313" s="21">
        <f t="shared" si="31"/>
        <v>764.45</v>
      </c>
      <c r="K313" s="20">
        <f t="shared" si="29"/>
        <v>2339.734994437658</v>
      </c>
      <c r="L313" s="20">
        <f t="shared" si="30"/>
        <v>2358.034994437658</v>
      </c>
      <c r="M313" s="20">
        <f t="shared" si="28"/>
        <v>2377.734994437658</v>
      </c>
      <c r="N313" s="26">
        <f t="shared" si="32"/>
        <v>2367.884994437658</v>
      </c>
      <c r="O313" s="21">
        <v>17</v>
      </c>
      <c r="P313" s="21">
        <v>70.1</v>
      </c>
      <c r="Q313" s="21">
        <v>48.5</v>
      </c>
      <c r="Z313" s="23">
        <v>3.26</v>
      </c>
      <c r="AC313" s="23">
        <v>0.111</v>
      </c>
      <c r="AF313" s="24">
        <v>0</v>
      </c>
      <c r="AG313" s="26">
        <v>2367.884994437658</v>
      </c>
    </row>
    <row r="314" spans="1:33" ht="12.75">
      <c r="A314" s="17">
        <f t="shared" si="33"/>
        <v>37096</v>
      </c>
      <c r="B314" s="49">
        <v>205</v>
      </c>
      <c r="C314" s="47">
        <v>0.836458325</v>
      </c>
      <c r="D314" s="61">
        <v>0.836458325</v>
      </c>
      <c r="E314" s="19">
        <v>3049</v>
      </c>
      <c r="F314" s="25">
        <v>0</v>
      </c>
      <c r="G314" s="66">
        <v>40.13287385</v>
      </c>
      <c r="H314" s="66">
        <v>-74.64283485</v>
      </c>
      <c r="I314" s="22">
        <v>803</v>
      </c>
      <c r="J314" s="21">
        <f t="shared" si="31"/>
        <v>764.95</v>
      </c>
      <c r="K314" s="20">
        <f t="shared" si="29"/>
        <v>2334.3054458121555</v>
      </c>
      <c r="L314" s="20">
        <f t="shared" si="30"/>
        <v>2352.6054458121557</v>
      </c>
      <c r="M314" s="20">
        <f t="shared" si="28"/>
        <v>2372.3054458121555</v>
      </c>
      <c r="N314" s="26">
        <f t="shared" si="32"/>
        <v>2362.4554458121556</v>
      </c>
      <c r="O314" s="21">
        <v>17.2</v>
      </c>
      <c r="P314" s="21">
        <v>70</v>
      </c>
      <c r="Q314" s="21">
        <v>48.5</v>
      </c>
      <c r="R314" s="52">
        <v>2.52E-05</v>
      </c>
      <c r="S314" s="52">
        <v>1.234E-05</v>
      </c>
      <c r="T314" s="52">
        <v>7.743E-06</v>
      </c>
      <c r="U314" s="52">
        <v>4.795E-06</v>
      </c>
      <c r="V314" s="53">
        <v>743.7</v>
      </c>
      <c r="W314" s="53">
        <v>316.1</v>
      </c>
      <c r="X314" s="53">
        <v>310.8</v>
      </c>
      <c r="Y314" s="53">
        <v>9.3</v>
      </c>
      <c r="Z314" s="23">
        <v>3.151</v>
      </c>
      <c r="AC314" s="23">
        <v>0.122</v>
      </c>
      <c r="AF314" s="24">
        <v>0</v>
      </c>
      <c r="AG314" s="26">
        <v>2362.4554458121556</v>
      </c>
    </row>
    <row r="315" spans="1:33" ht="12.75">
      <c r="A315" s="17">
        <f t="shared" si="33"/>
        <v>37096</v>
      </c>
      <c r="B315" s="49">
        <v>205</v>
      </c>
      <c r="C315" s="47">
        <v>0.836574078</v>
      </c>
      <c r="D315" s="61">
        <v>0.836574078</v>
      </c>
      <c r="E315" s="19">
        <v>3059</v>
      </c>
      <c r="F315" s="25">
        <v>0</v>
      </c>
      <c r="G315" s="66">
        <v>40.12965772</v>
      </c>
      <c r="H315" s="66">
        <v>-74.64947226</v>
      </c>
      <c r="I315" s="22">
        <v>799.7</v>
      </c>
      <c r="J315" s="21">
        <f t="shared" si="31"/>
        <v>761.6500000000001</v>
      </c>
      <c r="K315" s="20">
        <f t="shared" si="29"/>
        <v>2370.2062478699454</v>
      </c>
      <c r="L315" s="20">
        <f t="shared" si="30"/>
        <v>2388.5062478699456</v>
      </c>
      <c r="M315" s="20">
        <f t="shared" si="28"/>
        <v>2408.2062478699454</v>
      </c>
      <c r="N315" s="26">
        <f t="shared" si="32"/>
        <v>2398.3562478699455</v>
      </c>
      <c r="O315" s="21">
        <v>16.9</v>
      </c>
      <c r="P315" s="21">
        <v>68.3</v>
      </c>
      <c r="Q315" s="21">
        <v>48.5</v>
      </c>
      <c r="Z315" s="23">
        <v>3.212</v>
      </c>
      <c r="AC315" s="23">
        <v>0.114</v>
      </c>
      <c r="AF315" s="24">
        <v>0</v>
      </c>
      <c r="AG315" s="26">
        <v>2398.3562478699455</v>
      </c>
    </row>
    <row r="316" spans="1:33" ht="12.75">
      <c r="A316" s="17">
        <f t="shared" si="33"/>
        <v>37096</v>
      </c>
      <c r="B316" s="49">
        <v>205</v>
      </c>
      <c r="C316" s="47">
        <v>0.83668983</v>
      </c>
      <c r="D316" s="61">
        <v>0.83668983</v>
      </c>
      <c r="E316" s="19">
        <v>3069</v>
      </c>
      <c r="F316" s="25">
        <v>0</v>
      </c>
      <c r="G316" s="66">
        <v>40.12654418</v>
      </c>
      <c r="H316" s="66">
        <v>-74.65588021</v>
      </c>
      <c r="I316" s="22">
        <v>799.3</v>
      </c>
      <c r="J316" s="21">
        <f t="shared" si="31"/>
        <v>761.25</v>
      </c>
      <c r="K316" s="20">
        <f t="shared" si="29"/>
        <v>2374.56842611564</v>
      </c>
      <c r="L316" s="20">
        <f t="shared" si="30"/>
        <v>2392.86842611564</v>
      </c>
      <c r="M316" s="20">
        <f t="shared" si="28"/>
        <v>2412.56842611564</v>
      </c>
      <c r="N316" s="26">
        <f t="shared" si="32"/>
        <v>2402.71842611564</v>
      </c>
      <c r="O316" s="21">
        <v>16.8</v>
      </c>
      <c r="P316" s="21">
        <v>66.8</v>
      </c>
      <c r="Q316" s="21">
        <v>48.9</v>
      </c>
      <c r="Z316" s="23">
        <v>3.22</v>
      </c>
      <c r="AC316" s="23">
        <v>0.152</v>
      </c>
      <c r="AF316" s="24">
        <v>0</v>
      </c>
      <c r="AG316" s="26">
        <v>2402.71842611564</v>
      </c>
    </row>
    <row r="317" spans="1:33" ht="12.75">
      <c r="A317" s="17">
        <f t="shared" si="33"/>
        <v>37096</v>
      </c>
      <c r="B317" s="49">
        <v>205</v>
      </c>
      <c r="C317" s="47">
        <v>0.836805582</v>
      </c>
      <c r="D317" s="61">
        <v>0.836805582</v>
      </c>
      <c r="E317" s="19">
        <v>3079</v>
      </c>
      <c r="F317" s="25">
        <v>0</v>
      </c>
      <c r="G317" s="66">
        <v>40.12341756</v>
      </c>
      <c r="H317" s="66">
        <v>-74.66220421</v>
      </c>
      <c r="I317" s="22">
        <v>799.8</v>
      </c>
      <c r="J317" s="21">
        <f t="shared" si="31"/>
        <v>761.75</v>
      </c>
      <c r="K317" s="20">
        <f t="shared" si="29"/>
        <v>2369.1160612631547</v>
      </c>
      <c r="L317" s="20">
        <f t="shared" si="30"/>
        <v>2387.416061263155</v>
      </c>
      <c r="M317" s="20">
        <f t="shared" si="28"/>
        <v>2407.1160612631547</v>
      </c>
      <c r="N317" s="26">
        <f t="shared" si="32"/>
        <v>2397.266061263155</v>
      </c>
      <c r="O317" s="21">
        <v>17.6</v>
      </c>
      <c r="P317" s="21">
        <v>62.3</v>
      </c>
      <c r="Q317" s="21">
        <v>50.1</v>
      </c>
      <c r="Z317" s="23">
        <v>3.337</v>
      </c>
      <c r="AC317" s="23">
        <v>0.111</v>
      </c>
      <c r="AF317" s="24">
        <v>0</v>
      </c>
      <c r="AG317" s="26">
        <v>2397.266061263155</v>
      </c>
    </row>
    <row r="318" spans="1:33" ht="12.75">
      <c r="A318" s="17">
        <f t="shared" si="33"/>
        <v>37096</v>
      </c>
      <c r="B318" s="49">
        <v>205</v>
      </c>
      <c r="C318" s="47">
        <v>0.836921275</v>
      </c>
      <c r="D318" s="61">
        <v>0.836921275</v>
      </c>
      <c r="E318" s="19">
        <v>3089</v>
      </c>
      <c r="F318" s="25">
        <v>0</v>
      </c>
      <c r="G318" s="66">
        <v>40.11963972</v>
      </c>
      <c r="H318" s="66">
        <v>-74.66818848</v>
      </c>
      <c r="I318" s="22">
        <v>799.6</v>
      </c>
      <c r="J318" s="21">
        <f t="shared" si="31"/>
        <v>761.5500000000001</v>
      </c>
      <c r="K318" s="20">
        <f t="shared" si="29"/>
        <v>2371.296577620986</v>
      </c>
      <c r="L318" s="20">
        <f t="shared" si="30"/>
        <v>2389.5965776209864</v>
      </c>
      <c r="M318" s="20">
        <f t="shared" si="28"/>
        <v>2409.296577620986</v>
      </c>
      <c r="N318" s="26">
        <f t="shared" si="32"/>
        <v>2399.4465776209863</v>
      </c>
      <c r="O318" s="21">
        <v>17.6</v>
      </c>
      <c r="P318" s="21">
        <v>60.4</v>
      </c>
      <c r="Q318" s="21">
        <v>54</v>
      </c>
      <c r="S318" s="52">
        <v>1.418E-05</v>
      </c>
      <c r="T318" s="52">
        <v>8.422E-06</v>
      </c>
      <c r="U318" s="52">
        <v>4.607E-06</v>
      </c>
      <c r="V318" s="53">
        <v>741.3</v>
      </c>
      <c r="W318" s="53">
        <v>316.1</v>
      </c>
      <c r="X318" s="53">
        <v>310.7</v>
      </c>
      <c r="Y318" s="53">
        <v>9.3</v>
      </c>
      <c r="Z318" s="23">
        <v>3.221</v>
      </c>
      <c r="AC318" s="23">
        <v>0.111</v>
      </c>
      <c r="AF318" s="24">
        <v>0</v>
      </c>
      <c r="AG318" s="26">
        <v>2399.4465776209863</v>
      </c>
    </row>
    <row r="319" spans="1:33" ht="12.75">
      <c r="A319" s="17">
        <f t="shared" si="33"/>
        <v>37096</v>
      </c>
      <c r="B319" s="49">
        <v>205</v>
      </c>
      <c r="C319" s="47">
        <v>0.837037027</v>
      </c>
      <c r="D319" s="61">
        <v>0.837037027</v>
      </c>
      <c r="E319" s="19">
        <v>3099</v>
      </c>
      <c r="F319" s="25">
        <v>0</v>
      </c>
      <c r="G319" s="66">
        <v>40.11480721</v>
      </c>
      <c r="H319" s="66">
        <v>-74.67292516</v>
      </c>
      <c r="I319" s="22">
        <v>800</v>
      </c>
      <c r="J319" s="21">
        <f t="shared" si="31"/>
        <v>761.95</v>
      </c>
      <c r="K319" s="20">
        <f t="shared" si="29"/>
        <v>2366.9361173320162</v>
      </c>
      <c r="L319" s="20">
        <f t="shared" si="30"/>
        <v>2385.2361173320164</v>
      </c>
      <c r="M319" s="20">
        <f t="shared" si="28"/>
        <v>2404.9361173320162</v>
      </c>
      <c r="N319" s="26">
        <f t="shared" si="32"/>
        <v>2395.0861173320163</v>
      </c>
      <c r="O319" s="21">
        <v>17.3</v>
      </c>
      <c r="P319" s="21">
        <v>63.2</v>
      </c>
      <c r="Q319" s="21">
        <v>56.6</v>
      </c>
      <c r="Z319" s="23">
        <v>3.231</v>
      </c>
      <c r="AC319" s="23">
        <v>0.112</v>
      </c>
      <c r="AF319" s="24">
        <v>0</v>
      </c>
      <c r="AG319" s="26">
        <v>2395.0861173320163</v>
      </c>
    </row>
    <row r="320" spans="1:33" ht="12.75">
      <c r="A320" s="17">
        <f t="shared" si="33"/>
        <v>37096</v>
      </c>
      <c r="B320" s="49">
        <v>205</v>
      </c>
      <c r="C320" s="47">
        <v>0.837152779</v>
      </c>
      <c r="D320" s="61">
        <v>0.837152779</v>
      </c>
      <c r="E320" s="19">
        <v>3109</v>
      </c>
      <c r="F320" s="25">
        <v>0</v>
      </c>
      <c r="G320" s="66">
        <v>40.10911102</v>
      </c>
      <c r="H320" s="66">
        <v>-74.67637149</v>
      </c>
      <c r="I320" s="22">
        <v>800.7</v>
      </c>
      <c r="J320" s="21">
        <f t="shared" si="31"/>
        <v>762.6500000000001</v>
      </c>
      <c r="K320" s="20">
        <f t="shared" si="29"/>
        <v>2359.3108170973874</v>
      </c>
      <c r="L320" s="20">
        <f t="shared" si="30"/>
        <v>2377.6108170973876</v>
      </c>
      <c r="M320" s="20">
        <f t="shared" si="28"/>
        <v>2397.3108170973874</v>
      </c>
      <c r="N320" s="26">
        <f t="shared" si="32"/>
        <v>2387.4608170973875</v>
      </c>
      <c r="O320" s="21">
        <v>17.5</v>
      </c>
      <c r="P320" s="21">
        <v>63.8</v>
      </c>
      <c r="Q320" s="21">
        <v>52.6</v>
      </c>
      <c r="Z320" s="23">
        <v>3.171</v>
      </c>
      <c r="AC320" s="23">
        <v>0.123</v>
      </c>
      <c r="AF320" s="24">
        <v>0</v>
      </c>
      <c r="AG320" s="26">
        <v>2387.4608170973875</v>
      </c>
    </row>
    <row r="321" spans="1:33" ht="12.75">
      <c r="A321" s="17">
        <f t="shared" si="33"/>
        <v>37096</v>
      </c>
      <c r="B321" s="49">
        <v>205</v>
      </c>
      <c r="C321" s="47">
        <v>0.837268531</v>
      </c>
      <c r="D321" s="61">
        <v>0.837268531</v>
      </c>
      <c r="E321" s="19">
        <v>3119</v>
      </c>
      <c r="F321" s="25">
        <v>0</v>
      </c>
      <c r="G321" s="66">
        <v>40.1031277</v>
      </c>
      <c r="H321" s="66">
        <v>-74.6792671</v>
      </c>
      <c r="I321" s="22">
        <v>800</v>
      </c>
      <c r="J321" s="21">
        <f t="shared" si="31"/>
        <v>761.95</v>
      </c>
      <c r="K321" s="20">
        <f t="shared" si="29"/>
        <v>2366.9361173320162</v>
      </c>
      <c r="L321" s="20">
        <f t="shared" si="30"/>
        <v>2385.2361173320164</v>
      </c>
      <c r="M321" s="20">
        <f t="shared" si="28"/>
        <v>2404.9361173320162</v>
      </c>
      <c r="N321" s="26">
        <f t="shared" si="32"/>
        <v>2395.0861173320163</v>
      </c>
      <c r="O321" s="21">
        <v>17.5</v>
      </c>
      <c r="P321" s="21">
        <v>62.1</v>
      </c>
      <c r="Q321" s="21">
        <v>49.9</v>
      </c>
      <c r="S321" s="52">
        <v>1.681E-05</v>
      </c>
      <c r="T321" s="52">
        <v>1.085E-05</v>
      </c>
      <c r="U321" s="52">
        <v>5.985E-06</v>
      </c>
      <c r="V321" s="53">
        <v>742.1</v>
      </c>
      <c r="W321" s="53">
        <v>316</v>
      </c>
      <c r="X321" s="53">
        <v>310.5</v>
      </c>
      <c r="Y321" s="53">
        <v>8.5</v>
      </c>
      <c r="Z321" s="23">
        <v>3.14</v>
      </c>
      <c r="AC321" s="23">
        <v>0.113</v>
      </c>
      <c r="AF321" s="24">
        <v>0</v>
      </c>
      <c r="AG321" s="26">
        <v>2395.0861173320163</v>
      </c>
    </row>
    <row r="322" spans="1:33" ht="12.75">
      <c r="A322" s="17">
        <f t="shared" si="33"/>
        <v>37096</v>
      </c>
      <c r="B322" s="49">
        <v>205</v>
      </c>
      <c r="C322" s="47">
        <v>0.837384284</v>
      </c>
      <c r="D322" s="61">
        <v>0.837384284</v>
      </c>
      <c r="E322" s="19">
        <v>3129</v>
      </c>
      <c r="F322" s="25">
        <v>0</v>
      </c>
      <c r="G322" s="66">
        <v>40.09719477</v>
      </c>
      <c r="H322" s="66">
        <v>-74.68192147</v>
      </c>
      <c r="I322" s="22">
        <v>801.2</v>
      </c>
      <c r="J322" s="21">
        <f t="shared" si="31"/>
        <v>763.1500000000001</v>
      </c>
      <c r="K322" s="20">
        <f t="shared" si="29"/>
        <v>2353.868457896156</v>
      </c>
      <c r="L322" s="20">
        <f t="shared" si="30"/>
        <v>2372.1684578961563</v>
      </c>
      <c r="M322" s="20">
        <f t="shared" si="28"/>
        <v>2391.868457896156</v>
      </c>
      <c r="N322" s="26">
        <f t="shared" si="32"/>
        <v>2382.018457896156</v>
      </c>
      <c r="O322" s="21">
        <v>17.5</v>
      </c>
      <c r="P322" s="21">
        <v>61.7</v>
      </c>
      <c r="Q322" s="21">
        <v>50.9</v>
      </c>
      <c r="Z322" s="23">
        <v>3.289</v>
      </c>
      <c r="AC322" s="23">
        <v>0.122</v>
      </c>
      <c r="AF322" s="24">
        <v>0</v>
      </c>
      <c r="AG322" s="26">
        <v>2382.018457896156</v>
      </c>
    </row>
    <row r="323" spans="1:33" ht="12.75">
      <c r="A323" s="17">
        <f t="shared" si="33"/>
        <v>37096</v>
      </c>
      <c r="B323" s="49">
        <v>205</v>
      </c>
      <c r="C323" s="47">
        <v>0.837499976</v>
      </c>
      <c r="D323" s="61">
        <v>0.837499976</v>
      </c>
      <c r="E323" s="19">
        <v>3139</v>
      </c>
      <c r="F323" s="25">
        <v>0</v>
      </c>
      <c r="G323" s="66">
        <v>40.09117954</v>
      </c>
      <c r="H323" s="66">
        <v>-74.68455528</v>
      </c>
      <c r="I323" s="22">
        <v>801.9</v>
      </c>
      <c r="J323" s="21">
        <f t="shared" si="31"/>
        <v>763.85</v>
      </c>
      <c r="K323" s="20">
        <f t="shared" si="29"/>
        <v>2346.2551424179983</v>
      </c>
      <c r="L323" s="20">
        <f t="shared" si="30"/>
        <v>2364.5551424179985</v>
      </c>
      <c r="M323" s="20">
        <f t="shared" si="28"/>
        <v>2384.2551424179983</v>
      </c>
      <c r="N323" s="26">
        <f t="shared" si="32"/>
        <v>2374.4051424179984</v>
      </c>
      <c r="O323" s="21">
        <v>17.8</v>
      </c>
      <c r="P323" s="21">
        <v>61.3</v>
      </c>
      <c r="Q323" s="21">
        <v>48.5</v>
      </c>
      <c r="Z323" s="23">
        <v>3.091</v>
      </c>
      <c r="AC323" s="23">
        <v>0.111</v>
      </c>
      <c r="AF323" s="24">
        <v>0</v>
      </c>
      <c r="AG323" s="26">
        <v>2374.4051424179984</v>
      </c>
    </row>
    <row r="324" spans="1:33" ht="12.75">
      <c r="A324" s="17">
        <f t="shared" si="33"/>
        <v>37096</v>
      </c>
      <c r="B324" s="49">
        <v>205</v>
      </c>
      <c r="C324" s="47">
        <v>0.837615728</v>
      </c>
      <c r="D324" s="61">
        <v>0.837615728</v>
      </c>
      <c r="E324" s="19">
        <v>3149</v>
      </c>
      <c r="F324" s="25">
        <v>0</v>
      </c>
      <c r="G324" s="66">
        <v>40.08513308</v>
      </c>
      <c r="H324" s="66">
        <v>-74.68735937</v>
      </c>
      <c r="I324" s="22">
        <v>801</v>
      </c>
      <c r="J324" s="21">
        <f t="shared" si="31"/>
        <v>762.95</v>
      </c>
      <c r="K324" s="20">
        <f t="shared" si="29"/>
        <v>2356.0449735686652</v>
      </c>
      <c r="L324" s="20">
        <f t="shared" si="30"/>
        <v>2374.3449735686654</v>
      </c>
      <c r="M324" s="20">
        <f t="shared" si="28"/>
        <v>2394.0449735686652</v>
      </c>
      <c r="N324" s="26">
        <f t="shared" si="32"/>
        <v>2384.1949735686653</v>
      </c>
      <c r="O324" s="21">
        <v>17.5</v>
      </c>
      <c r="P324" s="21">
        <v>62.6</v>
      </c>
      <c r="Q324" s="21">
        <v>48</v>
      </c>
      <c r="S324" s="52">
        <v>1.658E-05</v>
      </c>
      <c r="T324" s="52">
        <v>1.077E-05</v>
      </c>
      <c r="U324" s="52">
        <v>6.419E-06</v>
      </c>
      <c r="V324" s="53">
        <v>743.2</v>
      </c>
      <c r="W324" s="53">
        <v>315.9</v>
      </c>
      <c r="X324" s="53">
        <v>310.4</v>
      </c>
      <c r="Y324" s="53">
        <v>8.3</v>
      </c>
      <c r="Z324" s="23">
        <v>3.109</v>
      </c>
      <c r="AC324" s="23">
        <v>0.112</v>
      </c>
      <c r="AF324" s="24">
        <v>0</v>
      </c>
      <c r="AG324" s="26">
        <v>2384.1949735686653</v>
      </c>
    </row>
    <row r="325" spans="1:33" ht="12.75">
      <c r="A325" s="17">
        <f t="shared" si="33"/>
        <v>37096</v>
      </c>
      <c r="B325" s="49">
        <v>205</v>
      </c>
      <c r="C325" s="47">
        <v>0.837731481</v>
      </c>
      <c r="D325" s="61">
        <v>0.837731481</v>
      </c>
      <c r="E325" s="19">
        <v>3159</v>
      </c>
      <c r="F325" s="25">
        <v>0</v>
      </c>
      <c r="G325" s="66">
        <v>40.07934641</v>
      </c>
      <c r="H325" s="66">
        <v>-74.69030337</v>
      </c>
      <c r="I325" s="22">
        <v>801.4</v>
      </c>
      <c r="J325" s="21">
        <f t="shared" si="31"/>
        <v>763.35</v>
      </c>
      <c r="K325" s="20">
        <f t="shared" si="29"/>
        <v>2351.6925125520315</v>
      </c>
      <c r="L325" s="20">
        <f t="shared" si="30"/>
        <v>2369.9925125520317</v>
      </c>
      <c r="M325" s="20">
        <f t="shared" si="28"/>
        <v>2389.6925125520315</v>
      </c>
      <c r="N325" s="26">
        <f t="shared" si="32"/>
        <v>2379.8425125520316</v>
      </c>
      <c r="O325" s="21">
        <v>17.4</v>
      </c>
      <c r="P325" s="21">
        <v>65.1</v>
      </c>
      <c r="Q325" s="21">
        <v>42.1</v>
      </c>
      <c r="Z325" s="23">
        <v>3.189</v>
      </c>
      <c r="AC325" s="23">
        <v>0.113</v>
      </c>
      <c r="AF325" s="24">
        <v>0</v>
      </c>
      <c r="AG325" s="26">
        <v>2379.8425125520316</v>
      </c>
    </row>
    <row r="326" spans="1:33" ht="12.75">
      <c r="A326" s="17">
        <f t="shared" si="33"/>
        <v>37096</v>
      </c>
      <c r="B326" s="49">
        <v>205</v>
      </c>
      <c r="C326" s="47">
        <v>0.837847233</v>
      </c>
      <c r="D326" s="61">
        <v>0.837847233</v>
      </c>
      <c r="E326" s="19">
        <v>3169</v>
      </c>
      <c r="F326" s="25">
        <v>0</v>
      </c>
      <c r="G326" s="66">
        <v>40.07330876</v>
      </c>
      <c r="H326" s="66">
        <v>-74.69278763</v>
      </c>
      <c r="I326" s="22">
        <v>802.1</v>
      </c>
      <c r="J326" s="21">
        <f t="shared" si="31"/>
        <v>764.0500000000001</v>
      </c>
      <c r="K326" s="20">
        <f t="shared" si="29"/>
        <v>2344.08119087158</v>
      </c>
      <c r="L326" s="20">
        <f t="shared" si="30"/>
        <v>2362.38119087158</v>
      </c>
      <c r="M326" s="20">
        <f t="shared" si="28"/>
        <v>2382.08119087158</v>
      </c>
      <c r="N326" s="26">
        <f t="shared" si="32"/>
        <v>2372.23119087158</v>
      </c>
      <c r="O326" s="21">
        <v>17.3</v>
      </c>
      <c r="P326" s="21">
        <v>67.5</v>
      </c>
      <c r="Q326" s="21">
        <v>43.1</v>
      </c>
      <c r="Z326" s="23">
        <v>3.22</v>
      </c>
      <c r="AC326" s="23">
        <v>0.123</v>
      </c>
      <c r="AF326" s="24">
        <v>0</v>
      </c>
      <c r="AG326" s="26">
        <v>2372.23119087158</v>
      </c>
    </row>
    <row r="327" spans="1:33" ht="12.75">
      <c r="A327" s="17">
        <f t="shared" si="33"/>
        <v>37096</v>
      </c>
      <c r="B327" s="49">
        <v>205</v>
      </c>
      <c r="C327" s="47">
        <v>0.837962985</v>
      </c>
      <c r="D327" s="61">
        <v>0.837962985</v>
      </c>
      <c r="E327" s="19">
        <v>3179</v>
      </c>
      <c r="F327" s="25">
        <v>0</v>
      </c>
      <c r="G327" s="66">
        <v>40.06692027</v>
      </c>
      <c r="H327" s="66">
        <v>-74.69435933</v>
      </c>
      <c r="I327" s="22">
        <v>802.5</v>
      </c>
      <c r="J327" s="21">
        <f t="shared" si="31"/>
        <v>764.45</v>
      </c>
      <c r="K327" s="20">
        <f t="shared" si="29"/>
        <v>2339.734994437658</v>
      </c>
      <c r="L327" s="20">
        <f t="shared" si="30"/>
        <v>2358.034994437658</v>
      </c>
      <c r="M327" s="20">
        <f aca="true" t="shared" si="36" ref="M327:M390">K327+38</f>
        <v>2377.734994437658</v>
      </c>
      <c r="N327" s="26">
        <f t="shared" si="32"/>
        <v>2367.884994437658</v>
      </c>
      <c r="O327" s="21">
        <v>17.4</v>
      </c>
      <c r="P327" s="21">
        <v>68.8</v>
      </c>
      <c r="Q327" s="21">
        <v>49</v>
      </c>
      <c r="S327" s="52">
        <v>1.409E-05</v>
      </c>
      <c r="T327" s="52">
        <v>8.65E-06</v>
      </c>
      <c r="U327" s="52">
        <v>5.145E-06</v>
      </c>
      <c r="V327" s="53">
        <v>743.7</v>
      </c>
      <c r="W327" s="53">
        <v>315.9</v>
      </c>
      <c r="X327" s="53">
        <v>310.3</v>
      </c>
      <c r="Y327" s="53">
        <v>8.3</v>
      </c>
      <c r="Z327" s="23">
        <v>3.14</v>
      </c>
      <c r="AC327" s="23">
        <v>0.123</v>
      </c>
      <c r="AF327" s="24">
        <v>0</v>
      </c>
      <c r="AG327" s="26">
        <v>2367.884994437658</v>
      </c>
    </row>
    <row r="328" spans="1:33" ht="12.75">
      <c r="A328" s="17">
        <f t="shared" si="33"/>
        <v>37096</v>
      </c>
      <c r="B328" s="49">
        <v>205</v>
      </c>
      <c r="C328" s="47">
        <v>0.838078678</v>
      </c>
      <c r="D328" s="61">
        <v>0.838078678</v>
      </c>
      <c r="E328" s="19">
        <v>3189</v>
      </c>
      <c r="F328" s="25">
        <v>0</v>
      </c>
      <c r="G328" s="66">
        <v>40.06036803</v>
      </c>
      <c r="H328" s="66">
        <v>-74.69549259</v>
      </c>
      <c r="I328" s="22">
        <v>802</v>
      </c>
      <c r="J328" s="21">
        <f t="shared" si="31"/>
        <v>763.95</v>
      </c>
      <c r="K328" s="20">
        <f t="shared" si="29"/>
        <v>2345.1680955029747</v>
      </c>
      <c r="L328" s="20">
        <f t="shared" si="30"/>
        <v>2363.468095502975</v>
      </c>
      <c r="M328" s="20">
        <f t="shared" si="36"/>
        <v>2383.1680955029747</v>
      </c>
      <c r="N328" s="26">
        <f t="shared" si="32"/>
        <v>2373.3180955029748</v>
      </c>
      <c r="O328" s="21">
        <v>17</v>
      </c>
      <c r="P328" s="21">
        <v>72.2</v>
      </c>
      <c r="Q328" s="21">
        <v>47</v>
      </c>
      <c r="Z328" s="23">
        <v>3.299</v>
      </c>
      <c r="AC328" s="23">
        <v>0.122</v>
      </c>
      <c r="AF328" s="24">
        <v>0</v>
      </c>
      <c r="AG328" s="26">
        <v>2373.3180955029748</v>
      </c>
    </row>
    <row r="329" spans="1:33" ht="12.75">
      <c r="A329" s="17">
        <f t="shared" si="33"/>
        <v>37096</v>
      </c>
      <c r="B329" s="49">
        <v>205</v>
      </c>
      <c r="C329" s="47">
        <v>0.83819443</v>
      </c>
      <c r="D329" s="61">
        <v>0.83819443</v>
      </c>
      <c r="E329" s="19">
        <v>3199</v>
      </c>
      <c r="F329" s="25">
        <v>0</v>
      </c>
      <c r="G329" s="66">
        <v>40.05376549</v>
      </c>
      <c r="H329" s="66">
        <v>-74.6960929</v>
      </c>
      <c r="I329" s="22">
        <v>801.8</v>
      </c>
      <c r="J329" s="21">
        <f t="shared" si="31"/>
        <v>763.75</v>
      </c>
      <c r="K329" s="20">
        <f aca="true" t="shared" si="37" ref="K329:K392">(8303.951372*(LN(1013.25/J329)))</f>
        <v>2347.3423316539056</v>
      </c>
      <c r="L329" s="20">
        <f aca="true" t="shared" si="38" ref="L329:L392">K329+18.3</f>
        <v>2365.642331653906</v>
      </c>
      <c r="M329" s="20">
        <f t="shared" si="36"/>
        <v>2385.3423316539056</v>
      </c>
      <c r="N329" s="26">
        <f t="shared" si="32"/>
        <v>2375.4923316539057</v>
      </c>
      <c r="O329" s="21">
        <v>16.9</v>
      </c>
      <c r="P329" s="21">
        <v>74.6</v>
      </c>
      <c r="Q329" s="21">
        <v>45.9</v>
      </c>
      <c r="Z329" s="23">
        <v>3.19</v>
      </c>
      <c r="AC329" s="23">
        <v>0.142</v>
      </c>
      <c r="AF329" s="24">
        <v>0</v>
      </c>
      <c r="AG329" s="26">
        <v>2375.4923316539057</v>
      </c>
    </row>
    <row r="330" spans="1:33" ht="12.75">
      <c r="A330" s="17">
        <f t="shared" si="33"/>
        <v>37096</v>
      </c>
      <c r="B330" s="49">
        <v>205</v>
      </c>
      <c r="C330" s="47">
        <v>0.838310182</v>
      </c>
      <c r="D330" s="61">
        <v>0.838310182</v>
      </c>
      <c r="E330" s="19">
        <v>3209</v>
      </c>
      <c r="F330" s="25">
        <v>0</v>
      </c>
      <c r="G330" s="66">
        <v>40.04703548</v>
      </c>
      <c r="H330" s="66">
        <v>-74.69605449</v>
      </c>
      <c r="I330" s="22">
        <v>802.1</v>
      </c>
      <c r="J330" s="21">
        <f aca="true" t="shared" si="39" ref="J330:J393">I330-38.05</f>
        <v>764.0500000000001</v>
      </c>
      <c r="K330" s="20">
        <f t="shared" si="37"/>
        <v>2344.08119087158</v>
      </c>
      <c r="L330" s="20">
        <f t="shared" si="38"/>
        <v>2362.38119087158</v>
      </c>
      <c r="M330" s="20">
        <f t="shared" si="36"/>
        <v>2382.08119087158</v>
      </c>
      <c r="N330" s="26">
        <f aca="true" t="shared" si="40" ref="N330:N393">AVERAGE(L330:M330)</f>
        <v>2372.23119087158</v>
      </c>
      <c r="O330" s="21">
        <v>17</v>
      </c>
      <c r="P330" s="21">
        <v>75</v>
      </c>
      <c r="Q330" s="21">
        <v>43</v>
      </c>
      <c r="S330" s="52">
        <v>9.556E-06</v>
      </c>
      <c r="T330" s="52">
        <v>5.919E-06</v>
      </c>
      <c r="U330" s="52">
        <v>3.17E-06</v>
      </c>
      <c r="V330" s="53">
        <v>743.7</v>
      </c>
      <c r="W330" s="53">
        <v>315.8</v>
      </c>
      <c r="X330" s="53">
        <v>310.1</v>
      </c>
      <c r="Y330" s="53">
        <v>9.1</v>
      </c>
      <c r="Z330" s="23">
        <v>3.151</v>
      </c>
      <c r="AC330" s="23">
        <v>0.101</v>
      </c>
      <c r="AF330" s="24">
        <v>0</v>
      </c>
      <c r="AG330" s="26">
        <v>2372.23119087158</v>
      </c>
    </row>
    <row r="331" spans="1:33" ht="12.75">
      <c r="A331" s="17">
        <f aca="true" t="shared" si="41" ref="A331:A394">A330</f>
        <v>37096</v>
      </c>
      <c r="B331" s="49">
        <v>205</v>
      </c>
      <c r="C331" s="47">
        <v>0.838425934</v>
      </c>
      <c r="D331" s="61">
        <v>0.838425934</v>
      </c>
      <c r="E331" s="19">
        <v>3219</v>
      </c>
      <c r="F331" s="25">
        <v>0</v>
      </c>
      <c r="G331" s="66">
        <v>40.04027126</v>
      </c>
      <c r="H331" s="66">
        <v>-74.69548717</v>
      </c>
      <c r="I331" s="22">
        <v>802.6</v>
      </c>
      <c r="J331" s="21">
        <f t="shared" si="39"/>
        <v>764.5500000000001</v>
      </c>
      <c r="K331" s="20">
        <f t="shared" si="37"/>
        <v>2338.648800666063</v>
      </c>
      <c r="L331" s="20">
        <f t="shared" si="38"/>
        <v>2356.948800666063</v>
      </c>
      <c r="M331" s="20">
        <f t="shared" si="36"/>
        <v>2376.648800666063</v>
      </c>
      <c r="N331" s="26">
        <f t="shared" si="40"/>
        <v>2366.798800666063</v>
      </c>
      <c r="O331" s="21">
        <v>17.1</v>
      </c>
      <c r="P331" s="21">
        <v>72</v>
      </c>
      <c r="Q331" s="21">
        <v>44.4</v>
      </c>
      <c r="Z331" s="23">
        <v>3.22</v>
      </c>
      <c r="AC331" s="23">
        <v>0.131</v>
      </c>
      <c r="AF331" s="24">
        <v>0</v>
      </c>
      <c r="AG331" s="26">
        <v>2366.798800666063</v>
      </c>
    </row>
    <row r="332" spans="1:33" ht="12.75">
      <c r="A332" s="17">
        <f t="shared" si="41"/>
        <v>37096</v>
      </c>
      <c r="B332" s="49">
        <v>205</v>
      </c>
      <c r="C332" s="47">
        <v>0.838541687</v>
      </c>
      <c r="D332" s="61">
        <v>0.838541687</v>
      </c>
      <c r="E332" s="19">
        <v>3229</v>
      </c>
      <c r="F332" s="25">
        <v>0</v>
      </c>
      <c r="G332" s="66">
        <v>40.03358646</v>
      </c>
      <c r="H332" s="66">
        <v>-74.69540643</v>
      </c>
      <c r="I332" s="22">
        <v>805</v>
      </c>
      <c r="J332" s="21">
        <f t="shared" si="39"/>
        <v>766.95</v>
      </c>
      <c r="K332" s="20">
        <f t="shared" si="37"/>
        <v>2312.6226829945917</v>
      </c>
      <c r="L332" s="20">
        <f t="shared" si="38"/>
        <v>2330.922682994592</v>
      </c>
      <c r="M332" s="20">
        <f t="shared" si="36"/>
        <v>2350.6226829945917</v>
      </c>
      <c r="N332" s="26">
        <f t="shared" si="40"/>
        <v>2340.772682994592</v>
      </c>
      <c r="O332" s="21">
        <v>17.6</v>
      </c>
      <c r="P332" s="21">
        <v>69.4</v>
      </c>
      <c r="Q332" s="21">
        <v>45.6</v>
      </c>
      <c r="Z332" s="23">
        <v>3.279</v>
      </c>
      <c r="AC332" s="23">
        <v>0.134</v>
      </c>
      <c r="AF332" s="24">
        <v>0</v>
      </c>
      <c r="AG332" s="26">
        <v>2340.772682994592</v>
      </c>
    </row>
    <row r="333" spans="1:33" ht="12.75">
      <c r="A333" s="17">
        <f t="shared" si="41"/>
        <v>37096</v>
      </c>
      <c r="B333" s="49">
        <v>205</v>
      </c>
      <c r="C333" s="47">
        <v>0.838657379</v>
      </c>
      <c r="D333" s="61">
        <v>0.838657379</v>
      </c>
      <c r="E333" s="19">
        <v>3239</v>
      </c>
      <c r="F333" s="25">
        <v>0</v>
      </c>
      <c r="G333" s="66">
        <v>40.02729795</v>
      </c>
      <c r="H333" s="66">
        <v>-74.69703259</v>
      </c>
      <c r="I333" s="22">
        <v>806.3</v>
      </c>
      <c r="J333" s="21">
        <f t="shared" si="39"/>
        <v>768.25</v>
      </c>
      <c r="K333" s="20">
        <f t="shared" si="37"/>
        <v>2298.5591872105083</v>
      </c>
      <c r="L333" s="20">
        <f t="shared" si="38"/>
        <v>2316.8591872105085</v>
      </c>
      <c r="M333" s="20">
        <f t="shared" si="36"/>
        <v>2336.5591872105083</v>
      </c>
      <c r="N333" s="26">
        <f t="shared" si="40"/>
        <v>2326.7091872105084</v>
      </c>
      <c r="O333" s="21">
        <v>17.5</v>
      </c>
      <c r="P333" s="21">
        <v>73.3</v>
      </c>
      <c r="Q333" s="21">
        <v>45.9</v>
      </c>
      <c r="S333" s="52">
        <v>8.779E-06</v>
      </c>
      <c r="T333" s="52">
        <v>6.029E-06</v>
      </c>
      <c r="U333" s="52">
        <v>3.64E-06</v>
      </c>
      <c r="V333" s="53">
        <v>746.4</v>
      </c>
      <c r="W333" s="53">
        <v>315.8</v>
      </c>
      <c r="X333" s="53">
        <v>310.1</v>
      </c>
      <c r="Y333" s="53">
        <v>9.8</v>
      </c>
      <c r="Z333" s="23">
        <v>3.251</v>
      </c>
      <c r="AC333" s="23">
        <v>0.111</v>
      </c>
      <c r="AF333" s="24">
        <v>0</v>
      </c>
      <c r="AG333" s="26">
        <v>2326.7091872105084</v>
      </c>
    </row>
    <row r="334" spans="1:33" ht="12.75">
      <c r="A334" s="17">
        <f t="shared" si="41"/>
        <v>37096</v>
      </c>
      <c r="B334" s="49">
        <v>205</v>
      </c>
      <c r="C334" s="47">
        <v>0.838773131</v>
      </c>
      <c r="D334" s="61">
        <v>0.838773131</v>
      </c>
      <c r="E334" s="19">
        <v>3249</v>
      </c>
      <c r="F334" s="25">
        <v>0</v>
      </c>
      <c r="G334" s="66">
        <v>40.02163546</v>
      </c>
      <c r="H334" s="66">
        <v>-74.70069509</v>
      </c>
      <c r="I334" s="22">
        <v>802.3</v>
      </c>
      <c r="J334" s="21">
        <f t="shared" si="39"/>
        <v>764.25</v>
      </c>
      <c r="K334" s="20">
        <f t="shared" si="37"/>
        <v>2341.907808310722</v>
      </c>
      <c r="L334" s="20">
        <f t="shared" si="38"/>
        <v>2360.207808310722</v>
      </c>
      <c r="M334" s="20">
        <f t="shared" si="36"/>
        <v>2379.907808310722</v>
      </c>
      <c r="N334" s="26">
        <f t="shared" si="40"/>
        <v>2370.057808310722</v>
      </c>
      <c r="O334" s="21">
        <v>17.1</v>
      </c>
      <c r="P334" s="21">
        <v>73</v>
      </c>
      <c r="Q334" s="21">
        <v>43.6</v>
      </c>
      <c r="Z334" s="23">
        <v>3.22</v>
      </c>
      <c r="AC334" s="23">
        <v>0.122</v>
      </c>
      <c r="AF334" s="24">
        <v>0</v>
      </c>
      <c r="AG334" s="26">
        <v>2370.057808310722</v>
      </c>
    </row>
    <row r="335" spans="1:33" ht="12.75">
      <c r="A335" s="17">
        <f t="shared" si="41"/>
        <v>37096</v>
      </c>
      <c r="B335" s="49">
        <v>205</v>
      </c>
      <c r="C335" s="47">
        <v>0.838888884</v>
      </c>
      <c r="D335" s="61">
        <v>0.838888884</v>
      </c>
      <c r="E335" s="19">
        <v>3259</v>
      </c>
      <c r="F335" s="25">
        <v>0</v>
      </c>
      <c r="G335" s="66">
        <v>40.01665934</v>
      </c>
      <c r="H335" s="66">
        <v>-74.7051236</v>
      </c>
      <c r="I335" s="22">
        <v>803.4</v>
      </c>
      <c r="J335" s="21">
        <f t="shared" si="39"/>
        <v>765.35</v>
      </c>
      <c r="K335" s="20">
        <f t="shared" si="37"/>
        <v>2329.964361548356</v>
      </c>
      <c r="L335" s="20">
        <f t="shared" si="38"/>
        <v>2348.264361548356</v>
      </c>
      <c r="M335" s="20">
        <f t="shared" si="36"/>
        <v>2367.964361548356</v>
      </c>
      <c r="N335" s="26">
        <f t="shared" si="40"/>
        <v>2358.114361548356</v>
      </c>
      <c r="O335" s="21">
        <v>16.8</v>
      </c>
      <c r="P335" s="21">
        <v>77.9</v>
      </c>
      <c r="Q335" s="21">
        <v>44.6</v>
      </c>
      <c r="Z335" s="23">
        <v>3.261</v>
      </c>
      <c r="AC335" s="23">
        <v>0.132</v>
      </c>
      <c r="AF335" s="24">
        <v>0</v>
      </c>
      <c r="AG335" s="26">
        <v>2358.114361548356</v>
      </c>
    </row>
    <row r="336" spans="1:33" ht="12.75">
      <c r="A336" s="17">
        <f t="shared" si="41"/>
        <v>37096</v>
      </c>
      <c r="B336" s="49">
        <v>205</v>
      </c>
      <c r="C336" s="47">
        <v>0.839004636</v>
      </c>
      <c r="D336" s="61">
        <v>0.839004636</v>
      </c>
      <c r="E336" s="19">
        <v>3269</v>
      </c>
      <c r="F336" s="25">
        <v>0</v>
      </c>
      <c r="G336" s="66">
        <v>40.01187715</v>
      </c>
      <c r="H336" s="66">
        <v>-74.70996232</v>
      </c>
      <c r="I336" s="22">
        <v>805.3</v>
      </c>
      <c r="J336" s="21">
        <f t="shared" si="39"/>
        <v>767.25</v>
      </c>
      <c r="K336" s="20">
        <f t="shared" si="37"/>
        <v>2309.375146241429</v>
      </c>
      <c r="L336" s="20">
        <f t="shared" si="38"/>
        <v>2327.675146241429</v>
      </c>
      <c r="M336" s="20">
        <f t="shared" si="36"/>
        <v>2347.375146241429</v>
      </c>
      <c r="N336" s="26">
        <f t="shared" si="40"/>
        <v>2337.525146241429</v>
      </c>
      <c r="O336" s="21">
        <v>17.6</v>
      </c>
      <c r="P336" s="21">
        <v>73.7</v>
      </c>
      <c r="Q336" s="21">
        <v>44.1</v>
      </c>
      <c r="Z336" s="23">
        <v>3.201</v>
      </c>
      <c r="AC336" s="23">
        <v>0.112</v>
      </c>
      <c r="AF336" s="24">
        <v>0</v>
      </c>
      <c r="AG336" s="26">
        <v>2337.525146241429</v>
      </c>
    </row>
    <row r="337" spans="1:33" ht="12.75">
      <c r="A337" s="17">
        <f t="shared" si="41"/>
        <v>37096</v>
      </c>
      <c r="B337" s="49">
        <v>205</v>
      </c>
      <c r="C337" s="47">
        <v>0.839120388</v>
      </c>
      <c r="D337" s="61">
        <v>0.839120388</v>
      </c>
      <c r="E337" s="19">
        <v>3279</v>
      </c>
      <c r="F337" s="25">
        <v>0</v>
      </c>
      <c r="G337" s="66">
        <v>40.00711163</v>
      </c>
      <c r="H337" s="66">
        <v>-74.71508892</v>
      </c>
      <c r="I337" s="22">
        <v>801.3</v>
      </c>
      <c r="J337" s="21">
        <f t="shared" si="39"/>
        <v>763.25</v>
      </c>
      <c r="K337" s="20">
        <f t="shared" si="37"/>
        <v>2352.780413951727</v>
      </c>
      <c r="L337" s="20">
        <f t="shared" si="38"/>
        <v>2371.080413951727</v>
      </c>
      <c r="M337" s="20">
        <f t="shared" si="36"/>
        <v>2390.780413951727</v>
      </c>
      <c r="N337" s="26">
        <f t="shared" si="40"/>
        <v>2380.930413951727</v>
      </c>
      <c r="O337" s="21">
        <v>17.4</v>
      </c>
      <c r="P337" s="21">
        <v>69.2</v>
      </c>
      <c r="Q337" s="21">
        <v>44.6</v>
      </c>
      <c r="S337" s="52">
        <v>8.641E-06</v>
      </c>
      <c r="T337" s="52">
        <v>5.06E-06</v>
      </c>
      <c r="U337" s="52">
        <v>3.056E-06</v>
      </c>
      <c r="V337" s="53">
        <v>745.1</v>
      </c>
      <c r="W337" s="53">
        <v>315.7</v>
      </c>
      <c r="X337" s="53">
        <v>310</v>
      </c>
      <c r="Y337" s="53">
        <v>9.8</v>
      </c>
      <c r="Z337" s="23">
        <v>3.26</v>
      </c>
      <c r="AC337" s="23">
        <v>0.112</v>
      </c>
      <c r="AF337" s="24">
        <v>0</v>
      </c>
      <c r="AG337" s="26">
        <v>2380.930413951727</v>
      </c>
    </row>
    <row r="338" spans="1:33" ht="12.75">
      <c r="A338" s="17">
        <f t="shared" si="41"/>
        <v>37096</v>
      </c>
      <c r="B338" s="49">
        <v>205</v>
      </c>
      <c r="C338" s="47">
        <v>0.83923614</v>
      </c>
      <c r="D338" s="61">
        <v>0.83923614</v>
      </c>
      <c r="E338" s="19">
        <v>3289</v>
      </c>
      <c r="F338" s="25">
        <v>0</v>
      </c>
      <c r="G338" s="66">
        <v>40.00245168</v>
      </c>
      <c r="H338" s="66">
        <v>-74.72027143</v>
      </c>
      <c r="I338" s="22">
        <v>799.7</v>
      </c>
      <c r="J338" s="21">
        <f t="shared" si="39"/>
        <v>761.6500000000001</v>
      </c>
      <c r="K338" s="20">
        <f t="shared" si="37"/>
        <v>2370.2062478699454</v>
      </c>
      <c r="L338" s="20">
        <f t="shared" si="38"/>
        <v>2388.5062478699456</v>
      </c>
      <c r="M338" s="20">
        <f t="shared" si="36"/>
        <v>2408.2062478699454</v>
      </c>
      <c r="N338" s="26">
        <f t="shared" si="40"/>
        <v>2398.3562478699455</v>
      </c>
      <c r="O338" s="21">
        <v>17.1</v>
      </c>
      <c r="P338" s="21">
        <v>68</v>
      </c>
      <c r="Q338" s="21">
        <v>46.5</v>
      </c>
      <c r="Z338" s="23">
        <v>3.151</v>
      </c>
      <c r="AC338" s="23">
        <v>0.133</v>
      </c>
      <c r="AF338" s="24">
        <v>0</v>
      </c>
      <c r="AG338" s="26">
        <v>2398.3562478699455</v>
      </c>
    </row>
    <row r="339" spans="1:33" ht="12.75">
      <c r="A339" s="17">
        <f t="shared" si="41"/>
        <v>37096</v>
      </c>
      <c r="B339" s="49">
        <v>205</v>
      </c>
      <c r="C339" s="47">
        <v>0.839351833</v>
      </c>
      <c r="D339" s="61">
        <v>0.839351833</v>
      </c>
      <c r="E339" s="19">
        <v>3299</v>
      </c>
      <c r="F339" s="25">
        <v>0</v>
      </c>
      <c r="G339" s="66">
        <v>39.99800604</v>
      </c>
      <c r="H339" s="66">
        <v>-74.72530682</v>
      </c>
      <c r="I339" s="22">
        <v>802.3</v>
      </c>
      <c r="J339" s="21">
        <f t="shared" si="39"/>
        <v>764.25</v>
      </c>
      <c r="K339" s="20">
        <f t="shared" si="37"/>
        <v>2341.907808310722</v>
      </c>
      <c r="L339" s="20">
        <f t="shared" si="38"/>
        <v>2360.207808310722</v>
      </c>
      <c r="M339" s="20">
        <f t="shared" si="36"/>
        <v>2379.907808310722</v>
      </c>
      <c r="N339" s="26">
        <f t="shared" si="40"/>
        <v>2370.057808310722</v>
      </c>
      <c r="O339" s="21">
        <v>17.5</v>
      </c>
      <c r="P339" s="21">
        <v>67.1</v>
      </c>
      <c r="Q339" s="21">
        <v>47.4</v>
      </c>
      <c r="Z339" s="23">
        <v>3.212</v>
      </c>
      <c r="AC339" s="23">
        <v>0.101</v>
      </c>
      <c r="AF339" s="24">
        <v>0</v>
      </c>
      <c r="AG339" s="26">
        <v>2370.057808310722</v>
      </c>
    </row>
    <row r="340" spans="1:33" ht="12.75">
      <c r="A340" s="17">
        <f t="shared" si="41"/>
        <v>37096</v>
      </c>
      <c r="B340" s="49">
        <v>205</v>
      </c>
      <c r="C340" s="47">
        <v>0.839467585</v>
      </c>
      <c r="D340" s="61">
        <v>0.839467585</v>
      </c>
      <c r="E340" s="19">
        <v>3309</v>
      </c>
      <c r="F340" s="25">
        <v>0</v>
      </c>
      <c r="G340" s="66">
        <v>39.99346786</v>
      </c>
      <c r="H340" s="66">
        <v>-74.73050198</v>
      </c>
      <c r="I340" s="22">
        <v>801.7</v>
      </c>
      <c r="J340" s="21">
        <f t="shared" si="39"/>
        <v>763.6500000000001</v>
      </c>
      <c r="K340" s="20">
        <f t="shared" si="37"/>
        <v>2348.429663247969</v>
      </c>
      <c r="L340" s="20">
        <f t="shared" si="38"/>
        <v>2366.7296632479693</v>
      </c>
      <c r="M340" s="20">
        <f t="shared" si="36"/>
        <v>2386.429663247969</v>
      </c>
      <c r="N340" s="26">
        <f t="shared" si="40"/>
        <v>2376.579663247969</v>
      </c>
      <c r="O340" s="21">
        <v>17.7</v>
      </c>
      <c r="P340" s="21">
        <v>65.7</v>
      </c>
      <c r="Q340" s="21">
        <v>50.9</v>
      </c>
      <c r="S340" s="52">
        <v>9.418E-06</v>
      </c>
      <c r="T340" s="52">
        <v>6.773E-06</v>
      </c>
      <c r="U340" s="52">
        <v>2.822E-06</v>
      </c>
      <c r="V340" s="53">
        <v>742.9</v>
      </c>
      <c r="W340" s="53">
        <v>315.7</v>
      </c>
      <c r="X340" s="53">
        <v>309.9</v>
      </c>
      <c r="Y340" s="53">
        <v>10</v>
      </c>
      <c r="Z340" s="23">
        <v>3.22</v>
      </c>
      <c r="AC340" s="23">
        <v>0.131</v>
      </c>
      <c r="AF340" s="24">
        <v>0</v>
      </c>
      <c r="AG340" s="26">
        <v>2376.579663247969</v>
      </c>
    </row>
    <row r="341" spans="1:33" ht="12.75">
      <c r="A341" s="17">
        <f t="shared" si="41"/>
        <v>37096</v>
      </c>
      <c r="B341" s="49">
        <v>205</v>
      </c>
      <c r="C341" s="47">
        <v>0.839583337</v>
      </c>
      <c r="D341" s="61">
        <v>0.839583337</v>
      </c>
      <c r="E341" s="19">
        <v>3319</v>
      </c>
      <c r="F341" s="25">
        <v>0</v>
      </c>
      <c r="G341" s="66">
        <v>39.98882097</v>
      </c>
      <c r="H341" s="66">
        <v>-74.73581759</v>
      </c>
      <c r="I341" s="22">
        <v>799.6</v>
      </c>
      <c r="J341" s="21">
        <f t="shared" si="39"/>
        <v>761.5500000000001</v>
      </c>
      <c r="K341" s="20">
        <f t="shared" si="37"/>
        <v>2371.296577620986</v>
      </c>
      <c r="L341" s="20">
        <f t="shared" si="38"/>
        <v>2389.5965776209864</v>
      </c>
      <c r="M341" s="20">
        <f t="shared" si="36"/>
        <v>2409.296577620986</v>
      </c>
      <c r="N341" s="26">
        <f t="shared" si="40"/>
        <v>2399.4465776209863</v>
      </c>
      <c r="O341" s="21">
        <v>17.4</v>
      </c>
      <c r="P341" s="21">
        <v>65.3</v>
      </c>
      <c r="Q341" s="21">
        <v>50.5</v>
      </c>
      <c r="Z341" s="23">
        <v>3.337</v>
      </c>
      <c r="AC341" s="23">
        <v>0.112</v>
      </c>
      <c r="AF341" s="24">
        <v>0</v>
      </c>
      <c r="AG341" s="26">
        <v>2399.4465776209863</v>
      </c>
    </row>
    <row r="342" spans="1:33" ht="12.75">
      <c r="A342" s="17">
        <f t="shared" si="41"/>
        <v>37096</v>
      </c>
      <c r="B342" s="49">
        <v>205</v>
      </c>
      <c r="C342" s="47">
        <v>0.83969909</v>
      </c>
      <c r="D342" s="61">
        <v>0.83969909</v>
      </c>
      <c r="E342" s="19">
        <v>3329</v>
      </c>
      <c r="F342" s="25">
        <v>0</v>
      </c>
      <c r="G342" s="66">
        <v>39.98427994</v>
      </c>
      <c r="H342" s="66">
        <v>-74.7409844</v>
      </c>
      <c r="I342" s="22">
        <v>801</v>
      </c>
      <c r="J342" s="21">
        <f t="shared" si="39"/>
        <v>762.95</v>
      </c>
      <c r="K342" s="20">
        <f t="shared" si="37"/>
        <v>2356.0449735686652</v>
      </c>
      <c r="L342" s="20">
        <f t="shared" si="38"/>
        <v>2374.3449735686654</v>
      </c>
      <c r="M342" s="20">
        <f t="shared" si="36"/>
        <v>2394.0449735686652</v>
      </c>
      <c r="N342" s="26">
        <f t="shared" si="40"/>
        <v>2384.1949735686653</v>
      </c>
      <c r="O342" s="21">
        <v>17.6</v>
      </c>
      <c r="P342" s="21">
        <v>64.2</v>
      </c>
      <c r="Q342" s="21">
        <v>49.4</v>
      </c>
      <c r="Z342" s="23">
        <v>3.221</v>
      </c>
      <c r="AC342" s="23">
        <v>0.121</v>
      </c>
      <c r="AF342" s="24">
        <v>0</v>
      </c>
      <c r="AG342" s="26">
        <v>2384.1949735686653</v>
      </c>
    </row>
    <row r="343" spans="1:33" ht="12.75">
      <c r="A343" s="17">
        <f t="shared" si="41"/>
        <v>37096</v>
      </c>
      <c r="B343" s="49">
        <v>205</v>
      </c>
      <c r="C343" s="47">
        <v>0.839814842</v>
      </c>
      <c r="D343" s="61">
        <v>0.839814842</v>
      </c>
      <c r="E343" s="19">
        <v>3339</v>
      </c>
      <c r="F343" s="25">
        <v>0</v>
      </c>
      <c r="G343" s="66">
        <v>39.97960401</v>
      </c>
      <c r="H343" s="66">
        <v>-74.74628728</v>
      </c>
      <c r="I343" s="22">
        <v>800.7</v>
      </c>
      <c r="J343" s="21">
        <f t="shared" si="39"/>
        <v>762.6500000000001</v>
      </c>
      <c r="K343" s="20">
        <f t="shared" si="37"/>
        <v>2359.3108170973874</v>
      </c>
      <c r="L343" s="20">
        <f t="shared" si="38"/>
        <v>2377.6108170973876</v>
      </c>
      <c r="M343" s="20">
        <f t="shared" si="36"/>
        <v>2397.3108170973874</v>
      </c>
      <c r="N343" s="26">
        <f t="shared" si="40"/>
        <v>2387.4608170973875</v>
      </c>
      <c r="O343" s="21">
        <v>17.7</v>
      </c>
      <c r="P343" s="21">
        <v>64.4</v>
      </c>
      <c r="Q343" s="21">
        <v>50.5</v>
      </c>
      <c r="S343" s="52">
        <v>1.072E-05</v>
      </c>
      <c r="T343" s="52">
        <v>7.095E-06</v>
      </c>
      <c r="U343" s="52">
        <v>4.951E-06</v>
      </c>
      <c r="V343" s="53">
        <v>742.3</v>
      </c>
      <c r="W343" s="53">
        <v>315.6</v>
      </c>
      <c r="X343" s="53">
        <v>309.7</v>
      </c>
      <c r="Y343" s="53">
        <v>9.3</v>
      </c>
      <c r="Z343" s="23">
        <v>3.231</v>
      </c>
      <c r="AC343" s="23">
        <v>0.112</v>
      </c>
      <c r="AF343" s="24">
        <v>0</v>
      </c>
      <c r="AG343" s="26">
        <v>2387.4608170973875</v>
      </c>
    </row>
    <row r="344" spans="1:33" ht="12.75">
      <c r="A344" s="17">
        <f t="shared" si="41"/>
        <v>37096</v>
      </c>
      <c r="B344" s="49">
        <v>205</v>
      </c>
      <c r="C344" s="47">
        <v>0.839930534</v>
      </c>
      <c r="D344" s="61">
        <v>0.839930534</v>
      </c>
      <c r="E344" s="19">
        <v>3349</v>
      </c>
      <c r="F344" s="25">
        <v>0</v>
      </c>
      <c r="G344" s="66">
        <v>39.97480235</v>
      </c>
      <c r="H344" s="66">
        <v>-74.7515606</v>
      </c>
      <c r="I344" s="22">
        <v>800.2</v>
      </c>
      <c r="J344" s="21">
        <f t="shared" si="39"/>
        <v>762.1500000000001</v>
      </c>
      <c r="K344" s="20">
        <f t="shared" si="37"/>
        <v>2364.756745527104</v>
      </c>
      <c r="L344" s="20">
        <f t="shared" si="38"/>
        <v>2383.0567455271043</v>
      </c>
      <c r="M344" s="20">
        <f t="shared" si="36"/>
        <v>2402.756745527104</v>
      </c>
      <c r="N344" s="26">
        <f t="shared" si="40"/>
        <v>2392.9067455271042</v>
      </c>
      <c r="O344" s="21">
        <v>17.7</v>
      </c>
      <c r="P344" s="21">
        <v>63.1</v>
      </c>
      <c r="Q344" s="21">
        <v>53.6</v>
      </c>
      <c r="R344" s="52">
        <v>-9.64E-06</v>
      </c>
      <c r="Z344" s="23">
        <v>3.171</v>
      </c>
      <c r="AC344" s="23">
        <v>0.122</v>
      </c>
      <c r="AF344" s="24">
        <v>0</v>
      </c>
      <c r="AG344" s="26">
        <v>2392.9067455271042</v>
      </c>
    </row>
    <row r="345" spans="1:33" ht="12.75">
      <c r="A345" s="17">
        <f t="shared" si="41"/>
        <v>37096</v>
      </c>
      <c r="B345" s="49">
        <v>205</v>
      </c>
      <c r="C345" s="47">
        <v>0.840046287</v>
      </c>
      <c r="D345" s="61">
        <v>0.840046287</v>
      </c>
      <c r="E345" s="19">
        <v>3359</v>
      </c>
      <c r="F345" s="25">
        <v>0</v>
      </c>
      <c r="G345" s="66">
        <v>39.96999183</v>
      </c>
      <c r="H345" s="66">
        <v>-74.7566469</v>
      </c>
      <c r="I345" s="22">
        <v>800.1</v>
      </c>
      <c r="J345" s="21">
        <f t="shared" si="39"/>
        <v>762.0500000000001</v>
      </c>
      <c r="K345" s="20">
        <f t="shared" si="37"/>
        <v>2365.846359932551</v>
      </c>
      <c r="L345" s="20">
        <f t="shared" si="38"/>
        <v>2384.146359932551</v>
      </c>
      <c r="M345" s="20">
        <f t="shared" si="36"/>
        <v>2403.846359932551</v>
      </c>
      <c r="N345" s="26">
        <f t="shared" si="40"/>
        <v>2393.996359932551</v>
      </c>
      <c r="O345" s="21">
        <v>17.5</v>
      </c>
      <c r="P345" s="21">
        <v>63.9</v>
      </c>
      <c r="Q345" s="21">
        <v>52.9</v>
      </c>
      <c r="Z345" s="23">
        <v>3.14</v>
      </c>
      <c r="AC345" s="23">
        <v>0.102</v>
      </c>
      <c r="AF345" s="24">
        <v>0</v>
      </c>
      <c r="AG345" s="26">
        <v>2393.996359932551</v>
      </c>
    </row>
    <row r="346" spans="1:33" ht="12.75">
      <c r="A346" s="17">
        <f t="shared" si="41"/>
        <v>37096</v>
      </c>
      <c r="B346" s="49">
        <v>205</v>
      </c>
      <c r="C346" s="47">
        <v>0.840162039</v>
      </c>
      <c r="D346" s="61">
        <v>0.840162039</v>
      </c>
      <c r="E346" s="19">
        <v>3369</v>
      </c>
      <c r="F346" s="25">
        <v>0</v>
      </c>
      <c r="G346" s="66">
        <v>39.96514075</v>
      </c>
      <c r="H346" s="66">
        <v>-74.76166643</v>
      </c>
      <c r="I346" s="22">
        <v>800.1</v>
      </c>
      <c r="J346" s="21">
        <f t="shared" si="39"/>
        <v>762.0500000000001</v>
      </c>
      <c r="K346" s="20">
        <f t="shared" si="37"/>
        <v>2365.846359932551</v>
      </c>
      <c r="L346" s="20">
        <f t="shared" si="38"/>
        <v>2384.146359932551</v>
      </c>
      <c r="M346" s="20">
        <f t="shared" si="36"/>
        <v>2403.846359932551</v>
      </c>
      <c r="N346" s="26">
        <f t="shared" si="40"/>
        <v>2393.996359932551</v>
      </c>
      <c r="O346" s="21">
        <v>17.6</v>
      </c>
      <c r="P346" s="21">
        <v>64.8</v>
      </c>
      <c r="Q346" s="21">
        <v>54.4</v>
      </c>
      <c r="S346" s="52">
        <v>1.281E-05</v>
      </c>
      <c r="T346" s="52">
        <v>8.508E-06</v>
      </c>
      <c r="U346" s="52">
        <v>4.834E-06</v>
      </c>
      <c r="V346" s="53">
        <v>742</v>
      </c>
      <c r="W346" s="53">
        <v>315.5</v>
      </c>
      <c r="X346" s="53">
        <v>309.6</v>
      </c>
      <c r="Y346" s="53">
        <v>8.7</v>
      </c>
      <c r="Z346" s="23">
        <v>3.289</v>
      </c>
      <c r="AC346" s="23">
        <v>0.101</v>
      </c>
      <c r="AF346" s="24">
        <v>0</v>
      </c>
      <c r="AG346" s="26">
        <v>2393.996359932551</v>
      </c>
    </row>
    <row r="347" spans="1:33" ht="12.75">
      <c r="A347" s="17">
        <f t="shared" si="41"/>
        <v>37096</v>
      </c>
      <c r="B347" s="49">
        <v>205</v>
      </c>
      <c r="C347" s="47">
        <v>0.840277791</v>
      </c>
      <c r="D347" s="61">
        <v>0.840277791</v>
      </c>
      <c r="E347" s="19">
        <v>3379</v>
      </c>
      <c r="F347" s="25">
        <v>0</v>
      </c>
      <c r="G347" s="66">
        <v>39.96028237</v>
      </c>
      <c r="H347" s="66">
        <v>-74.76664206</v>
      </c>
      <c r="I347" s="22">
        <v>799.2</v>
      </c>
      <c r="J347" s="21">
        <f t="shared" si="39"/>
        <v>761.1500000000001</v>
      </c>
      <c r="K347" s="20">
        <f t="shared" si="37"/>
        <v>2375.6593288197832</v>
      </c>
      <c r="L347" s="20">
        <f t="shared" si="38"/>
        <v>2393.9593288197834</v>
      </c>
      <c r="M347" s="20">
        <f t="shared" si="36"/>
        <v>2413.6593288197832</v>
      </c>
      <c r="N347" s="26">
        <f t="shared" si="40"/>
        <v>2403.8093288197833</v>
      </c>
      <c r="O347" s="21">
        <v>17.5</v>
      </c>
      <c r="P347" s="21">
        <v>64.7</v>
      </c>
      <c r="Q347" s="21">
        <v>52.1</v>
      </c>
      <c r="Z347" s="23">
        <v>3.091</v>
      </c>
      <c r="AC347" s="23">
        <v>0.123</v>
      </c>
      <c r="AF347" s="24">
        <v>0</v>
      </c>
      <c r="AG347" s="26">
        <v>2403.8093288197833</v>
      </c>
    </row>
    <row r="348" spans="1:33" ht="12.75">
      <c r="A348" s="17">
        <f t="shared" si="41"/>
        <v>37096</v>
      </c>
      <c r="B348" s="49">
        <v>205</v>
      </c>
      <c r="C348" s="47">
        <v>0.840393543</v>
      </c>
      <c r="D348" s="61">
        <v>0.840393543</v>
      </c>
      <c r="E348" s="19">
        <v>3389</v>
      </c>
      <c r="F348" s="25">
        <v>0</v>
      </c>
      <c r="G348" s="66">
        <v>39.95539717</v>
      </c>
      <c r="H348" s="66">
        <v>-74.77158698</v>
      </c>
      <c r="I348" s="22">
        <v>799.3</v>
      </c>
      <c r="J348" s="21">
        <f t="shared" si="39"/>
        <v>761.25</v>
      </c>
      <c r="K348" s="20">
        <f t="shared" si="37"/>
        <v>2374.56842611564</v>
      </c>
      <c r="L348" s="20">
        <f t="shared" si="38"/>
        <v>2392.86842611564</v>
      </c>
      <c r="M348" s="20">
        <f t="shared" si="36"/>
        <v>2412.56842611564</v>
      </c>
      <c r="N348" s="26">
        <f t="shared" si="40"/>
        <v>2402.71842611564</v>
      </c>
      <c r="O348" s="21">
        <v>17.6</v>
      </c>
      <c r="P348" s="21">
        <v>64.3</v>
      </c>
      <c r="Q348" s="21">
        <v>50.5</v>
      </c>
      <c r="Z348" s="23">
        <v>3.109</v>
      </c>
      <c r="AC348" s="23">
        <v>0.123</v>
      </c>
      <c r="AF348" s="24">
        <v>0</v>
      </c>
      <c r="AG348" s="26">
        <v>2402.71842611564</v>
      </c>
    </row>
    <row r="349" spans="1:33" ht="12.75">
      <c r="A349" s="17">
        <f t="shared" si="41"/>
        <v>37096</v>
      </c>
      <c r="B349" s="49">
        <v>205</v>
      </c>
      <c r="C349" s="47">
        <v>0.840509236</v>
      </c>
      <c r="D349" s="61">
        <v>0.840509236</v>
      </c>
      <c r="E349" s="19">
        <v>3399</v>
      </c>
      <c r="F349" s="25">
        <v>0</v>
      </c>
      <c r="G349" s="66">
        <v>39.95052909</v>
      </c>
      <c r="H349" s="66">
        <v>-74.77648001</v>
      </c>
      <c r="I349" s="22">
        <v>799.6</v>
      </c>
      <c r="J349" s="21">
        <f t="shared" si="39"/>
        <v>761.5500000000001</v>
      </c>
      <c r="K349" s="20">
        <f t="shared" si="37"/>
        <v>2371.296577620986</v>
      </c>
      <c r="L349" s="20">
        <f t="shared" si="38"/>
        <v>2389.5965776209864</v>
      </c>
      <c r="M349" s="20">
        <f t="shared" si="36"/>
        <v>2409.296577620986</v>
      </c>
      <c r="N349" s="26">
        <f t="shared" si="40"/>
        <v>2399.4465776209863</v>
      </c>
      <c r="O349" s="21">
        <v>17.6</v>
      </c>
      <c r="P349" s="21">
        <v>65.2</v>
      </c>
      <c r="Q349" s="21">
        <v>49.4</v>
      </c>
      <c r="S349" s="52">
        <v>1.233E-05</v>
      </c>
      <c r="T349" s="52">
        <v>8.047E-06</v>
      </c>
      <c r="U349" s="52">
        <v>4.514E-06</v>
      </c>
      <c r="V349" s="53">
        <v>741.1</v>
      </c>
      <c r="W349" s="53">
        <v>315.4</v>
      </c>
      <c r="X349" s="53">
        <v>309.5</v>
      </c>
      <c r="Y349" s="53">
        <v>8.7</v>
      </c>
      <c r="Z349" s="23">
        <v>3.189</v>
      </c>
      <c r="AC349" s="23">
        <v>0.121</v>
      </c>
      <c r="AF349" s="24">
        <v>0</v>
      </c>
      <c r="AG349" s="26">
        <v>2399.4465776209863</v>
      </c>
    </row>
    <row r="350" spans="1:33" ht="12.75">
      <c r="A350" s="17">
        <f t="shared" si="41"/>
        <v>37096</v>
      </c>
      <c r="B350" s="49">
        <v>205</v>
      </c>
      <c r="C350" s="47">
        <v>0.840624988</v>
      </c>
      <c r="D350" s="61">
        <v>0.840624988</v>
      </c>
      <c r="E350" s="19">
        <v>3409</v>
      </c>
      <c r="F350" s="25">
        <v>0</v>
      </c>
      <c r="G350" s="66">
        <v>39.94549792</v>
      </c>
      <c r="H350" s="66">
        <v>-74.78151375</v>
      </c>
      <c r="I350" s="22">
        <v>798.8</v>
      </c>
      <c r="J350" s="21">
        <f t="shared" si="39"/>
        <v>760.75</v>
      </c>
      <c r="K350" s="20">
        <f t="shared" si="37"/>
        <v>2380.02437333688</v>
      </c>
      <c r="L350" s="20">
        <f t="shared" si="38"/>
        <v>2398.3243733368804</v>
      </c>
      <c r="M350" s="20">
        <f t="shared" si="36"/>
        <v>2418.02437333688</v>
      </c>
      <c r="N350" s="26">
        <f t="shared" si="40"/>
        <v>2408.1743733368803</v>
      </c>
      <c r="O350" s="21">
        <v>17.5</v>
      </c>
      <c r="P350" s="21">
        <v>63.8</v>
      </c>
      <c r="Q350" s="21">
        <v>49.4</v>
      </c>
      <c r="Z350" s="23">
        <v>3.22</v>
      </c>
      <c r="AC350" s="23">
        <v>0.111</v>
      </c>
      <c r="AF350" s="24">
        <v>0</v>
      </c>
      <c r="AG350" s="26">
        <v>2408.1743733368803</v>
      </c>
    </row>
    <row r="351" spans="1:33" ht="12.75">
      <c r="A351" s="17">
        <f t="shared" si="41"/>
        <v>37096</v>
      </c>
      <c r="B351" s="49">
        <v>205</v>
      </c>
      <c r="C351" s="47">
        <v>0.84074074</v>
      </c>
      <c r="D351" s="61">
        <v>0.84074074</v>
      </c>
      <c r="E351" s="19">
        <v>3419</v>
      </c>
      <c r="F351" s="25">
        <v>0</v>
      </c>
      <c r="G351" s="66">
        <v>39.94047408</v>
      </c>
      <c r="H351" s="66">
        <v>-74.78640395</v>
      </c>
      <c r="I351" s="22">
        <v>799.8</v>
      </c>
      <c r="J351" s="21">
        <f t="shared" si="39"/>
        <v>761.75</v>
      </c>
      <c r="K351" s="20">
        <f t="shared" si="37"/>
        <v>2369.1160612631547</v>
      </c>
      <c r="L351" s="20">
        <f t="shared" si="38"/>
        <v>2387.416061263155</v>
      </c>
      <c r="M351" s="20">
        <f t="shared" si="36"/>
        <v>2407.1160612631547</v>
      </c>
      <c r="N351" s="26">
        <f t="shared" si="40"/>
        <v>2397.266061263155</v>
      </c>
      <c r="O351" s="21">
        <v>17.9</v>
      </c>
      <c r="P351" s="21">
        <v>63.4</v>
      </c>
      <c r="Q351" s="21">
        <v>48.9</v>
      </c>
      <c r="Z351" s="23">
        <v>3.14</v>
      </c>
      <c r="AC351" s="23">
        <v>0.122</v>
      </c>
      <c r="AF351" s="24">
        <v>0</v>
      </c>
      <c r="AG351" s="26">
        <v>2397.266061263155</v>
      </c>
    </row>
    <row r="352" spans="1:33" ht="12.75">
      <c r="A352" s="17">
        <f t="shared" si="41"/>
        <v>37096</v>
      </c>
      <c r="B352" s="49">
        <v>205</v>
      </c>
      <c r="C352" s="47">
        <v>0.840856493</v>
      </c>
      <c r="D352" s="61">
        <v>0.840856493</v>
      </c>
      <c r="E352" s="19">
        <v>3429</v>
      </c>
      <c r="F352" s="25">
        <v>0</v>
      </c>
      <c r="G352" s="66">
        <v>39.93540475</v>
      </c>
      <c r="H352" s="66">
        <v>-74.79129373</v>
      </c>
      <c r="I352" s="22">
        <v>799.8</v>
      </c>
      <c r="J352" s="21">
        <f t="shared" si="39"/>
        <v>761.75</v>
      </c>
      <c r="K352" s="20">
        <f t="shared" si="37"/>
        <v>2369.1160612631547</v>
      </c>
      <c r="L352" s="20">
        <f t="shared" si="38"/>
        <v>2387.416061263155</v>
      </c>
      <c r="M352" s="20">
        <f t="shared" si="36"/>
        <v>2407.1160612631547</v>
      </c>
      <c r="N352" s="26">
        <f t="shared" si="40"/>
        <v>2397.266061263155</v>
      </c>
      <c r="O352" s="21">
        <v>17.8</v>
      </c>
      <c r="P352" s="21">
        <v>63.8</v>
      </c>
      <c r="Q352" s="21">
        <v>51.6</v>
      </c>
      <c r="S352" s="52">
        <v>1.105E-05</v>
      </c>
      <c r="T352" s="52">
        <v>6.742E-06</v>
      </c>
      <c r="U352" s="52">
        <v>3.9E-06</v>
      </c>
      <c r="V352" s="53">
        <v>741.7</v>
      </c>
      <c r="W352" s="53">
        <v>315.4</v>
      </c>
      <c r="X352" s="53">
        <v>309.4</v>
      </c>
      <c r="Y352" s="53">
        <v>8.7</v>
      </c>
      <c r="Z352" s="23">
        <v>3.299</v>
      </c>
      <c r="AC352" s="23">
        <v>0.114</v>
      </c>
      <c r="AF352" s="24">
        <v>0</v>
      </c>
      <c r="AG352" s="26">
        <v>2397.266061263155</v>
      </c>
    </row>
    <row r="353" spans="1:33" ht="12.75">
      <c r="A353" s="17">
        <f t="shared" si="41"/>
        <v>37096</v>
      </c>
      <c r="B353" s="49">
        <v>205</v>
      </c>
      <c r="C353" s="47">
        <v>0.840972245</v>
      </c>
      <c r="D353" s="61">
        <v>0.840972245</v>
      </c>
      <c r="E353" s="19">
        <v>3439</v>
      </c>
      <c r="F353" s="25">
        <v>0</v>
      </c>
      <c r="G353" s="66">
        <v>39.93021734</v>
      </c>
      <c r="H353" s="66">
        <v>-74.79628735</v>
      </c>
      <c r="I353" s="22">
        <v>800.8</v>
      </c>
      <c r="J353" s="21">
        <f t="shared" si="39"/>
        <v>762.75</v>
      </c>
      <c r="K353" s="20">
        <f t="shared" si="37"/>
        <v>2358.2220598686104</v>
      </c>
      <c r="L353" s="20">
        <f t="shared" si="38"/>
        <v>2376.5220598686105</v>
      </c>
      <c r="M353" s="20">
        <f t="shared" si="36"/>
        <v>2396.2220598686104</v>
      </c>
      <c r="N353" s="26">
        <f t="shared" si="40"/>
        <v>2386.3720598686104</v>
      </c>
      <c r="O353" s="21">
        <v>18</v>
      </c>
      <c r="P353" s="21">
        <v>63.9</v>
      </c>
      <c r="Q353" s="21">
        <v>49.9</v>
      </c>
      <c r="Z353" s="23">
        <v>3.19</v>
      </c>
      <c r="AC353" s="23">
        <v>0.152</v>
      </c>
      <c r="AF353" s="24">
        <v>0</v>
      </c>
      <c r="AG353" s="26">
        <v>2386.3720598686104</v>
      </c>
    </row>
    <row r="354" spans="1:33" ht="12.75">
      <c r="A354" s="17">
        <f t="shared" si="41"/>
        <v>37096</v>
      </c>
      <c r="B354" s="49">
        <v>205</v>
      </c>
      <c r="C354" s="47">
        <v>0.841087937</v>
      </c>
      <c r="D354" s="61">
        <v>0.841087937</v>
      </c>
      <c r="E354" s="19">
        <v>3449</v>
      </c>
      <c r="F354" s="25">
        <v>0</v>
      </c>
      <c r="G354" s="66">
        <v>39.92501751</v>
      </c>
      <c r="H354" s="66">
        <v>-74.80126442</v>
      </c>
      <c r="I354" s="22">
        <v>800.3</v>
      </c>
      <c r="J354" s="21">
        <f t="shared" si="39"/>
        <v>762.25</v>
      </c>
      <c r="K354" s="20">
        <f t="shared" si="37"/>
        <v>2363.6672740781532</v>
      </c>
      <c r="L354" s="20">
        <f t="shared" si="38"/>
        <v>2381.9672740781534</v>
      </c>
      <c r="M354" s="20">
        <f t="shared" si="36"/>
        <v>2401.6672740781532</v>
      </c>
      <c r="N354" s="26">
        <f t="shared" si="40"/>
        <v>2391.8172740781533</v>
      </c>
      <c r="O354" s="21">
        <v>17.9</v>
      </c>
      <c r="P354" s="21">
        <v>63.9</v>
      </c>
      <c r="Q354" s="21">
        <v>50.9</v>
      </c>
      <c r="Z354" s="23">
        <v>3.151</v>
      </c>
      <c r="AC354" s="23">
        <v>0.111</v>
      </c>
      <c r="AF354" s="24">
        <v>0</v>
      </c>
      <c r="AG354" s="26">
        <v>2391.8172740781533</v>
      </c>
    </row>
    <row r="355" spans="1:33" ht="12.75">
      <c r="A355" s="17">
        <f t="shared" si="41"/>
        <v>37096</v>
      </c>
      <c r="B355" s="49">
        <v>205</v>
      </c>
      <c r="C355" s="47">
        <v>0.84120369</v>
      </c>
      <c r="D355" s="61">
        <v>0.84120369</v>
      </c>
      <c r="E355" s="19">
        <v>3459</v>
      </c>
      <c r="F355" s="25">
        <v>0</v>
      </c>
      <c r="G355" s="66">
        <v>39.9198239</v>
      </c>
      <c r="H355" s="66">
        <v>-74.80621598</v>
      </c>
      <c r="I355" s="22">
        <v>800.8</v>
      </c>
      <c r="J355" s="21">
        <f t="shared" si="39"/>
        <v>762.75</v>
      </c>
      <c r="K355" s="20">
        <f t="shared" si="37"/>
        <v>2358.2220598686104</v>
      </c>
      <c r="L355" s="20">
        <f t="shared" si="38"/>
        <v>2376.5220598686105</v>
      </c>
      <c r="M355" s="20">
        <f t="shared" si="36"/>
        <v>2396.2220598686104</v>
      </c>
      <c r="N355" s="26">
        <f t="shared" si="40"/>
        <v>2386.3720598686104</v>
      </c>
      <c r="O355" s="21">
        <v>17.9</v>
      </c>
      <c r="P355" s="21">
        <v>64.2</v>
      </c>
      <c r="Q355" s="21">
        <v>48.4</v>
      </c>
      <c r="Z355" s="23">
        <v>3.22</v>
      </c>
      <c r="AC355" s="23">
        <v>0.111</v>
      </c>
      <c r="AF355" s="24">
        <v>0</v>
      </c>
      <c r="AG355" s="26">
        <v>2386.3720598686104</v>
      </c>
    </row>
    <row r="356" spans="1:33" ht="12.75">
      <c r="A356" s="17">
        <f t="shared" si="41"/>
        <v>37096</v>
      </c>
      <c r="B356" s="49">
        <v>205</v>
      </c>
      <c r="C356" s="47">
        <v>0.841319442</v>
      </c>
      <c r="D356" s="61">
        <v>0.841319442</v>
      </c>
      <c r="E356" s="19">
        <v>3469</v>
      </c>
      <c r="F356" s="25">
        <v>0</v>
      </c>
      <c r="G356" s="66">
        <v>39.91472173</v>
      </c>
      <c r="H356" s="66">
        <v>-74.81107591</v>
      </c>
      <c r="I356" s="22">
        <v>802.8</v>
      </c>
      <c r="J356" s="21">
        <f t="shared" si="39"/>
        <v>764.75</v>
      </c>
      <c r="K356" s="20">
        <f t="shared" si="37"/>
        <v>2336.4768392669034</v>
      </c>
      <c r="L356" s="20">
        <f t="shared" si="38"/>
        <v>2354.7768392669036</v>
      </c>
      <c r="M356" s="20">
        <f t="shared" si="36"/>
        <v>2374.4768392669034</v>
      </c>
      <c r="N356" s="26">
        <f t="shared" si="40"/>
        <v>2364.6268392669035</v>
      </c>
      <c r="O356" s="21">
        <v>18.1</v>
      </c>
      <c r="P356" s="21">
        <v>64.8</v>
      </c>
      <c r="Q356" s="21">
        <v>50.5</v>
      </c>
      <c r="S356" s="52">
        <v>1.235E-05</v>
      </c>
      <c r="T356" s="52">
        <v>7.926E-06</v>
      </c>
      <c r="U356" s="52">
        <v>4.051E-06</v>
      </c>
      <c r="V356" s="53">
        <v>742.9</v>
      </c>
      <c r="W356" s="53">
        <v>315.3</v>
      </c>
      <c r="X356" s="53">
        <v>309.3</v>
      </c>
      <c r="Y356" s="53">
        <v>8.7</v>
      </c>
      <c r="Z356" s="23">
        <v>3.279</v>
      </c>
      <c r="AC356" s="23">
        <v>0.112</v>
      </c>
      <c r="AF356" s="24">
        <v>0</v>
      </c>
      <c r="AG356" s="26">
        <v>2364.6268392669035</v>
      </c>
    </row>
    <row r="357" spans="1:33" ht="12.75">
      <c r="A357" s="17">
        <f t="shared" si="41"/>
        <v>37096</v>
      </c>
      <c r="B357" s="49">
        <v>205</v>
      </c>
      <c r="C357" s="47">
        <v>0.841435194</v>
      </c>
      <c r="D357" s="61">
        <v>0.841435194</v>
      </c>
      <c r="E357" s="19">
        <v>3479</v>
      </c>
      <c r="F357" s="25">
        <v>0</v>
      </c>
      <c r="G357" s="66">
        <v>39.90953547</v>
      </c>
      <c r="H357" s="66">
        <v>-74.81621495</v>
      </c>
      <c r="I357" s="22">
        <v>802.7</v>
      </c>
      <c r="J357" s="21">
        <f t="shared" si="39"/>
        <v>764.6500000000001</v>
      </c>
      <c r="K357" s="20">
        <f t="shared" si="37"/>
        <v>2337.562748954863</v>
      </c>
      <c r="L357" s="20">
        <f t="shared" si="38"/>
        <v>2355.862748954863</v>
      </c>
      <c r="M357" s="20">
        <f t="shared" si="36"/>
        <v>2375.562748954863</v>
      </c>
      <c r="N357" s="26">
        <f t="shared" si="40"/>
        <v>2365.712748954863</v>
      </c>
      <c r="O357" s="21">
        <v>18.3</v>
      </c>
      <c r="P357" s="21">
        <v>63.4</v>
      </c>
      <c r="Q357" s="21">
        <v>51</v>
      </c>
      <c r="Z357" s="23">
        <v>3.251</v>
      </c>
      <c r="AC357" s="23">
        <v>0.123</v>
      </c>
      <c r="AF357" s="24">
        <v>0</v>
      </c>
      <c r="AG357" s="26">
        <v>2365.712748954863</v>
      </c>
    </row>
    <row r="358" spans="1:33" ht="12.75">
      <c r="A358" s="17">
        <f t="shared" si="41"/>
        <v>37096</v>
      </c>
      <c r="B358" s="49">
        <v>205</v>
      </c>
      <c r="C358" s="47">
        <v>0.841550946</v>
      </c>
      <c r="D358" s="61">
        <v>0.841550946</v>
      </c>
      <c r="E358" s="19">
        <v>3489</v>
      </c>
      <c r="F358" s="25">
        <v>0</v>
      </c>
      <c r="G358" s="66">
        <v>39.90434475</v>
      </c>
      <c r="H358" s="66">
        <v>-74.82131086</v>
      </c>
      <c r="I358" s="22">
        <v>802.3</v>
      </c>
      <c r="J358" s="21">
        <f t="shared" si="39"/>
        <v>764.25</v>
      </c>
      <c r="K358" s="20">
        <f t="shared" si="37"/>
        <v>2341.907808310722</v>
      </c>
      <c r="L358" s="20">
        <f t="shared" si="38"/>
        <v>2360.207808310722</v>
      </c>
      <c r="M358" s="20">
        <f t="shared" si="36"/>
        <v>2379.907808310722</v>
      </c>
      <c r="N358" s="26">
        <f t="shared" si="40"/>
        <v>2370.057808310722</v>
      </c>
      <c r="O358" s="21">
        <v>18.2</v>
      </c>
      <c r="P358" s="21">
        <v>61.8</v>
      </c>
      <c r="Q358" s="21">
        <v>52.5</v>
      </c>
      <c r="Z358" s="23">
        <v>3.22</v>
      </c>
      <c r="AC358" s="23">
        <v>0.113</v>
      </c>
      <c r="AF358" s="24">
        <v>0</v>
      </c>
      <c r="AG358" s="26">
        <v>2370.057808310722</v>
      </c>
    </row>
    <row r="359" spans="1:33" ht="12.75">
      <c r="A359" s="17">
        <f t="shared" si="41"/>
        <v>37096</v>
      </c>
      <c r="B359" s="49">
        <v>205</v>
      </c>
      <c r="C359" s="47">
        <v>0.841666639</v>
      </c>
      <c r="D359" s="61">
        <v>0.841666639</v>
      </c>
      <c r="E359" s="19">
        <v>3499</v>
      </c>
      <c r="F359" s="25">
        <v>0</v>
      </c>
      <c r="G359" s="66">
        <v>39.8992281</v>
      </c>
      <c r="H359" s="66">
        <v>-74.82621486</v>
      </c>
      <c r="I359" s="22">
        <v>804.6</v>
      </c>
      <c r="J359" s="21">
        <f t="shared" si="39"/>
        <v>766.5500000000001</v>
      </c>
      <c r="K359" s="20">
        <f t="shared" si="37"/>
        <v>2316.9547085885038</v>
      </c>
      <c r="L359" s="20">
        <f t="shared" si="38"/>
        <v>2335.254708588504</v>
      </c>
      <c r="M359" s="20">
        <f t="shared" si="36"/>
        <v>2354.9547085885038</v>
      </c>
      <c r="N359" s="26">
        <f t="shared" si="40"/>
        <v>2345.104708588504</v>
      </c>
      <c r="O359" s="21">
        <v>18.4</v>
      </c>
      <c r="P359" s="21">
        <v>63.6</v>
      </c>
      <c r="Q359" s="21">
        <v>52</v>
      </c>
      <c r="S359" s="52">
        <v>1.218E-05</v>
      </c>
      <c r="T359" s="52">
        <v>7.659E-06</v>
      </c>
      <c r="U359" s="52">
        <v>4.727E-06</v>
      </c>
      <c r="V359" s="53">
        <v>744.7</v>
      </c>
      <c r="W359" s="53">
        <v>315.2</v>
      </c>
      <c r="X359" s="53">
        <v>309.1</v>
      </c>
      <c r="Y359" s="53">
        <v>8.9</v>
      </c>
      <c r="Z359" s="23">
        <v>3.261</v>
      </c>
      <c r="AC359" s="23">
        <v>0.122</v>
      </c>
      <c r="AF359" s="24">
        <v>0</v>
      </c>
      <c r="AG359" s="26">
        <v>2345.104708588504</v>
      </c>
    </row>
    <row r="360" spans="1:33" ht="12.75">
      <c r="A360" s="17">
        <f t="shared" si="41"/>
        <v>37096</v>
      </c>
      <c r="B360" s="49">
        <v>205</v>
      </c>
      <c r="C360" s="47">
        <v>0.841782391</v>
      </c>
      <c r="D360" s="61">
        <v>0.841782391</v>
      </c>
      <c r="E360" s="19">
        <v>3509</v>
      </c>
      <c r="F360" s="25">
        <v>0</v>
      </c>
      <c r="G360" s="66">
        <v>39.89407878</v>
      </c>
      <c r="H360" s="66">
        <v>-74.83112374</v>
      </c>
      <c r="I360" s="22">
        <v>805</v>
      </c>
      <c r="J360" s="21">
        <f t="shared" si="39"/>
        <v>766.95</v>
      </c>
      <c r="K360" s="20">
        <f t="shared" si="37"/>
        <v>2312.6226829945917</v>
      </c>
      <c r="L360" s="20">
        <f t="shared" si="38"/>
        <v>2330.922682994592</v>
      </c>
      <c r="M360" s="20">
        <f t="shared" si="36"/>
        <v>2350.6226829945917</v>
      </c>
      <c r="N360" s="26">
        <f t="shared" si="40"/>
        <v>2340.772682994592</v>
      </c>
      <c r="O360" s="21">
        <v>18.5</v>
      </c>
      <c r="P360" s="21">
        <v>63.6</v>
      </c>
      <c r="Q360" s="21">
        <v>53.6</v>
      </c>
      <c r="Z360" s="23">
        <v>3.201</v>
      </c>
      <c r="AC360" s="23">
        <v>0.111</v>
      </c>
      <c r="AF360" s="24">
        <v>0</v>
      </c>
      <c r="AG360" s="26">
        <v>2340.772682994592</v>
      </c>
    </row>
    <row r="361" spans="1:33" ht="12.75">
      <c r="A361" s="17">
        <f t="shared" si="41"/>
        <v>37096</v>
      </c>
      <c r="B361" s="49">
        <v>205</v>
      </c>
      <c r="C361" s="47">
        <v>0.841898143</v>
      </c>
      <c r="D361" s="61">
        <v>0.841898143</v>
      </c>
      <c r="E361" s="19">
        <v>3519</v>
      </c>
      <c r="F361" s="25">
        <v>0</v>
      </c>
      <c r="G361" s="66">
        <v>39.88879894</v>
      </c>
      <c r="H361" s="66">
        <v>-74.8361583</v>
      </c>
      <c r="I361" s="22">
        <v>804.8</v>
      </c>
      <c r="J361" s="21">
        <f t="shared" si="39"/>
        <v>766.75</v>
      </c>
      <c r="K361" s="20">
        <f t="shared" si="37"/>
        <v>2314.788413298843</v>
      </c>
      <c r="L361" s="20">
        <f t="shared" si="38"/>
        <v>2333.088413298843</v>
      </c>
      <c r="M361" s="20">
        <f t="shared" si="36"/>
        <v>2352.788413298843</v>
      </c>
      <c r="N361" s="26">
        <f t="shared" si="40"/>
        <v>2342.938413298843</v>
      </c>
      <c r="O361" s="21">
        <v>18.3</v>
      </c>
      <c r="P361" s="21">
        <v>63.8</v>
      </c>
      <c r="Q361" s="21">
        <v>53.1</v>
      </c>
      <c r="Z361" s="23">
        <v>3.26</v>
      </c>
      <c r="AC361" s="23">
        <v>0.112</v>
      </c>
      <c r="AF361" s="24">
        <v>0</v>
      </c>
      <c r="AG361" s="26">
        <v>2342.938413298843</v>
      </c>
    </row>
    <row r="362" spans="1:33" ht="12.75">
      <c r="A362" s="17">
        <f t="shared" si="41"/>
        <v>37096</v>
      </c>
      <c r="B362" s="49">
        <v>205</v>
      </c>
      <c r="C362" s="47">
        <v>0.842013896</v>
      </c>
      <c r="D362" s="61">
        <v>0.842013896</v>
      </c>
      <c r="E362" s="19">
        <v>3529</v>
      </c>
      <c r="F362" s="25">
        <v>0</v>
      </c>
      <c r="G362" s="66">
        <v>39.88359708</v>
      </c>
      <c r="H362" s="66">
        <v>-74.84110314</v>
      </c>
      <c r="I362" s="22">
        <v>805.5</v>
      </c>
      <c r="J362" s="21">
        <f t="shared" si="39"/>
        <v>767.45</v>
      </c>
      <c r="K362" s="20">
        <f t="shared" si="37"/>
        <v>2307.2108271122165</v>
      </c>
      <c r="L362" s="20">
        <f t="shared" si="38"/>
        <v>2325.5108271122167</v>
      </c>
      <c r="M362" s="20">
        <f t="shared" si="36"/>
        <v>2345.2108271122165</v>
      </c>
      <c r="N362" s="26">
        <f t="shared" si="40"/>
        <v>2335.3608271122166</v>
      </c>
      <c r="O362" s="21">
        <v>18.4</v>
      </c>
      <c r="P362" s="21">
        <v>63.8</v>
      </c>
      <c r="Q362" s="21">
        <v>51.5</v>
      </c>
      <c r="R362" s="52">
        <v>1E-05</v>
      </c>
      <c r="S362" s="52">
        <v>1.156E-05</v>
      </c>
      <c r="T362" s="52">
        <v>7.617E-06</v>
      </c>
      <c r="U362" s="52">
        <v>4.465E-06</v>
      </c>
      <c r="V362" s="53">
        <v>746.6</v>
      </c>
      <c r="W362" s="53">
        <v>315.1</v>
      </c>
      <c r="X362" s="53">
        <v>309</v>
      </c>
      <c r="Y362" s="53">
        <v>8.9</v>
      </c>
      <c r="Z362" s="23">
        <v>3.151</v>
      </c>
      <c r="AC362" s="23">
        <v>0.113</v>
      </c>
      <c r="AF362" s="24">
        <v>0</v>
      </c>
      <c r="AG362" s="26">
        <v>2335.3608271122166</v>
      </c>
    </row>
    <row r="363" spans="1:33" ht="12.75">
      <c r="A363" s="17">
        <f t="shared" si="41"/>
        <v>37096</v>
      </c>
      <c r="B363" s="49">
        <v>205</v>
      </c>
      <c r="C363" s="47">
        <v>0.842129648</v>
      </c>
      <c r="D363" s="61">
        <v>0.842129648</v>
      </c>
      <c r="E363" s="19">
        <v>3539</v>
      </c>
      <c r="F363" s="25">
        <v>0</v>
      </c>
      <c r="G363" s="66">
        <v>39.87850235</v>
      </c>
      <c r="H363" s="66">
        <v>-74.84598406</v>
      </c>
      <c r="I363" s="22">
        <v>805.5</v>
      </c>
      <c r="J363" s="21">
        <f t="shared" si="39"/>
        <v>767.45</v>
      </c>
      <c r="K363" s="20">
        <f t="shared" si="37"/>
        <v>2307.2108271122165</v>
      </c>
      <c r="L363" s="20">
        <f t="shared" si="38"/>
        <v>2325.5108271122167</v>
      </c>
      <c r="M363" s="20">
        <f t="shared" si="36"/>
        <v>2345.2108271122165</v>
      </c>
      <c r="N363" s="26">
        <f t="shared" si="40"/>
        <v>2335.3608271122166</v>
      </c>
      <c r="O363" s="21">
        <v>18.4</v>
      </c>
      <c r="P363" s="21">
        <v>63.7</v>
      </c>
      <c r="Q363" s="21">
        <v>50.5</v>
      </c>
      <c r="Z363" s="23">
        <v>3.212</v>
      </c>
      <c r="AC363" s="23">
        <v>0.123</v>
      </c>
      <c r="AF363" s="24">
        <v>0</v>
      </c>
      <c r="AG363" s="26">
        <v>2335.3608271122166</v>
      </c>
    </row>
    <row r="364" spans="1:33" ht="12.75">
      <c r="A364" s="17">
        <f t="shared" si="41"/>
        <v>37096</v>
      </c>
      <c r="B364" s="49">
        <v>205</v>
      </c>
      <c r="C364" s="47">
        <v>0.8422454</v>
      </c>
      <c r="D364" s="61">
        <v>0.8422454</v>
      </c>
      <c r="E364" s="19">
        <v>3549</v>
      </c>
      <c r="F364" s="25">
        <v>0</v>
      </c>
      <c r="G364" s="66">
        <v>39.87350068</v>
      </c>
      <c r="H364" s="66">
        <v>-74.85084905</v>
      </c>
      <c r="I364" s="22">
        <v>805.5</v>
      </c>
      <c r="J364" s="21">
        <f t="shared" si="39"/>
        <v>767.45</v>
      </c>
      <c r="K364" s="20">
        <f t="shared" si="37"/>
        <v>2307.2108271122165</v>
      </c>
      <c r="L364" s="20">
        <f t="shared" si="38"/>
        <v>2325.5108271122167</v>
      </c>
      <c r="M364" s="20">
        <f t="shared" si="36"/>
        <v>2345.2108271122165</v>
      </c>
      <c r="N364" s="26">
        <f t="shared" si="40"/>
        <v>2335.3608271122166</v>
      </c>
      <c r="O364" s="21">
        <v>18.3</v>
      </c>
      <c r="P364" s="21">
        <v>63.9</v>
      </c>
      <c r="Q364" s="21">
        <v>51.5</v>
      </c>
      <c r="Z364" s="23">
        <v>3.131</v>
      </c>
      <c r="AC364" s="23">
        <v>0.131</v>
      </c>
      <c r="AF364" s="24">
        <v>10</v>
      </c>
      <c r="AG364" s="26">
        <v>2335.3608271122166</v>
      </c>
    </row>
    <row r="365" spans="1:33" ht="12.75">
      <c r="A365" s="17">
        <f t="shared" si="41"/>
        <v>37096</v>
      </c>
      <c r="B365" s="49">
        <v>205</v>
      </c>
      <c r="C365" s="47">
        <v>0.842361093</v>
      </c>
      <c r="D365" s="61">
        <v>0.842361093</v>
      </c>
      <c r="E365" s="19">
        <v>3559</v>
      </c>
      <c r="F365" s="25">
        <v>0</v>
      </c>
      <c r="G365" s="66">
        <v>39.86862767</v>
      </c>
      <c r="H365" s="66">
        <v>-74.85571234</v>
      </c>
      <c r="I365" s="22">
        <v>806.9</v>
      </c>
      <c r="J365" s="21">
        <f t="shared" si="39"/>
        <v>768.85</v>
      </c>
      <c r="K365" s="20">
        <f t="shared" si="37"/>
        <v>2292.076367515949</v>
      </c>
      <c r="L365" s="20">
        <f t="shared" si="38"/>
        <v>2310.3763675159494</v>
      </c>
      <c r="M365" s="20">
        <f t="shared" si="36"/>
        <v>2330.076367515949</v>
      </c>
      <c r="N365" s="26">
        <f t="shared" si="40"/>
        <v>2320.2263675159493</v>
      </c>
      <c r="O365" s="21">
        <v>18.6</v>
      </c>
      <c r="P365" s="21">
        <v>63.8</v>
      </c>
      <c r="Q365" s="21">
        <v>50.4</v>
      </c>
      <c r="S365" s="52">
        <v>1.253E-05</v>
      </c>
      <c r="T365" s="52">
        <v>7.89E-06</v>
      </c>
      <c r="U365" s="52">
        <v>4.543E-06</v>
      </c>
      <c r="V365" s="53">
        <v>747.4</v>
      </c>
      <c r="W365" s="53">
        <v>315</v>
      </c>
      <c r="X365" s="53">
        <v>308.9</v>
      </c>
      <c r="Y365" s="53">
        <v>9.1</v>
      </c>
      <c r="Z365" s="23">
        <v>3.18</v>
      </c>
      <c r="AC365" s="23">
        <v>0.131</v>
      </c>
      <c r="AF365" s="24">
        <v>10</v>
      </c>
      <c r="AG365" s="26">
        <v>2320.2263675159493</v>
      </c>
    </row>
    <row r="366" spans="1:33" ht="12.75">
      <c r="A366" s="17">
        <f t="shared" si="41"/>
        <v>37096</v>
      </c>
      <c r="B366" s="49">
        <v>205</v>
      </c>
      <c r="C366" s="47">
        <v>0.842476845</v>
      </c>
      <c r="D366" s="61">
        <v>0.842476845</v>
      </c>
      <c r="E366" s="19">
        <v>3569</v>
      </c>
      <c r="F366" s="25">
        <v>0</v>
      </c>
      <c r="G366" s="66">
        <v>39.86381569</v>
      </c>
      <c r="H366" s="66">
        <v>-74.8610131</v>
      </c>
      <c r="I366" s="22">
        <v>805.8</v>
      </c>
      <c r="J366" s="21">
        <f t="shared" si="39"/>
        <v>767.75</v>
      </c>
      <c r="K366" s="20">
        <f t="shared" si="37"/>
        <v>2303.96540574261</v>
      </c>
      <c r="L366" s="20">
        <f t="shared" si="38"/>
        <v>2322.2654057426103</v>
      </c>
      <c r="M366" s="20">
        <f t="shared" si="36"/>
        <v>2341.96540574261</v>
      </c>
      <c r="N366" s="26">
        <f t="shared" si="40"/>
        <v>2332.11540574261</v>
      </c>
      <c r="O366" s="21">
        <v>18.4</v>
      </c>
      <c r="P366" s="21">
        <v>63.8</v>
      </c>
      <c r="Q366" s="21">
        <v>51.6</v>
      </c>
      <c r="Z366" s="23">
        <v>3.309</v>
      </c>
      <c r="AC366" s="23">
        <v>0.122</v>
      </c>
      <c r="AF366" s="24">
        <v>10</v>
      </c>
      <c r="AG366" s="26">
        <v>2332.11540574261</v>
      </c>
    </row>
    <row r="367" spans="1:33" ht="12.75">
      <c r="A367" s="17">
        <f t="shared" si="41"/>
        <v>37096</v>
      </c>
      <c r="B367" s="49">
        <v>205</v>
      </c>
      <c r="C367" s="47">
        <v>0.842592597</v>
      </c>
      <c r="D367" s="61">
        <v>0.842592597</v>
      </c>
      <c r="E367" s="19">
        <v>3579</v>
      </c>
      <c r="F367" s="25">
        <v>0</v>
      </c>
      <c r="G367" s="66">
        <v>39.85911396</v>
      </c>
      <c r="H367" s="66">
        <v>-74.86626235</v>
      </c>
      <c r="I367" s="22">
        <v>805.4</v>
      </c>
      <c r="J367" s="21">
        <f t="shared" si="39"/>
        <v>767.35</v>
      </c>
      <c r="K367" s="20">
        <f t="shared" si="37"/>
        <v>2308.2929161640477</v>
      </c>
      <c r="L367" s="20">
        <f t="shared" si="38"/>
        <v>2326.592916164048</v>
      </c>
      <c r="M367" s="20">
        <f t="shared" si="36"/>
        <v>2346.2929161640477</v>
      </c>
      <c r="N367" s="26">
        <f t="shared" si="40"/>
        <v>2336.442916164048</v>
      </c>
      <c r="O367" s="21">
        <v>18.3</v>
      </c>
      <c r="P367" s="21">
        <v>64</v>
      </c>
      <c r="Q367" s="21">
        <v>51.5</v>
      </c>
      <c r="Z367" s="23">
        <v>3.379</v>
      </c>
      <c r="AC367" s="23">
        <v>0.141</v>
      </c>
      <c r="AF367" s="24">
        <v>10</v>
      </c>
      <c r="AG367" s="26">
        <v>2336.442916164048</v>
      </c>
    </row>
    <row r="368" spans="1:33" ht="12.75">
      <c r="A368" s="17">
        <f t="shared" si="41"/>
        <v>37096</v>
      </c>
      <c r="B368" s="49">
        <v>205</v>
      </c>
      <c r="C368" s="47">
        <v>0.842708349</v>
      </c>
      <c r="D368" s="61">
        <v>0.842708349</v>
      </c>
      <c r="E368" s="19">
        <v>3589</v>
      </c>
      <c r="F368" s="25">
        <v>0</v>
      </c>
      <c r="G368" s="66">
        <v>39.85445035</v>
      </c>
      <c r="H368" s="66">
        <v>-74.8713436</v>
      </c>
      <c r="I368" s="22">
        <v>806.7</v>
      </c>
      <c r="J368" s="21">
        <f t="shared" si="39"/>
        <v>768.6500000000001</v>
      </c>
      <c r="K368" s="20">
        <f t="shared" si="37"/>
        <v>2294.2367451208493</v>
      </c>
      <c r="L368" s="20">
        <f t="shared" si="38"/>
        <v>2312.5367451208494</v>
      </c>
      <c r="M368" s="20">
        <f t="shared" si="36"/>
        <v>2332.2367451208493</v>
      </c>
      <c r="N368" s="26">
        <f t="shared" si="40"/>
        <v>2322.3867451208494</v>
      </c>
      <c r="O368" s="21">
        <v>18.4</v>
      </c>
      <c r="P368" s="21">
        <v>63.8</v>
      </c>
      <c r="Q368" s="21">
        <v>51.7</v>
      </c>
      <c r="S368" s="52">
        <v>1.159E-05</v>
      </c>
      <c r="T368" s="52">
        <v>7.79E-06</v>
      </c>
      <c r="U368" s="52">
        <v>4.85E-06</v>
      </c>
      <c r="V368" s="53">
        <v>747.6</v>
      </c>
      <c r="W368" s="53">
        <v>315</v>
      </c>
      <c r="X368" s="53">
        <v>308.8</v>
      </c>
      <c r="Y368" s="53">
        <v>9.1</v>
      </c>
      <c r="Z368" s="23">
        <v>3.349</v>
      </c>
      <c r="AC368" s="23">
        <v>0.113</v>
      </c>
      <c r="AF368" s="24">
        <v>10</v>
      </c>
      <c r="AG368" s="26">
        <v>2322.3867451208494</v>
      </c>
    </row>
    <row r="369" spans="1:33" ht="12.75">
      <c r="A369" s="17">
        <f t="shared" si="41"/>
        <v>37096</v>
      </c>
      <c r="B369" s="49">
        <v>205</v>
      </c>
      <c r="C369" s="47">
        <v>0.842824101</v>
      </c>
      <c r="D369" s="61">
        <v>0.842824101</v>
      </c>
      <c r="E369" s="19">
        <v>3599</v>
      </c>
      <c r="F369" s="25">
        <v>0</v>
      </c>
      <c r="G369" s="66">
        <v>39.84965224</v>
      </c>
      <c r="H369" s="66">
        <v>-74.87659585</v>
      </c>
      <c r="I369" s="22">
        <v>806.7</v>
      </c>
      <c r="J369" s="21">
        <f t="shared" si="39"/>
        <v>768.6500000000001</v>
      </c>
      <c r="K369" s="20">
        <f t="shared" si="37"/>
        <v>2294.2367451208493</v>
      </c>
      <c r="L369" s="20">
        <f t="shared" si="38"/>
        <v>2312.5367451208494</v>
      </c>
      <c r="M369" s="20">
        <f t="shared" si="36"/>
        <v>2332.2367451208493</v>
      </c>
      <c r="N369" s="26">
        <f t="shared" si="40"/>
        <v>2322.3867451208494</v>
      </c>
      <c r="O369" s="21">
        <v>18.6</v>
      </c>
      <c r="P369" s="21">
        <v>63.7</v>
      </c>
      <c r="Q369" s="21">
        <v>48.9</v>
      </c>
      <c r="Z369" s="23">
        <v>3.359</v>
      </c>
      <c r="AC369" s="23">
        <v>0.111</v>
      </c>
      <c r="AF369" s="24">
        <v>10</v>
      </c>
      <c r="AG369" s="26">
        <v>2322.3867451208494</v>
      </c>
    </row>
    <row r="370" spans="1:33" ht="12.75">
      <c r="A370" s="17">
        <f t="shared" si="41"/>
        <v>37096</v>
      </c>
      <c r="B370" s="49">
        <v>205</v>
      </c>
      <c r="C370" s="47">
        <v>0.842939794</v>
      </c>
      <c r="D370" s="61">
        <v>0.842939794</v>
      </c>
      <c r="E370" s="19">
        <v>3609</v>
      </c>
      <c r="F370" s="25">
        <v>0</v>
      </c>
      <c r="G370" s="66">
        <v>39.84483989</v>
      </c>
      <c r="H370" s="66">
        <v>-74.88189703</v>
      </c>
      <c r="I370" s="22">
        <v>805.9</v>
      </c>
      <c r="J370" s="21">
        <f t="shared" si="39"/>
        <v>767.85</v>
      </c>
      <c r="K370" s="20">
        <f t="shared" si="37"/>
        <v>2302.883880425633</v>
      </c>
      <c r="L370" s="20">
        <f t="shared" si="38"/>
        <v>2321.183880425633</v>
      </c>
      <c r="M370" s="20">
        <f t="shared" si="36"/>
        <v>2340.883880425633</v>
      </c>
      <c r="N370" s="26">
        <f t="shared" si="40"/>
        <v>2331.033880425633</v>
      </c>
      <c r="O370" s="21">
        <v>18</v>
      </c>
      <c r="P370" s="21">
        <v>64.4</v>
      </c>
      <c r="Q370" s="21">
        <v>53.4</v>
      </c>
      <c r="Z370" s="23">
        <v>3.368</v>
      </c>
      <c r="AA370" s="49">
        <v>150.979</v>
      </c>
      <c r="AB370" s="49">
        <f aca="true" t="shared" si="42" ref="AB370:AB433">AVERAGE(AA365:AA370)</f>
        <v>150.979</v>
      </c>
      <c r="AC370" s="23">
        <v>0.121</v>
      </c>
      <c r="AD370" s="54">
        <v>-0.026</v>
      </c>
      <c r="AE370" s="54">
        <f aca="true" t="shared" si="43" ref="AE370:AE433">AVERAGE(AD365:AD370)</f>
        <v>-0.026</v>
      </c>
      <c r="AF370" s="24">
        <v>10</v>
      </c>
      <c r="AG370" s="26">
        <v>2331.033880425633</v>
      </c>
    </row>
    <row r="371" spans="1:33" ht="12.75">
      <c r="A371" s="17">
        <f t="shared" si="41"/>
        <v>37096</v>
      </c>
      <c r="B371" s="49">
        <v>205</v>
      </c>
      <c r="C371" s="47">
        <v>0.843055546</v>
      </c>
      <c r="D371" s="61">
        <v>0.843055546</v>
      </c>
      <c r="E371" s="19">
        <v>3619</v>
      </c>
      <c r="F371" s="25">
        <v>0</v>
      </c>
      <c r="G371" s="66">
        <v>39.84010668</v>
      </c>
      <c r="H371" s="66">
        <v>-74.88716727</v>
      </c>
      <c r="I371" s="22">
        <v>805.9</v>
      </c>
      <c r="J371" s="21">
        <f t="shared" si="39"/>
        <v>767.85</v>
      </c>
      <c r="K371" s="20">
        <f t="shared" si="37"/>
        <v>2302.883880425633</v>
      </c>
      <c r="L371" s="20">
        <f t="shared" si="38"/>
        <v>2321.183880425633</v>
      </c>
      <c r="M371" s="20">
        <f t="shared" si="36"/>
        <v>2340.883880425633</v>
      </c>
      <c r="N371" s="26">
        <f t="shared" si="40"/>
        <v>2331.033880425633</v>
      </c>
      <c r="O371" s="21">
        <v>18.1</v>
      </c>
      <c r="P371" s="21">
        <v>64.6</v>
      </c>
      <c r="Q371" s="21">
        <v>51.5</v>
      </c>
      <c r="S371" s="52">
        <v>1.14E-05</v>
      </c>
      <c r="T371" s="52">
        <v>7.805E-06</v>
      </c>
      <c r="U371" s="52">
        <v>4.718E-06</v>
      </c>
      <c r="V371" s="53">
        <v>747.5</v>
      </c>
      <c r="W371" s="53">
        <v>314.9</v>
      </c>
      <c r="X371" s="53">
        <v>308.7</v>
      </c>
      <c r="Y371" s="53">
        <v>9.1</v>
      </c>
      <c r="Z371" s="23">
        <v>3.389</v>
      </c>
      <c r="AA371" s="49">
        <v>152.429</v>
      </c>
      <c r="AB371" s="49">
        <f t="shared" si="42"/>
        <v>151.704</v>
      </c>
      <c r="AC371" s="23">
        <v>0.142</v>
      </c>
      <c r="AD371" s="54">
        <v>-0.026</v>
      </c>
      <c r="AE371" s="54">
        <f t="shared" si="43"/>
        <v>-0.026</v>
      </c>
      <c r="AF371" s="24">
        <v>10</v>
      </c>
      <c r="AG371" s="26">
        <v>2331.033880425633</v>
      </c>
    </row>
    <row r="372" spans="1:33" ht="12.75">
      <c r="A372" s="17">
        <f t="shared" si="41"/>
        <v>37096</v>
      </c>
      <c r="B372" s="49">
        <v>205</v>
      </c>
      <c r="C372" s="47">
        <v>0.843171299</v>
      </c>
      <c r="D372" s="61">
        <v>0.843171299</v>
      </c>
      <c r="E372" s="19">
        <v>3629</v>
      </c>
      <c r="F372" s="25">
        <v>0</v>
      </c>
      <c r="G372" s="66">
        <v>39.8354935</v>
      </c>
      <c r="H372" s="66">
        <v>-74.89241743</v>
      </c>
      <c r="I372" s="22">
        <v>806.3</v>
      </c>
      <c r="J372" s="21">
        <f t="shared" si="39"/>
        <v>768.25</v>
      </c>
      <c r="K372" s="20">
        <f t="shared" si="37"/>
        <v>2298.5591872105083</v>
      </c>
      <c r="L372" s="20">
        <f t="shared" si="38"/>
        <v>2316.8591872105085</v>
      </c>
      <c r="M372" s="20">
        <f t="shared" si="36"/>
        <v>2336.5591872105083</v>
      </c>
      <c r="N372" s="26">
        <f t="shared" si="40"/>
        <v>2326.7091872105084</v>
      </c>
      <c r="O372" s="21">
        <v>17.9</v>
      </c>
      <c r="P372" s="21">
        <v>65.5</v>
      </c>
      <c r="Q372" s="21">
        <v>49</v>
      </c>
      <c r="Z372" s="23">
        <v>3.479</v>
      </c>
      <c r="AA372" s="49">
        <v>202.735</v>
      </c>
      <c r="AB372" s="49">
        <f t="shared" si="42"/>
        <v>168.71433333333334</v>
      </c>
      <c r="AC372" s="23">
        <v>0.133</v>
      </c>
      <c r="AD372" s="54">
        <v>-0.026</v>
      </c>
      <c r="AE372" s="54">
        <f t="shared" si="43"/>
        <v>-0.026</v>
      </c>
      <c r="AF372" s="24">
        <v>10</v>
      </c>
      <c r="AG372" s="26">
        <v>2326.7091872105084</v>
      </c>
    </row>
    <row r="373" spans="1:33" ht="12.75">
      <c r="A373" s="17">
        <f t="shared" si="41"/>
        <v>37096</v>
      </c>
      <c r="B373" s="49">
        <v>205</v>
      </c>
      <c r="C373" s="47">
        <v>0.843287051</v>
      </c>
      <c r="D373" s="61">
        <v>0.843287051</v>
      </c>
      <c r="E373" s="19">
        <v>3639</v>
      </c>
      <c r="F373" s="25">
        <v>0</v>
      </c>
      <c r="G373" s="66">
        <v>39.83088009</v>
      </c>
      <c r="H373" s="66">
        <v>-74.89781563</v>
      </c>
      <c r="I373" s="22">
        <v>806.7</v>
      </c>
      <c r="J373" s="21">
        <f t="shared" si="39"/>
        <v>768.6500000000001</v>
      </c>
      <c r="K373" s="20">
        <f t="shared" si="37"/>
        <v>2294.2367451208493</v>
      </c>
      <c r="L373" s="20">
        <f t="shared" si="38"/>
        <v>2312.5367451208494</v>
      </c>
      <c r="M373" s="20">
        <f t="shared" si="36"/>
        <v>2332.2367451208493</v>
      </c>
      <c r="N373" s="26">
        <f t="shared" si="40"/>
        <v>2322.3867451208494</v>
      </c>
      <c r="O373" s="21">
        <v>18.2</v>
      </c>
      <c r="P373" s="21">
        <v>65.3</v>
      </c>
      <c r="Q373" s="21">
        <v>47.1</v>
      </c>
      <c r="Z373" s="23">
        <v>3.369</v>
      </c>
      <c r="AA373" s="49">
        <v>155.185</v>
      </c>
      <c r="AB373" s="49">
        <f t="shared" si="42"/>
        <v>165.332</v>
      </c>
      <c r="AC373" s="23">
        <v>0.142</v>
      </c>
      <c r="AD373" s="54">
        <v>-0.026</v>
      </c>
      <c r="AE373" s="54">
        <f t="shared" si="43"/>
        <v>-0.026</v>
      </c>
      <c r="AF373" s="24">
        <v>10</v>
      </c>
      <c r="AG373" s="26">
        <v>2322.3867451208494</v>
      </c>
    </row>
    <row r="374" spans="1:33" ht="12.75">
      <c r="A374" s="17">
        <f t="shared" si="41"/>
        <v>37096</v>
      </c>
      <c r="B374" s="49">
        <v>205</v>
      </c>
      <c r="C374" s="47">
        <v>0.843402803</v>
      </c>
      <c r="D374" s="61">
        <v>0.843402803</v>
      </c>
      <c r="E374" s="19">
        <v>3649</v>
      </c>
      <c r="F374" s="25">
        <v>0</v>
      </c>
      <c r="G374" s="66">
        <v>39.82626045</v>
      </c>
      <c r="H374" s="66">
        <v>-74.90326635</v>
      </c>
      <c r="I374" s="22">
        <v>806</v>
      </c>
      <c r="J374" s="21">
        <f t="shared" si="39"/>
        <v>767.95</v>
      </c>
      <c r="K374" s="20">
        <f t="shared" si="37"/>
        <v>2301.802495950606</v>
      </c>
      <c r="L374" s="20">
        <f t="shared" si="38"/>
        <v>2320.102495950606</v>
      </c>
      <c r="M374" s="20">
        <f t="shared" si="36"/>
        <v>2339.802495950606</v>
      </c>
      <c r="N374" s="26">
        <f t="shared" si="40"/>
        <v>2329.952495950606</v>
      </c>
      <c r="O374" s="21">
        <v>18.3</v>
      </c>
      <c r="P374" s="21">
        <v>64.6</v>
      </c>
      <c r="Q374" s="21">
        <v>48.9</v>
      </c>
      <c r="Z374" s="23">
        <v>3.399</v>
      </c>
      <c r="AA374" s="49">
        <v>156.781</v>
      </c>
      <c r="AB374" s="49">
        <f t="shared" si="42"/>
        <v>163.62179999999998</v>
      </c>
      <c r="AC374" s="23">
        <v>0.111</v>
      </c>
      <c r="AD374" s="54">
        <v>-0.026</v>
      </c>
      <c r="AE374" s="54">
        <f t="shared" si="43"/>
        <v>-0.026000000000000002</v>
      </c>
      <c r="AF374" s="24">
        <v>10</v>
      </c>
      <c r="AG374" s="26">
        <v>2329.952495950606</v>
      </c>
    </row>
    <row r="375" spans="1:33" ht="12.75">
      <c r="A375" s="17">
        <f t="shared" si="41"/>
        <v>37096</v>
      </c>
      <c r="B375" s="49">
        <v>205</v>
      </c>
      <c r="C375" s="47">
        <v>0.843518496</v>
      </c>
      <c r="D375" s="61">
        <v>0.843518496</v>
      </c>
      <c r="E375" s="19">
        <v>3659</v>
      </c>
      <c r="F375" s="25">
        <v>0</v>
      </c>
      <c r="G375" s="66">
        <v>39.821671</v>
      </c>
      <c r="H375" s="66">
        <v>-74.90857774</v>
      </c>
      <c r="I375" s="22">
        <v>806.4</v>
      </c>
      <c r="J375" s="21">
        <f t="shared" si="39"/>
        <v>768.35</v>
      </c>
      <c r="K375" s="20">
        <f t="shared" si="37"/>
        <v>2297.478365736641</v>
      </c>
      <c r="L375" s="20">
        <f t="shared" si="38"/>
        <v>2315.7783657366413</v>
      </c>
      <c r="M375" s="20">
        <f t="shared" si="36"/>
        <v>2335.478365736641</v>
      </c>
      <c r="N375" s="26">
        <f t="shared" si="40"/>
        <v>2325.628365736641</v>
      </c>
      <c r="O375" s="21">
        <v>18.3</v>
      </c>
      <c r="P375" s="21">
        <v>64.4</v>
      </c>
      <c r="Q375" s="21">
        <v>50.4</v>
      </c>
      <c r="S375" s="52">
        <v>1.178E-05</v>
      </c>
      <c r="T375" s="52">
        <v>7.855E-06</v>
      </c>
      <c r="U375" s="52">
        <v>4.845E-06</v>
      </c>
      <c r="V375" s="53">
        <v>747.7</v>
      </c>
      <c r="W375" s="53">
        <v>314.8</v>
      </c>
      <c r="X375" s="53">
        <v>308.5</v>
      </c>
      <c r="Y375" s="53">
        <v>9.3</v>
      </c>
      <c r="Z375" s="23">
        <v>3.347</v>
      </c>
      <c r="AA375" s="49">
        <v>109.086</v>
      </c>
      <c r="AB375" s="49">
        <f t="shared" si="42"/>
        <v>154.5325</v>
      </c>
      <c r="AC375" s="23">
        <v>0.152</v>
      </c>
      <c r="AD375" s="54">
        <v>1.085</v>
      </c>
      <c r="AE375" s="54">
        <f t="shared" si="43"/>
        <v>0.15916666666666665</v>
      </c>
      <c r="AF375" s="24">
        <v>10</v>
      </c>
      <c r="AG375" s="26">
        <v>2325.628365736641</v>
      </c>
    </row>
    <row r="376" spans="1:33" ht="12.75">
      <c r="A376" s="17">
        <f t="shared" si="41"/>
        <v>37096</v>
      </c>
      <c r="B376" s="49">
        <v>205</v>
      </c>
      <c r="C376" s="47">
        <v>0.843634248</v>
      </c>
      <c r="D376" s="61">
        <v>0.843634248</v>
      </c>
      <c r="E376" s="19">
        <v>3669</v>
      </c>
      <c r="F376" s="25">
        <v>0</v>
      </c>
      <c r="G376" s="66">
        <v>39.81715221</v>
      </c>
      <c r="H376" s="66">
        <v>-74.91374459</v>
      </c>
      <c r="I376" s="22">
        <v>807.3</v>
      </c>
      <c r="J376" s="21">
        <f t="shared" si="39"/>
        <v>769.25</v>
      </c>
      <c r="K376" s="20">
        <f t="shared" si="37"/>
        <v>2287.7572977237623</v>
      </c>
      <c r="L376" s="20">
        <f t="shared" si="38"/>
        <v>2306.0572977237625</v>
      </c>
      <c r="M376" s="20">
        <f t="shared" si="36"/>
        <v>2325.7572977237623</v>
      </c>
      <c r="N376" s="26">
        <f t="shared" si="40"/>
        <v>2315.9072977237624</v>
      </c>
      <c r="O376" s="21">
        <v>18.2</v>
      </c>
      <c r="P376" s="21">
        <v>65</v>
      </c>
      <c r="Q376" s="21">
        <v>49.6</v>
      </c>
      <c r="Z376" s="23">
        <v>3.329</v>
      </c>
      <c r="AA376" s="49">
        <v>110.536</v>
      </c>
      <c r="AB376" s="49">
        <f t="shared" si="42"/>
        <v>147.792</v>
      </c>
      <c r="AC376" s="23">
        <v>0.122</v>
      </c>
      <c r="AD376" s="54">
        <v>-0.025</v>
      </c>
      <c r="AE376" s="54">
        <f t="shared" si="43"/>
        <v>0.15933333333333333</v>
      </c>
      <c r="AF376" s="24">
        <v>10</v>
      </c>
      <c r="AG376" s="26">
        <v>2315.9072977237624</v>
      </c>
    </row>
    <row r="377" spans="1:33" ht="12.75">
      <c r="A377" s="17">
        <f t="shared" si="41"/>
        <v>37096</v>
      </c>
      <c r="B377" s="49">
        <v>205</v>
      </c>
      <c r="C377" s="47">
        <v>0.84375</v>
      </c>
      <c r="D377" s="61">
        <v>0.84375</v>
      </c>
      <c r="E377" s="19">
        <v>3679</v>
      </c>
      <c r="F377" s="25">
        <v>0</v>
      </c>
      <c r="G377" s="66">
        <v>39.8124845</v>
      </c>
      <c r="H377" s="66">
        <v>-74.91908683</v>
      </c>
      <c r="I377" s="22">
        <v>804.8</v>
      </c>
      <c r="J377" s="21">
        <f t="shared" si="39"/>
        <v>766.75</v>
      </c>
      <c r="K377" s="20">
        <f t="shared" si="37"/>
        <v>2314.788413298843</v>
      </c>
      <c r="L377" s="20">
        <f t="shared" si="38"/>
        <v>2333.088413298843</v>
      </c>
      <c r="M377" s="20">
        <f t="shared" si="36"/>
        <v>2352.788413298843</v>
      </c>
      <c r="N377" s="26">
        <f t="shared" si="40"/>
        <v>2342.938413298843</v>
      </c>
      <c r="O377" s="21">
        <v>17.9</v>
      </c>
      <c r="P377" s="21">
        <v>64.8</v>
      </c>
      <c r="Q377" s="21">
        <v>47</v>
      </c>
      <c r="Z377" s="23">
        <v>3.269</v>
      </c>
      <c r="AA377" s="49">
        <v>112.132</v>
      </c>
      <c r="AB377" s="49">
        <f t="shared" si="42"/>
        <v>141.07583333333335</v>
      </c>
      <c r="AC377" s="23">
        <v>0.112</v>
      </c>
      <c r="AD377" s="54">
        <v>-0.025</v>
      </c>
      <c r="AE377" s="54">
        <f t="shared" si="43"/>
        <v>0.15949999999999998</v>
      </c>
      <c r="AF377" s="24">
        <v>10</v>
      </c>
      <c r="AG377" s="26">
        <v>2342.938413298843</v>
      </c>
    </row>
    <row r="378" spans="1:33" ht="12.75">
      <c r="A378" s="17">
        <f t="shared" si="41"/>
        <v>37096</v>
      </c>
      <c r="B378" s="49">
        <v>205</v>
      </c>
      <c r="C378" s="47">
        <v>0.843865752</v>
      </c>
      <c r="D378" s="61">
        <v>0.843865752</v>
      </c>
      <c r="E378" s="19">
        <v>3689</v>
      </c>
      <c r="F378" s="25">
        <v>0</v>
      </c>
      <c r="G378" s="66">
        <v>39.80811489</v>
      </c>
      <c r="H378" s="66">
        <v>-74.9243899</v>
      </c>
      <c r="I378" s="22">
        <v>802.9</v>
      </c>
      <c r="J378" s="21">
        <f t="shared" si="39"/>
        <v>764.85</v>
      </c>
      <c r="K378" s="20">
        <f t="shared" si="37"/>
        <v>2335.3910715650427</v>
      </c>
      <c r="L378" s="20">
        <f t="shared" si="38"/>
        <v>2353.691071565043</v>
      </c>
      <c r="M378" s="20">
        <f t="shared" si="36"/>
        <v>2373.3910715650427</v>
      </c>
      <c r="N378" s="26">
        <f t="shared" si="40"/>
        <v>2363.541071565043</v>
      </c>
      <c r="O378" s="21">
        <v>17.7</v>
      </c>
      <c r="P378" s="21">
        <v>63.8</v>
      </c>
      <c r="Q378" s="21">
        <v>49.4</v>
      </c>
      <c r="S378" s="52">
        <v>1.149E-05</v>
      </c>
      <c r="T378" s="52">
        <v>7.229E-06</v>
      </c>
      <c r="U378" s="52">
        <v>4.361E-06</v>
      </c>
      <c r="V378" s="53">
        <v>746.8</v>
      </c>
      <c r="W378" s="53">
        <v>314.7</v>
      </c>
      <c r="X378" s="53">
        <v>308.5</v>
      </c>
      <c r="Y378" s="53">
        <v>9.3</v>
      </c>
      <c r="Z378" s="23">
        <v>3.369</v>
      </c>
      <c r="AA378" s="49">
        <v>162.582</v>
      </c>
      <c r="AB378" s="49">
        <f t="shared" si="42"/>
        <v>134.38366666666667</v>
      </c>
      <c r="AC378" s="23">
        <v>0.131</v>
      </c>
      <c r="AD378" s="54">
        <v>-0.025</v>
      </c>
      <c r="AE378" s="54">
        <f t="shared" si="43"/>
        <v>0.15966666666666665</v>
      </c>
      <c r="AF378" s="24">
        <v>10</v>
      </c>
      <c r="AG378" s="26">
        <v>2363.541071565043</v>
      </c>
    </row>
    <row r="379" spans="1:33" ht="12.75">
      <c r="A379" s="17">
        <f t="shared" si="41"/>
        <v>37096</v>
      </c>
      <c r="B379" s="49">
        <v>205</v>
      </c>
      <c r="C379" s="47">
        <v>0.843981504</v>
      </c>
      <c r="D379" s="61">
        <v>0.843981504</v>
      </c>
      <c r="E379" s="19">
        <v>3699</v>
      </c>
      <c r="F379" s="25">
        <v>0</v>
      </c>
      <c r="G379" s="66">
        <v>39.80508185</v>
      </c>
      <c r="H379" s="66">
        <v>-74.93053111</v>
      </c>
      <c r="I379" s="22">
        <v>804.5</v>
      </c>
      <c r="J379" s="21">
        <f t="shared" si="39"/>
        <v>766.45</v>
      </c>
      <c r="K379" s="20">
        <f t="shared" si="37"/>
        <v>2318.0380681949973</v>
      </c>
      <c r="L379" s="20">
        <f t="shared" si="38"/>
        <v>2336.3380681949975</v>
      </c>
      <c r="M379" s="20">
        <f t="shared" si="36"/>
        <v>2356.0380681949973</v>
      </c>
      <c r="N379" s="26">
        <f t="shared" si="40"/>
        <v>2346.1880681949974</v>
      </c>
      <c r="O379" s="21">
        <v>17.9</v>
      </c>
      <c r="P379" s="21">
        <v>64.2</v>
      </c>
      <c r="Q379" s="21">
        <v>48.9</v>
      </c>
      <c r="Z379" s="23">
        <v>3.398</v>
      </c>
      <c r="AA379" s="49">
        <v>164.033</v>
      </c>
      <c r="AB379" s="49">
        <f t="shared" si="42"/>
        <v>135.85833333333332</v>
      </c>
      <c r="AC379" s="23">
        <v>0.141</v>
      </c>
      <c r="AD379" s="54">
        <v>-0.025</v>
      </c>
      <c r="AE379" s="54">
        <f t="shared" si="43"/>
        <v>0.15983333333333336</v>
      </c>
      <c r="AF379" s="24">
        <v>10</v>
      </c>
      <c r="AG379" s="26">
        <v>2346.1880681949974</v>
      </c>
    </row>
    <row r="380" spans="1:33" ht="12.75">
      <c r="A380" s="17">
        <f t="shared" si="41"/>
        <v>37096</v>
      </c>
      <c r="B380" s="49">
        <v>205</v>
      </c>
      <c r="C380" s="47">
        <v>0.844097197</v>
      </c>
      <c r="D380" s="61">
        <v>0.844097197</v>
      </c>
      <c r="E380" s="19">
        <v>3709</v>
      </c>
      <c r="F380" s="25">
        <v>0</v>
      </c>
      <c r="G380" s="66">
        <v>39.80324165</v>
      </c>
      <c r="H380" s="66">
        <v>-74.93747209</v>
      </c>
      <c r="I380" s="22">
        <v>808.6</v>
      </c>
      <c r="J380" s="21">
        <f t="shared" si="39"/>
        <v>770.5500000000001</v>
      </c>
      <c r="K380" s="20">
        <f t="shared" si="37"/>
        <v>2273.735815260495</v>
      </c>
      <c r="L380" s="20">
        <f t="shared" si="38"/>
        <v>2292.0358152604954</v>
      </c>
      <c r="M380" s="20">
        <f t="shared" si="36"/>
        <v>2311.735815260495</v>
      </c>
      <c r="N380" s="26">
        <f t="shared" si="40"/>
        <v>2301.8858152604953</v>
      </c>
      <c r="O380" s="21">
        <v>17.9</v>
      </c>
      <c r="P380" s="21">
        <v>67.3</v>
      </c>
      <c r="Q380" s="21">
        <v>47.9</v>
      </c>
      <c r="R380" s="52">
        <v>2.11E-05</v>
      </c>
      <c r="Z380" s="23">
        <v>3.269</v>
      </c>
      <c r="AA380" s="49">
        <v>116.338</v>
      </c>
      <c r="AB380" s="49">
        <f t="shared" si="42"/>
        <v>129.11783333333332</v>
      </c>
      <c r="AC380" s="23">
        <v>0.131</v>
      </c>
      <c r="AD380" s="54">
        <v>-0.025</v>
      </c>
      <c r="AE380" s="54">
        <f t="shared" si="43"/>
        <v>0.16000000000000003</v>
      </c>
      <c r="AF380" s="24">
        <v>10</v>
      </c>
      <c r="AG380" s="26">
        <v>2301.8858152604953</v>
      </c>
    </row>
    <row r="381" spans="1:33" ht="12.75">
      <c r="A381" s="17">
        <f t="shared" si="41"/>
        <v>37096</v>
      </c>
      <c r="B381" s="49">
        <v>205</v>
      </c>
      <c r="C381" s="47">
        <v>0.844212949</v>
      </c>
      <c r="D381" s="61">
        <v>0.844212949</v>
      </c>
      <c r="E381" s="19">
        <v>3719</v>
      </c>
      <c r="F381" s="25">
        <v>0</v>
      </c>
      <c r="G381" s="66">
        <v>39.80311243</v>
      </c>
      <c r="H381" s="66">
        <v>-74.94533578</v>
      </c>
      <c r="I381" s="22">
        <v>812.5</v>
      </c>
      <c r="J381" s="21">
        <f t="shared" si="39"/>
        <v>774.45</v>
      </c>
      <c r="K381" s="20">
        <f t="shared" si="37"/>
        <v>2231.8128649211853</v>
      </c>
      <c r="L381" s="20">
        <f t="shared" si="38"/>
        <v>2250.1128649211855</v>
      </c>
      <c r="M381" s="20">
        <f t="shared" si="36"/>
        <v>2269.8128649211853</v>
      </c>
      <c r="N381" s="26">
        <f t="shared" si="40"/>
        <v>2259.9628649211854</v>
      </c>
      <c r="O381" s="21">
        <v>18.3</v>
      </c>
      <c r="P381" s="21">
        <v>70.1</v>
      </c>
      <c r="Q381" s="21">
        <v>47.1</v>
      </c>
      <c r="S381" s="52">
        <v>1.202E-05</v>
      </c>
      <c r="T381" s="52">
        <v>7.639E-06</v>
      </c>
      <c r="U381" s="52">
        <v>3.74E-06</v>
      </c>
      <c r="V381" s="53">
        <v>749.5</v>
      </c>
      <c r="W381" s="53">
        <v>314.7</v>
      </c>
      <c r="X381" s="53">
        <v>308.4</v>
      </c>
      <c r="Y381" s="53">
        <v>9.3</v>
      </c>
      <c r="Z381" s="23">
        <v>3.319</v>
      </c>
      <c r="AA381" s="49">
        <v>117.934</v>
      </c>
      <c r="AB381" s="49">
        <f t="shared" si="42"/>
        <v>130.5925</v>
      </c>
      <c r="AC381" s="23">
        <v>0.132</v>
      </c>
      <c r="AD381" s="54">
        <v>-0.025</v>
      </c>
      <c r="AE381" s="54">
        <f t="shared" si="43"/>
        <v>-0.024999999999999998</v>
      </c>
      <c r="AF381" s="24">
        <v>10</v>
      </c>
      <c r="AG381" s="26">
        <v>2259.9628649211854</v>
      </c>
    </row>
    <row r="382" spans="1:33" ht="12.75">
      <c r="A382" s="17">
        <f t="shared" si="41"/>
        <v>37096</v>
      </c>
      <c r="B382" s="49">
        <v>205</v>
      </c>
      <c r="C382" s="47">
        <v>0.844328701</v>
      </c>
      <c r="D382" s="61">
        <v>0.844328701</v>
      </c>
      <c r="E382" s="19">
        <v>3729</v>
      </c>
      <c r="F382" s="25">
        <v>0</v>
      </c>
      <c r="G382" s="66">
        <v>39.80513925</v>
      </c>
      <c r="H382" s="66">
        <v>-74.95318773</v>
      </c>
      <c r="I382" s="22">
        <v>815.9</v>
      </c>
      <c r="J382" s="21">
        <f t="shared" si="39"/>
        <v>777.85</v>
      </c>
      <c r="K382" s="20">
        <f t="shared" si="37"/>
        <v>2195.436546150306</v>
      </c>
      <c r="L382" s="20">
        <f t="shared" si="38"/>
        <v>2213.7365461503064</v>
      </c>
      <c r="M382" s="20">
        <f t="shared" si="36"/>
        <v>2233.436546150306</v>
      </c>
      <c r="N382" s="26">
        <f t="shared" si="40"/>
        <v>2223.5865461503063</v>
      </c>
      <c r="O382" s="21">
        <v>18.6</v>
      </c>
      <c r="P382" s="21">
        <v>70.5</v>
      </c>
      <c r="Q382" s="21">
        <v>46.5</v>
      </c>
      <c r="Z382" s="23">
        <v>3.28</v>
      </c>
      <c r="AA382" s="49">
        <v>119.384</v>
      </c>
      <c r="AB382" s="49">
        <f t="shared" si="42"/>
        <v>132.06716666666665</v>
      </c>
      <c r="AC382" s="23">
        <v>0.131</v>
      </c>
      <c r="AD382" s="54">
        <v>-0.024</v>
      </c>
      <c r="AE382" s="54">
        <f t="shared" si="43"/>
        <v>-0.024833333333333332</v>
      </c>
      <c r="AF382" s="24">
        <v>10</v>
      </c>
      <c r="AG382" s="26">
        <v>2223.5865461503063</v>
      </c>
    </row>
    <row r="383" spans="1:33" ht="12.75">
      <c r="A383" s="17">
        <f t="shared" si="41"/>
        <v>37096</v>
      </c>
      <c r="B383" s="49">
        <v>205</v>
      </c>
      <c r="C383" s="47">
        <v>0.844444454</v>
      </c>
      <c r="D383" s="61">
        <v>0.844444454</v>
      </c>
      <c r="E383" s="19">
        <v>3739</v>
      </c>
      <c r="F383" s="25">
        <v>0</v>
      </c>
      <c r="G383" s="66">
        <v>39.80962886</v>
      </c>
      <c r="H383" s="66">
        <v>-74.95980585</v>
      </c>
      <c r="I383" s="22">
        <v>818.1</v>
      </c>
      <c r="J383" s="21">
        <f t="shared" si="39"/>
        <v>780.0500000000001</v>
      </c>
      <c r="K383" s="20">
        <f t="shared" si="37"/>
        <v>2171.983557945474</v>
      </c>
      <c r="L383" s="20">
        <f t="shared" si="38"/>
        <v>2190.283557945474</v>
      </c>
      <c r="M383" s="20">
        <f t="shared" si="36"/>
        <v>2209.983557945474</v>
      </c>
      <c r="N383" s="26">
        <f t="shared" si="40"/>
        <v>2200.133557945474</v>
      </c>
      <c r="O383" s="21">
        <v>18.5</v>
      </c>
      <c r="P383" s="21">
        <v>73.5</v>
      </c>
      <c r="Q383" s="21">
        <v>41</v>
      </c>
      <c r="Z383" s="23">
        <v>3.308</v>
      </c>
      <c r="AA383" s="49">
        <v>120.69</v>
      </c>
      <c r="AB383" s="49">
        <f t="shared" si="42"/>
        <v>133.4935</v>
      </c>
      <c r="AC383" s="23">
        <v>0.121</v>
      </c>
      <c r="AD383" s="54">
        <v>-0.024</v>
      </c>
      <c r="AE383" s="54">
        <f t="shared" si="43"/>
        <v>-0.024666666666666667</v>
      </c>
      <c r="AF383" s="24">
        <v>10</v>
      </c>
      <c r="AG383" s="26">
        <v>2200.133557945474</v>
      </c>
    </row>
    <row r="384" spans="1:33" ht="12.75">
      <c r="A384" s="17">
        <f t="shared" si="41"/>
        <v>37096</v>
      </c>
      <c r="B384" s="49">
        <v>205</v>
      </c>
      <c r="C384" s="47">
        <v>0.844560206</v>
      </c>
      <c r="D384" s="61">
        <v>0.844560206</v>
      </c>
      <c r="E384" s="19">
        <v>3749</v>
      </c>
      <c r="F384" s="25">
        <v>0</v>
      </c>
      <c r="G384" s="66">
        <v>39.81615486</v>
      </c>
      <c r="H384" s="66">
        <v>-74.96403447</v>
      </c>
      <c r="I384" s="22">
        <v>819.7</v>
      </c>
      <c r="J384" s="21">
        <f t="shared" si="39"/>
        <v>781.6500000000001</v>
      </c>
      <c r="K384" s="20">
        <f t="shared" si="37"/>
        <v>2154.968347797727</v>
      </c>
      <c r="L384" s="20">
        <f t="shared" si="38"/>
        <v>2173.268347797727</v>
      </c>
      <c r="M384" s="20">
        <f t="shared" si="36"/>
        <v>2192.968347797727</v>
      </c>
      <c r="N384" s="26">
        <f t="shared" si="40"/>
        <v>2183.118347797727</v>
      </c>
      <c r="O384" s="21">
        <v>18.3</v>
      </c>
      <c r="P384" s="21">
        <v>77.8</v>
      </c>
      <c r="Q384" s="21">
        <v>44</v>
      </c>
      <c r="S384" s="52">
        <v>8.631E-06</v>
      </c>
      <c r="T384" s="52">
        <v>5.611E-06</v>
      </c>
      <c r="U384" s="52">
        <v>4.098E-06</v>
      </c>
      <c r="V384" s="53">
        <v>759.1</v>
      </c>
      <c r="W384" s="53">
        <v>314.6</v>
      </c>
      <c r="X384" s="53">
        <v>308.3</v>
      </c>
      <c r="Y384" s="53">
        <v>9.8</v>
      </c>
      <c r="Z384" s="23">
        <v>3.329</v>
      </c>
      <c r="AA384" s="49">
        <v>122.14</v>
      </c>
      <c r="AB384" s="49">
        <f t="shared" si="42"/>
        <v>126.75316666666664</v>
      </c>
      <c r="AC384" s="23">
        <v>0.121</v>
      </c>
      <c r="AD384" s="54">
        <v>-0.024</v>
      </c>
      <c r="AE384" s="54">
        <f t="shared" si="43"/>
        <v>-0.024499999999999997</v>
      </c>
      <c r="AF384" s="24">
        <v>10</v>
      </c>
      <c r="AG384" s="26">
        <v>2183.118347797727</v>
      </c>
    </row>
    <row r="385" spans="1:33" ht="12.75">
      <c r="A385" s="17">
        <f t="shared" si="41"/>
        <v>37096</v>
      </c>
      <c r="B385" s="49">
        <v>205</v>
      </c>
      <c r="C385" s="47">
        <v>0.844675899</v>
      </c>
      <c r="D385" s="61">
        <v>0.844675899</v>
      </c>
      <c r="E385" s="19">
        <v>3759</v>
      </c>
      <c r="F385" s="25">
        <v>0</v>
      </c>
      <c r="G385" s="66">
        <v>39.82364543</v>
      </c>
      <c r="H385" s="66">
        <v>-74.96525298</v>
      </c>
      <c r="I385" s="22">
        <v>822.1</v>
      </c>
      <c r="J385" s="21">
        <f t="shared" si="39"/>
        <v>784.0500000000001</v>
      </c>
      <c r="K385" s="20">
        <f t="shared" si="37"/>
        <v>2129.5107264117596</v>
      </c>
      <c r="L385" s="20">
        <f t="shared" si="38"/>
        <v>2147.81072641176</v>
      </c>
      <c r="M385" s="20">
        <f t="shared" si="36"/>
        <v>2167.5107264117596</v>
      </c>
      <c r="N385" s="26">
        <f t="shared" si="40"/>
        <v>2157.6607264117597</v>
      </c>
      <c r="O385" s="21">
        <v>18.6</v>
      </c>
      <c r="P385" s="21">
        <v>77.9</v>
      </c>
      <c r="Q385" s="21">
        <v>41.5</v>
      </c>
      <c r="Z385" s="23">
        <v>3.319</v>
      </c>
      <c r="AA385" s="49">
        <v>123.736</v>
      </c>
      <c r="AB385" s="49">
        <f t="shared" si="42"/>
        <v>120.03699999999999</v>
      </c>
      <c r="AC385" s="23">
        <v>0.131</v>
      </c>
      <c r="AD385" s="54">
        <v>-0.024</v>
      </c>
      <c r="AE385" s="54">
        <f t="shared" si="43"/>
        <v>-0.024333333333333332</v>
      </c>
      <c r="AF385" s="24">
        <v>10</v>
      </c>
      <c r="AG385" s="26">
        <v>2157.6607264117597</v>
      </c>
    </row>
    <row r="386" spans="1:33" ht="12.75">
      <c r="A386" s="17">
        <f t="shared" si="41"/>
        <v>37096</v>
      </c>
      <c r="B386" s="49">
        <v>205</v>
      </c>
      <c r="C386" s="47">
        <v>0.844791651</v>
      </c>
      <c r="D386" s="61">
        <v>0.844791651</v>
      </c>
      <c r="E386" s="19">
        <v>3769</v>
      </c>
      <c r="F386" s="25">
        <v>0</v>
      </c>
      <c r="G386" s="66">
        <v>39.83132712</v>
      </c>
      <c r="H386" s="66">
        <v>-74.96342786</v>
      </c>
      <c r="I386" s="22">
        <v>825.2</v>
      </c>
      <c r="J386" s="21">
        <f t="shared" si="39"/>
        <v>787.1500000000001</v>
      </c>
      <c r="K386" s="20">
        <f t="shared" si="37"/>
        <v>2096.74305500609</v>
      </c>
      <c r="L386" s="20">
        <f t="shared" si="38"/>
        <v>2115.04305500609</v>
      </c>
      <c r="M386" s="20">
        <f t="shared" si="36"/>
        <v>2134.74305500609</v>
      </c>
      <c r="N386" s="26">
        <f t="shared" si="40"/>
        <v>2124.89305500609</v>
      </c>
      <c r="O386" s="21">
        <v>18.8</v>
      </c>
      <c r="P386" s="21">
        <v>78.2</v>
      </c>
      <c r="Q386" s="21">
        <v>40.6</v>
      </c>
      <c r="Z386" s="23">
        <v>3.27</v>
      </c>
      <c r="AA386" s="49">
        <v>125.186</v>
      </c>
      <c r="AB386" s="49">
        <f t="shared" si="42"/>
        <v>121.51166666666667</v>
      </c>
      <c r="AC386" s="23">
        <v>0.111</v>
      </c>
      <c r="AD386" s="54">
        <v>-0.024</v>
      </c>
      <c r="AE386" s="54">
        <f t="shared" si="43"/>
        <v>-0.024166666666666666</v>
      </c>
      <c r="AF386" s="24">
        <v>10</v>
      </c>
      <c r="AG386" s="26">
        <v>2124.89305500609</v>
      </c>
    </row>
    <row r="387" spans="1:33" ht="12.75">
      <c r="A387" s="17">
        <f t="shared" si="41"/>
        <v>37096</v>
      </c>
      <c r="B387" s="49">
        <v>205</v>
      </c>
      <c r="C387" s="47">
        <v>0.844907403</v>
      </c>
      <c r="D387" s="61">
        <v>0.844907403</v>
      </c>
      <c r="E387" s="19">
        <v>3779</v>
      </c>
      <c r="F387" s="25">
        <v>0</v>
      </c>
      <c r="G387" s="66">
        <v>39.83844029</v>
      </c>
      <c r="H387" s="66">
        <v>-74.95854925</v>
      </c>
      <c r="I387" s="22">
        <v>824.5</v>
      </c>
      <c r="J387" s="21">
        <f t="shared" si="39"/>
        <v>786.45</v>
      </c>
      <c r="K387" s="20">
        <f t="shared" si="37"/>
        <v>2104.1309125859266</v>
      </c>
      <c r="L387" s="20">
        <f t="shared" si="38"/>
        <v>2122.4309125859268</v>
      </c>
      <c r="M387" s="20">
        <f t="shared" si="36"/>
        <v>2142.1309125859266</v>
      </c>
      <c r="N387" s="26">
        <f t="shared" si="40"/>
        <v>2132.2809125859267</v>
      </c>
      <c r="O387" s="21">
        <v>18.6</v>
      </c>
      <c r="P387" s="21">
        <v>77.8</v>
      </c>
      <c r="Q387" s="21">
        <v>38.6</v>
      </c>
      <c r="S387" s="52">
        <v>7.487E-06</v>
      </c>
      <c r="T387" s="52">
        <v>5.455E-06</v>
      </c>
      <c r="U387" s="52">
        <v>3.414E-06</v>
      </c>
      <c r="V387" s="53">
        <v>765.1</v>
      </c>
      <c r="W387" s="53">
        <v>314.5</v>
      </c>
      <c r="X387" s="53">
        <v>308.1</v>
      </c>
      <c r="Y387" s="53">
        <v>11.1</v>
      </c>
      <c r="Z387" s="23">
        <v>3.271</v>
      </c>
      <c r="AA387" s="49">
        <v>126.491</v>
      </c>
      <c r="AB387" s="49">
        <f t="shared" si="42"/>
        <v>122.93783333333333</v>
      </c>
      <c r="AC387" s="23">
        <v>0.122</v>
      </c>
      <c r="AD387" s="54">
        <v>-0.024</v>
      </c>
      <c r="AE387" s="54">
        <f t="shared" si="43"/>
        <v>-0.023999999999999997</v>
      </c>
      <c r="AF387" s="24">
        <v>10</v>
      </c>
      <c r="AG387" s="26">
        <v>2132.2809125859267</v>
      </c>
    </row>
    <row r="388" spans="1:33" ht="12.75">
      <c r="A388" s="17">
        <f t="shared" si="41"/>
        <v>37096</v>
      </c>
      <c r="B388" s="49">
        <v>205</v>
      </c>
      <c r="C388" s="47">
        <v>0.845023155</v>
      </c>
      <c r="D388" s="61">
        <v>0.845023155</v>
      </c>
      <c r="E388" s="19">
        <v>3789</v>
      </c>
      <c r="F388" s="25">
        <v>0</v>
      </c>
      <c r="G388" s="66">
        <v>39.8442978</v>
      </c>
      <c r="H388" s="66">
        <v>-74.9510095</v>
      </c>
      <c r="I388" s="22">
        <v>827.9</v>
      </c>
      <c r="J388" s="21">
        <f t="shared" si="39"/>
        <v>789.85</v>
      </c>
      <c r="K388" s="20">
        <f t="shared" si="37"/>
        <v>2068.308444211076</v>
      </c>
      <c r="L388" s="20">
        <f t="shared" si="38"/>
        <v>2086.6084442110764</v>
      </c>
      <c r="M388" s="20">
        <f t="shared" si="36"/>
        <v>2106.308444211076</v>
      </c>
      <c r="N388" s="26">
        <f t="shared" si="40"/>
        <v>2096.4584442110763</v>
      </c>
      <c r="O388" s="21">
        <v>18.9</v>
      </c>
      <c r="P388" s="21">
        <v>78.1</v>
      </c>
      <c r="Q388" s="21">
        <v>41</v>
      </c>
      <c r="Z388" s="23">
        <v>3.18</v>
      </c>
      <c r="AA388" s="49">
        <v>78.942</v>
      </c>
      <c r="AB388" s="49">
        <f t="shared" si="42"/>
        <v>116.19749999999999</v>
      </c>
      <c r="AC388" s="23">
        <v>0.121</v>
      </c>
      <c r="AD388" s="54">
        <v>-0.023</v>
      </c>
      <c r="AE388" s="54">
        <f t="shared" si="43"/>
        <v>-0.02383333333333333</v>
      </c>
      <c r="AF388" s="24">
        <v>10</v>
      </c>
      <c r="AG388" s="26">
        <v>2096.4584442110763</v>
      </c>
    </row>
    <row r="389" spans="1:33" ht="12.75">
      <c r="A389" s="17">
        <f t="shared" si="41"/>
        <v>37096</v>
      </c>
      <c r="B389" s="49">
        <v>205</v>
      </c>
      <c r="C389" s="47">
        <v>0.845138907</v>
      </c>
      <c r="D389" s="61">
        <v>0.845138907</v>
      </c>
      <c r="E389" s="19">
        <v>3799</v>
      </c>
      <c r="F389" s="25">
        <v>0</v>
      </c>
      <c r="G389" s="66">
        <v>39.8471659</v>
      </c>
      <c r="H389" s="66">
        <v>-74.9411164</v>
      </c>
      <c r="I389" s="22">
        <v>830.2</v>
      </c>
      <c r="J389" s="21">
        <f t="shared" si="39"/>
        <v>792.1500000000001</v>
      </c>
      <c r="K389" s="20">
        <f t="shared" si="37"/>
        <v>2044.162930162809</v>
      </c>
      <c r="L389" s="20">
        <f t="shared" si="38"/>
        <v>2062.4629301628092</v>
      </c>
      <c r="M389" s="20">
        <f t="shared" si="36"/>
        <v>2082.162930162809</v>
      </c>
      <c r="N389" s="26">
        <f t="shared" si="40"/>
        <v>2072.312930162809</v>
      </c>
      <c r="O389" s="21">
        <v>19.2</v>
      </c>
      <c r="P389" s="21">
        <v>77.5</v>
      </c>
      <c r="Q389" s="21">
        <v>39.6</v>
      </c>
      <c r="Z389" s="23">
        <v>3.27</v>
      </c>
      <c r="AA389" s="49">
        <v>129.537</v>
      </c>
      <c r="AB389" s="49">
        <f t="shared" si="42"/>
        <v>117.67200000000001</v>
      </c>
      <c r="AC389" s="23">
        <v>0.131</v>
      </c>
      <c r="AD389" s="54">
        <v>-0.023</v>
      </c>
      <c r="AE389" s="54">
        <f t="shared" si="43"/>
        <v>-0.023666666666666666</v>
      </c>
      <c r="AF389" s="24">
        <v>10</v>
      </c>
      <c r="AG389" s="26">
        <v>2072.312930162809</v>
      </c>
    </row>
    <row r="390" spans="1:33" ht="12.75">
      <c r="A390" s="17">
        <f t="shared" si="41"/>
        <v>37096</v>
      </c>
      <c r="B390" s="49">
        <v>205</v>
      </c>
      <c r="C390" s="47">
        <v>0.8452546</v>
      </c>
      <c r="D390" s="61">
        <v>0.8452546</v>
      </c>
      <c r="E390" s="19">
        <v>3809</v>
      </c>
      <c r="F390" s="25">
        <v>0</v>
      </c>
      <c r="G390" s="66">
        <v>39.84674468</v>
      </c>
      <c r="H390" s="66">
        <v>-74.93001854</v>
      </c>
      <c r="I390" s="22">
        <v>831.1</v>
      </c>
      <c r="J390" s="21">
        <f t="shared" si="39"/>
        <v>793.0500000000001</v>
      </c>
      <c r="K390" s="20">
        <f t="shared" si="37"/>
        <v>2034.7337640792691</v>
      </c>
      <c r="L390" s="20">
        <f t="shared" si="38"/>
        <v>2053.033764079269</v>
      </c>
      <c r="M390" s="20">
        <f t="shared" si="36"/>
        <v>2072.7337640792693</v>
      </c>
      <c r="N390" s="26">
        <f t="shared" si="40"/>
        <v>2062.883764079269</v>
      </c>
      <c r="O390" s="21">
        <v>19.1</v>
      </c>
      <c r="P390" s="21">
        <v>78.2</v>
      </c>
      <c r="Q390" s="21">
        <v>37.1</v>
      </c>
      <c r="S390" s="52">
        <v>7.216E-06</v>
      </c>
      <c r="T390" s="52">
        <v>4.234E-06</v>
      </c>
      <c r="U390" s="52">
        <v>1.941E-06</v>
      </c>
      <c r="V390" s="53">
        <v>771.2</v>
      </c>
      <c r="W390" s="53">
        <v>314.5</v>
      </c>
      <c r="X390" s="53">
        <v>308</v>
      </c>
      <c r="Y390" s="53">
        <v>11.8</v>
      </c>
      <c r="Z390" s="23">
        <v>3.241</v>
      </c>
      <c r="AA390" s="49">
        <v>81.988</v>
      </c>
      <c r="AB390" s="49">
        <f t="shared" si="42"/>
        <v>110.98000000000002</v>
      </c>
      <c r="AC390" s="23">
        <v>0.124</v>
      </c>
      <c r="AD390" s="54">
        <v>-0.023</v>
      </c>
      <c r="AE390" s="54">
        <f t="shared" si="43"/>
        <v>-0.023499999999999997</v>
      </c>
      <c r="AF390" s="24">
        <v>10</v>
      </c>
      <c r="AG390" s="26">
        <v>2062.883764079269</v>
      </c>
    </row>
    <row r="391" spans="1:33" ht="12.75">
      <c r="A391" s="17">
        <f t="shared" si="41"/>
        <v>37096</v>
      </c>
      <c r="B391" s="49">
        <v>205</v>
      </c>
      <c r="C391" s="47">
        <v>0.845370352</v>
      </c>
      <c r="D391" s="61">
        <v>0.845370352</v>
      </c>
      <c r="E391" s="19">
        <v>3819</v>
      </c>
      <c r="F391" s="25">
        <v>0</v>
      </c>
      <c r="G391" s="66">
        <v>39.84441895</v>
      </c>
      <c r="H391" s="66">
        <v>-74.92006102</v>
      </c>
      <c r="I391" s="22">
        <v>833.9</v>
      </c>
      <c r="J391" s="21">
        <f t="shared" si="39"/>
        <v>795.85</v>
      </c>
      <c r="K391" s="20">
        <f t="shared" si="37"/>
        <v>2005.466865080095</v>
      </c>
      <c r="L391" s="20">
        <f t="shared" si="38"/>
        <v>2023.766865080095</v>
      </c>
      <c r="M391" s="20">
        <f aca="true" t="shared" si="44" ref="M391:M454">K391+38</f>
        <v>2043.466865080095</v>
      </c>
      <c r="N391" s="26">
        <f t="shared" si="40"/>
        <v>2033.616865080095</v>
      </c>
      <c r="O391" s="21">
        <v>19</v>
      </c>
      <c r="P391" s="21">
        <v>82.4</v>
      </c>
      <c r="Q391" s="21">
        <v>38.1</v>
      </c>
      <c r="Z391" s="23">
        <v>3.298</v>
      </c>
      <c r="AA391" s="49">
        <v>132.293</v>
      </c>
      <c r="AB391" s="49">
        <f t="shared" si="42"/>
        <v>112.40616666666666</v>
      </c>
      <c r="AC391" s="23">
        <v>0.141</v>
      </c>
      <c r="AD391" s="54">
        <v>-0.023</v>
      </c>
      <c r="AE391" s="54">
        <f t="shared" si="43"/>
        <v>-0.02333333333333333</v>
      </c>
      <c r="AF391" s="24">
        <v>10</v>
      </c>
      <c r="AG391" s="26">
        <v>2033.616865080095</v>
      </c>
    </row>
    <row r="392" spans="1:33" ht="12.75">
      <c r="A392" s="17">
        <f t="shared" si="41"/>
        <v>37096</v>
      </c>
      <c r="B392" s="49">
        <v>205</v>
      </c>
      <c r="C392" s="47">
        <v>0.845486104</v>
      </c>
      <c r="D392" s="61">
        <v>0.845486104</v>
      </c>
      <c r="E392" s="19">
        <v>3829</v>
      </c>
      <c r="F392" s="25">
        <v>0</v>
      </c>
      <c r="G392" s="66">
        <v>39.83936384</v>
      </c>
      <c r="H392" s="66">
        <v>-74.91209805</v>
      </c>
      <c r="I392" s="22">
        <v>835.4</v>
      </c>
      <c r="J392" s="21">
        <f t="shared" si="39"/>
        <v>797.35</v>
      </c>
      <c r="K392" s="20">
        <f t="shared" si="37"/>
        <v>1989.8304970931306</v>
      </c>
      <c r="L392" s="20">
        <f t="shared" si="38"/>
        <v>2008.1304970931305</v>
      </c>
      <c r="M392" s="20">
        <f t="shared" si="44"/>
        <v>2027.8304970931306</v>
      </c>
      <c r="N392" s="26">
        <f t="shared" si="40"/>
        <v>2017.9804970931305</v>
      </c>
      <c r="O392" s="21">
        <v>19.1</v>
      </c>
      <c r="P392" s="21">
        <v>86.2</v>
      </c>
      <c r="Q392" s="21">
        <v>40.6</v>
      </c>
      <c r="Z392" s="23">
        <v>3.252</v>
      </c>
      <c r="AA392" s="49">
        <v>133.744</v>
      </c>
      <c r="AB392" s="49">
        <f t="shared" si="42"/>
        <v>113.8325</v>
      </c>
      <c r="AC392" s="23">
        <v>0.122</v>
      </c>
      <c r="AD392" s="54">
        <v>-0.023</v>
      </c>
      <c r="AE392" s="54">
        <f t="shared" si="43"/>
        <v>-0.023166666666666665</v>
      </c>
      <c r="AF392" s="24">
        <v>10</v>
      </c>
      <c r="AG392" s="26">
        <v>2017.9804970931305</v>
      </c>
    </row>
    <row r="393" spans="1:33" ht="12.75">
      <c r="A393" s="17">
        <f t="shared" si="41"/>
        <v>37096</v>
      </c>
      <c r="B393" s="49">
        <v>205</v>
      </c>
      <c r="C393" s="47">
        <v>0.845601857</v>
      </c>
      <c r="D393" s="61">
        <v>0.845601857</v>
      </c>
      <c r="E393" s="19">
        <v>3839</v>
      </c>
      <c r="F393" s="25">
        <v>0</v>
      </c>
      <c r="G393" s="66">
        <v>39.83258435</v>
      </c>
      <c r="H393" s="66">
        <v>-74.90801062</v>
      </c>
      <c r="I393" s="22">
        <v>838.5</v>
      </c>
      <c r="J393" s="21">
        <f t="shared" si="39"/>
        <v>800.45</v>
      </c>
      <c r="K393" s="20">
        <f aca="true" t="shared" si="45" ref="K393:K456">(8303.951372*(LN(1013.25/J393)))</f>
        <v>1957.6083396849845</v>
      </c>
      <c r="L393" s="20">
        <f aca="true" t="shared" si="46" ref="L393:L456">K393+18.3</f>
        <v>1975.9083396849844</v>
      </c>
      <c r="M393" s="20">
        <f t="shared" si="44"/>
        <v>1995.6083396849845</v>
      </c>
      <c r="N393" s="26">
        <f t="shared" si="40"/>
        <v>1985.7583396849845</v>
      </c>
      <c r="O393" s="21">
        <v>19.4</v>
      </c>
      <c r="P393" s="21">
        <v>88.6</v>
      </c>
      <c r="Q393" s="21">
        <v>41.5</v>
      </c>
      <c r="S393" s="52">
        <v>6.487E-06</v>
      </c>
      <c r="T393" s="52">
        <v>4.391E-06</v>
      </c>
      <c r="U393" s="52">
        <v>2.94E-06</v>
      </c>
      <c r="V393" s="53">
        <v>777.5</v>
      </c>
      <c r="W393" s="53">
        <v>314.4</v>
      </c>
      <c r="X393" s="53">
        <v>307.9</v>
      </c>
      <c r="Y393" s="53">
        <v>12.3</v>
      </c>
      <c r="Z393" s="23">
        <v>3.259</v>
      </c>
      <c r="AA393" s="49">
        <v>135.339</v>
      </c>
      <c r="AB393" s="49">
        <f t="shared" si="42"/>
        <v>115.30716666666667</v>
      </c>
      <c r="AC393" s="23">
        <v>0.131</v>
      </c>
      <c r="AD393" s="54">
        <v>-0.023</v>
      </c>
      <c r="AE393" s="54">
        <f t="shared" si="43"/>
        <v>-0.022999999999999996</v>
      </c>
      <c r="AF393" s="24">
        <v>10</v>
      </c>
      <c r="AG393" s="26">
        <v>1985.7583396849845</v>
      </c>
    </row>
    <row r="394" spans="1:33" ht="12.75">
      <c r="A394" s="17">
        <f t="shared" si="41"/>
        <v>37096</v>
      </c>
      <c r="B394" s="49">
        <v>205</v>
      </c>
      <c r="C394" s="47">
        <v>0.845717609</v>
      </c>
      <c r="D394" s="61">
        <v>0.845717609</v>
      </c>
      <c r="E394" s="19">
        <v>3849</v>
      </c>
      <c r="F394" s="25">
        <v>0</v>
      </c>
      <c r="G394" s="66">
        <v>39.8254711</v>
      </c>
      <c r="H394" s="66">
        <v>-74.90914503</v>
      </c>
      <c r="I394" s="22">
        <v>840</v>
      </c>
      <c r="J394" s="21">
        <f aca="true" t="shared" si="47" ref="J394:J457">I394-38.05</f>
        <v>801.95</v>
      </c>
      <c r="K394" s="20">
        <f t="shared" si="45"/>
        <v>1942.0617462048597</v>
      </c>
      <c r="L394" s="20">
        <f t="shared" si="46"/>
        <v>1960.3617462048596</v>
      </c>
      <c r="M394" s="20">
        <f t="shared" si="44"/>
        <v>1980.0617462048597</v>
      </c>
      <c r="N394" s="26">
        <f aca="true" t="shared" si="48" ref="N394:N457">AVERAGE(L394:M394)</f>
        <v>1970.2117462048595</v>
      </c>
      <c r="O394" s="21">
        <v>19.5</v>
      </c>
      <c r="P394" s="21">
        <v>87.8</v>
      </c>
      <c r="Q394" s="21">
        <v>38.6</v>
      </c>
      <c r="Z394" s="23">
        <v>3.241</v>
      </c>
      <c r="AA394" s="49">
        <v>87.79</v>
      </c>
      <c r="AB394" s="49">
        <f t="shared" si="42"/>
        <v>116.78183333333334</v>
      </c>
      <c r="AC394" s="23">
        <v>0.121</v>
      </c>
      <c r="AD394" s="54">
        <v>-0.022</v>
      </c>
      <c r="AE394" s="54">
        <f t="shared" si="43"/>
        <v>-0.02283333333333333</v>
      </c>
      <c r="AF394" s="24">
        <v>10</v>
      </c>
      <c r="AG394" s="26">
        <v>1970.2117462048595</v>
      </c>
    </row>
    <row r="395" spans="1:33" ht="12.75">
      <c r="A395" s="17">
        <f aca="true" t="shared" si="49" ref="A395:A458">A394</f>
        <v>37096</v>
      </c>
      <c r="B395" s="49">
        <v>205</v>
      </c>
      <c r="C395" s="47">
        <v>0.845833361</v>
      </c>
      <c r="D395" s="61">
        <v>0.845833361</v>
      </c>
      <c r="E395" s="19">
        <v>3859</v>
      </c>
      <c r="F395" s="25">
        <v>0</v>
      </c>
      <c r="G395" s="66">
        <v>39.82000686</v>
      </c>
      <c r="H395" s="66">
        <v>-74.91410375</v>
      </c>
      <c r="I395" s="22">
        <v>842.5</v>
      </c>
      <c r="J395" s="21">
        <f t="shared" si="47"/>
        <v>804.45</v>
      </c>
      <c r="K395" s="20">
        <f t="shared" si="45"/>
        <v>1916.215263149446</v>
      </c>
      <c r="L395" s="20">
        <f t="shared" si="46"/>
        <v>1934.515263149446</v>
      </c>
      <c r="M395" s="20">
        <f t="shared" si="44"/>
        <v>1954.215263149446</v>
      </c>
      <c r="N395" s="26">
        <f t="shared" si="48"/>
        <v>1944.365263149446</v>
      </c>
      <c r="O395" s="21">
        <v>19.1</v>
      </c>
      <c r="P395" s="21">
        <v>95.4</v>
      </c>
      <c r="Q395" s="21">
        <v>37.1</v>
      </c>
      <c r="Z395" s="23">
        <v>3.271</v>
      </c>
      <c r="AA395" s="49">
        <v>138.095</v>
      </c>
      <c r="AB395" s="49">
        <f t="shared" si="42"/>
        <v>118.20816666666667</v>
      </c>
      <c r="AC395" s="23">
        <v>0.121</v>
      </c>
      <c r="AD395" s="54">
        <v>-0.022</v>
      </c>
      <c r="AE395" s="54">
        <f t="shared" si="43"/>
        <v>-0.022666666666666665</v>
      </c>
      <c r="AF395" s="24">
        <v>10</v>
      </c>
      <c r="AG395" s="26">
        <v>1944.365263149446</v>
      </c>
    </row>
    <row r="396" spans="1:33" ht="12.75">
      <c r="A396" s="17">
        <f t="shared" si="49"/>
        <v>37096</v>
      </c>
      <c r="B396" s="49">
        <v>205</v>
      </c>
      <c r="C396" s="47">
        <v>0.845949054</v>
      </c>
      <c r="D396" s="61">
        <v>0.845949054</v>
      </c>
      <c r="E396" s="19">
        <v>3869</v>
      </c>
      <c r="F396" s="25">
        <v>0</v>
      </c>
      <c r="G396" s="66">
        <v>39.81757755</v>
      </c>
      <c r="H396" s="66">
        <v>-74.92208727</v>
      </c>
      <c r="I396" s="22">
        <v>848.6</v>
      </c>
      <c r="J396" s="21">
        <f t="shared" si="47"/>
        <v>810.5500000000001</v>
      </c>
      <c r="K396" s="20">
        <f t="shared" si="45"/>
        <v>1853.4854250624062</v>
      </c>
      <c r="L396" s="20">
        <f t="shared" si="46"/>
        <v>1871.7854250624061</v>
      </c>
      <c r="M396" s="20">
        <f t="shared" si="44"/>
        <v>1891.4854250624062</v>
      </c>
      <c r="N396" s="26">
        <f t="shared" si="48"/>
        <v>1881.6354250624063</v>
      </c>
      <c r="O396" s="21">
        <v>19.8</v>
      </c>
      <c r="P396" s="21">
        <v>97</v>
      </c>
      <c r="Q396" s="21">
        <v>36.1</v>
      </c>
      <c r="Z396" s="23">
        <v>3.261</v>
      </c>
      <c r="AA396" s="49">
        <v>139.545</v>
      </c>
      <c r="AB396" s="49">
        <f t="shared" si="42"/>
        <v>127.801</v>
      </c>
      <c r="AC396" s="23">
        <v>0.122</v>
      </c>
      <c r="AD396" s="54">
        <v>-0.022</v>
      </c>
      <c r="AE396" s="54">
        <f t="shared" si="43"/>
        <v>-0.022499999999999996</v>
      </c>
      <c r="AF396" s="24">
        <v>10</v>
      </c>
      <c r="AG396" s="26">
        <v>1881.6354250624063</v>
      </c>
    </row>
    <row r="397" spans="1:33" ht="12.75">
      <c r="A397" s="17">
        <f t="shared" si="49"/>
        <v>37096</v>
      </c>
      <c r="B397" s="49">
        <v>205</v>
      </c>
      <c r="C397" s="47">
        <v>0.846064806</v>
      </c>
      <c r="D397" s="61">
        <v>0.846064806</v>
      </c>
      <c r="E397" s="19">
        <v>3879</v>
      </c>
      <c r="F397" s="25">
        <v>0</v>
      </c>
      <c r="G397" s="66">
        <v>39.81864216</v>
      </c>
      <c r="H397" s="66">
        <v>-74.93109533</v>
      </c>
      <c r="I397" s="22">
        <v>847.1</v>
      </c>
      <c r="J397" s="21">
        <f t="shared" si="47"/>
        <v>809.0500000000001</v>
      </c>
      <c r="K397" s="20">
        <f t="shared" si="45"/>
        <v>1868.8669150839066</v>
      </c>
      <c r="L397" s="20">
        <f t="shared" si="46"/>
        <v>1887.1669150839066</v>
      </c>
      <c r="M397" s="20">
        <f t="shared" si="44"/>
        <v>1906.8669150839066</v>
      </c>
      <c r="N397" s="26">
        <f t="shared" si="48"/>
        <v>1897.0169150839065</v>
      </c>
      <c r="O397" s="21">
        <v>19.6</v>
      </c>
      <c r="P397" s="21">
        <v>93.3</v>
      </c>
      <c r="Q397" s="21">
        <v>35.6</v>
      </c>
      <c r="S397" s="52">
        <v>3.394E-06</v>
      </c>
      <c r="T397" s="52">
        <v>2.676E-06</v>
      </c>
      <c r="U397" s="52">
        <v>1.544E-06</v>
      </c>
      <c r="V397" s="53">
        <v>785.6</v>
      </c>
      <c r="W397" s="53">
        <v>314.3</v>
      </c>
      <c r="X397" s="53">
        <v>307.7</v>
      </c>
      <c r="Y397" s="53">
        <v>13.2</v>
      </c>
      <c r="Z397" s="23">
        <v>3.211</v>
      </c>
      <c r="AA397" s="49">
        <v>92.141</v>
      </c>
      <c r="AB397" s="49">
        <f t="shared" si="42"/>
        <v>121.10899999999998</v>
      </c>
      <c r="AC397" s="23">
        <v>0.141</v>
      </c>
      <c r="AD397" s="54">
        <v>-0.022</v>
      </c>
      <c r="AE397" s="54">
        <f t="shared" si="43"/>
        <v>-0.02233333333333333</v>
      </c>
      <c r="AF397" s="24">
        <v>10</v>
      </c>
      <c r="AG397" s="26">
        <v>1897.0169150839065</v>
      </c>
    </row>
    <row r="398" spans="1:33" ht="12.75">
      <c r="A398" s="17">
        <f t="shared" si="49"/>
        <v>37096</v>
      </c>
      <c r="B398" s="49">
        <v>205</v>
      </c>
      <c r="C398" s="47">
        <v>0.846180558</v>
      </c>
      <c r="D398" s="61">
        <v>0.846180558</v>
      </c>
      <c r="E398" s="19">
        <v>3889</v>
      </c>
      <c r="F398" s="25">
        <v>0</v>
      </c>
      <c r="G398" s="66">
        <v>39.82259823</v>
      </c>
      <c r="H398" s="66">
        <v>-74.93905567</v>
      </c>
      <c r="I398" s="22">
        <v>849.9</v>
      </c>
      <c r="J398" s="21">
        <f t="shared" si="47"/>
        <v>811.85</v>
      </c>
      <c r="K398" s="20">
        <f t="shared" si="45"/>
        <v>1840.1778078361372</v>
      </c>
      <c r="L398" s="20">
        <f t="shared" si="46"/>
        <v>1858.4778078361371</v>
      </c>
      <c r="M398" s="20">
        <f t="shared" si="44"/>
        <v>1878.1778078361372</v>
      </c>
      <c r="N398" s="26">
        <f t="shared" si="48"/>
        <v>1868.3278078361373</v>
      </c>
      <c r="O398" s="21">
        <v>19.8</v>
      </c>
      <c r="P398" s="21">
        <v>93.8</v>
      </c>
      <c r="Q398" s="21">
        <v>36</v>
      </c>
      <c r="Z398" s="23">
        <v>3.22</v>
      </c>
      <c r="AA398" s="49">
        <v>93.591</v>
      </c>
      <c r="AB398" s="49">
        <f t="shared" si="42"/>
        <v>114.41683333333333</v>
      </c>
      <c r="AC398" s="23">
        <v>0.114</v>
      </c>
      <c r="AD398" s="54">
        <v>-0.022</v>
      </c>
      <c r="AE398" s="54">
        <f t="shared" si="43"/>
        <v>-0.022166666666666664</v>
      </c>
      <c r="AF398" s="24">
        <v>10</v>
      </c>
      <c r="AG398" s="26">
        <v>1868.3278078361373</v>
      </c>
    </row>
    <row r="399" spans="1:33" ht="12.75">
      <c r="A399" s="17">
        <f t="shared" si="49"/>
        <v>37096</v>
      </c>
      <c r="B399" s="49">
        <v>205</v>
      </c>
      <c r="C399" s="47">
        <v>0.84629631</v>
      </c>
      <c r="D399" s="61">
        <v>0.84629631</v>
      </c>
      <c r="E399" s="19">
        <v>3899</v>
      </c>
      <c r="F399" s="25">
        <v>0</v>
      </c>
      <c r="G399" s="66">
        <v>39.82845474</v>
      </c>
      <c r="H399" s="66">
        <v>-74.94460943</v>
      </c>
      <c r="I399" s="22">
        <v>851.6</v>
      </c>
      <c r="J399" s="21">
        <f t="shared" si="47"/>
        <v>813.5500000000001</v>
      </c>
      <c r="K399" s="20">
        <f t="shared" si="45"/>
        <v>1822.8076558983666</v>
      </c>
      <c r="L399" s="20">
        <f t="shared" si="46"/>
        <v>1841.1076558983666</v>
      </c>
      <c r="M399" s="20">
        <f t="shared" si="44"/>
        <v>1860.8076558983666</v>
      </c>
      <c r="N399" s="26">
        <f t="shared" si="48"/>
        <v>1850.9576558983667</v>
      </c>
      <c r="O399" s="21">
        <v>19.3</v>
      </c>
      <c r="P399" s="21">
        <v>100</v>
      </c>
      <c r="Q399" s="21">
        <v>33.9</v>
      </c>
      <c r="Z399" s="23">
        <v>3.16</v>
      </c>
      <c r="AA399" s="49">
        <v>94.897</v>
      </c>
      <c r="AB399" s="49">
        <f t="shared" si="42"/>
        <v>107.67649999999999</v>
      </c>
      <c r="AC399" s="23">
        <v>0.134</v>
      </c>
      <c r="AD399" s="54">
        <v>-0.022</v>
      </c>
      <c r="AE399" s="54">
        <f t="shared" si="43"/>
        <v>-0.021999999999999995</v>
      </c>
      <c r="AF399" s="24">
        <v>10</v>
      </c>
      <c r="AG399" s="26">
        <v>1850.9576558983667</v>
      </c>
    </row>
    <row r="400" spans="1:33" ht="12.75">
      <c r="A400" s="17">
        <f t="shared" si="49"/>
        <v>37096</v>
      </c>
      <c r="B400" s="49">
        <v>205</v>
      </c>
      <c r="C400" s="47">
        <v>0.846412063</v>
      </c>
      <c r="D400" s="61">
        <v>0.846412063</v>
      </c>
      <c r="E400" s="19">
        <v>3909</v>
      </c>
      <c r="F400" s="25">
        <v>0</v>
      </c>
      <c r="G400" s="66">
        <v>39.83579564</v>
      </c>
      <c r="H400" s="66">
        <v>-74.94707505</v>
      </c>
      <c r="I400" s="22">
        <v>852.4</v>
      </c>
      <c r="J400" s="21">
        <f t="shared" si="47"/>
        <v>814.35</v>
      </c>
      <c r="K400" s="20">
        <f t="shared" si="45"/>
        <v>1814.646022343008</v>
      </c>
      <c r="L400" s="20">
        <f t="shared" si="46"/>
        <v>1832.946022343008</v>
      </c>
      <c r="M400" s="20">
        <f t="shared" si="44"/>
        <v>1852.646022343008</v>
      </c>
      <c r="N400" s="26">
        <f t="shared" si="48"/>
        <v>1842.7960223430082</v>
      </c>
      <c r="O400" s="21">
        <v>19.4</v>
      </c>
      <c r="P400" s="21">
        <v>100</v>
      </c>
      <c r="Q400" s="21">
        <v>36.6</v>
      </c>
      <c r="S400" s="52">
        <v>4.075E-06</v>
      </c>
      <c r="T400" s="52">
        <v>2.116E-06</v>
      </c>
      <c r="U400" s="52">
        <v>1.213E-06</v>
      </c>
      <c r="V400" s="53">
        <v>791.1</v>
      </c>
      <c r="W400" s="53">
        <v>314.3</v>
      </c>
      <c r="X400" s="53">
        <v>307.6</v>
      </c>
      <c r="Y400" s="53">
        <v>14.2</v>
      </c>
      <c r="Z400" s="23">
        <v>3.201</v>
      </c>
      <c r="AA400" s="49">
        <v>96.347</v>
      </c>
      <c r="AB400" s="49">
        <f t="shared" si="42"/>
        <v>109.10266666666666</v>
      </c>
      <c r="AC400" s="23">
        <v>0.102</v>
      </c>
      <c r="AD400" s="54">
        <v>-0.022</v>
      </c>
      <c r="AE400" s="54">
        <f t="shared" si="43"/>
        <v>-0.021999999999999995</v>
      </c>
      <c r="AF400" s="24">
        <v>10</v>
      </c>
      <c r="AG400" s="26">
        <v>1842.7960223430082</v>
      </c>
    </row>
    <row r="401" spans="1:33" ht="12.75">
      <c r="A401" s="17">
        <f t="shared" si="49"/>
        <v>37096</v>
      </c>
      <c r="B401" s="49">
        <v>205</v>
      </c>
      <c r="C401" s="47">
        <v>0.846527755</v>
      </c>
      <c r="D401" s="61">
        <v>0.846527755</v>
      </c>
      <c r="E401" s="19">
        <v>3919</v>
      </c>
      <c r="F401" s="25">
        <v>0</v>
      </c>
      <c r="G401" s="66">
        <v>39.84353049</v>
      </c>
      <c r="H401" s="66">
        <v>-74.94577249</v>
      </c>
      <c r="I401" s="22">
        <v>854.9</v>
      </c>
      <c r="J401" s="21">
        <f t="shared" si="47"/>
        <v>816.85</v>
      </c>
      <c r="K401" s="20">
        <f t="shared" si="45"/>
        <v>1789.1924977177562</v>
      </c>
      <c r="L401" s="20">
        <f t="shared" si="46"/>
        <v>1807.4924977177561</v>
      </c>
      <c r="M401" s="20">
        <f t="shared" si="44"/>
        <v>1827.1924977177562</v>
      </c>
      <c r="N401" s="26">
        <f t="shared" si="48"/>
        <v>1817.342497717756</v>
      </c>
      <c r="O401" s="21">
        <v>19.6</v>
      </c>
      <c r="P401" s="21">
        <v>100</v>
      </c>
      <c r="Q401" s="21">
        <v>31</v>
      </c>
      <c r="Z401" s="23">
        <v>3.211</v>
      </c>
      <c r="AA401" s="49">
        <v>97.943</v>
      </c>
      <c r="AB401" s="49">
        <f t="shared" si="42"/>
        <v>102.41066666666666</v>
      </c>
      <c r="AC401" s="23">
        <v>0.131</v>
      </c>
      <c r="AD401" s="54">
        <v>-0.021</v>
      </c>
      <c r="AE401" s="54">
        <f t="shared" si="43"/>
        <v>-0.02183333333333333</v>
      </c>
      <c r="AF401" s="24">
        <v>10</v>
      </c>
      <c r="AG401" s="26">
        <v>1817.342497717756</v>
      </c>
    </row>
    <row r="402" spans="1:33" ht="12.75">
      <c r="A402" s="17">
        <f t="shared" si="49"/>
        <v>37096</v>
      </c>
      <c r="B402" s="49">
        <v>205</v>
      </c>
      <c r="C402" s="47">
        <v>0.846643507</v>
      </c>
      <c r="D402" s="61">
        <v>0.846643507</v>
      </c>
      <c r="E402" s="19">
        <v>3929</v>
      </c>
      <c r="F402" s="25">
        <v>0</v>
      </c>
      <c r="G402" s="66">
        <v>39.85054027</v>
      </c>
      <c r="H402" s="66">
        <v>-74.94087433</v>
      </c>
      <c r="I402" s="22">
        <v>857.9</v>
      </c>
      <c r="J402" s="21">
        <f t="shared" si="47"/>
        <v>819.85</v>
      </c>
      <c r="K402" s="20">
        <f t="shared" si="45"/>
        <v>1758.7508993611991</v>
      </c>
      <c r="L402" s="20">
        <f t="shared" si="46"/>
        <v>1777.050899361199</v>
      </c>
      <c r="M402" s="20">
        <f t="shared" si="44"/>
        <v>1796.7508993611991</v>
      </c>
      <c r="N402" s="26">
        <f t="shared" si="48"/>
        <v>1786.9008993611992</v>
      </c>
      <c r="O402" s="21">
        <v>20</v>
      </c>
      <c r="P402" s="21">
        <v>100</v>
      </c>
      <c r="Q402" s="21">
        <v>40.1</v>
      </c>
      <c r="Z402" s="23">
        <v>3.122</v>
      </c>
      <c r="AA402" s="49">
        <v>50.393</v>
      </c>
      <c r="AB402" s="49">
        <f t="shared" si="42"/>
        <v>87.552</v>
      </c>
      <c r="AC402" s="23">
        <v>0.134</v>
      </c>
      <c r="AD402" s="54">
        <v>-0.021</v>
      </c>
      <c r="AE402" s="54">
        <f t="shared" si="43"/>
        <v>-0.021666666666666667</v>
      </c>
      <c r="AF402" s="24">
        <v>10</v>
      </c>
      <c r="AG402" s="26">
        <v>1786.9008993611992</v>
      </c>
    </row>
    <row r="403" spans="1:33" ht="12.75">
      <c r="A403" s="17">
        <f t="shared" si="49"/>
        <v>37096</v>
      </c>
      <c r="B403" s="49">
        <v>205</v>
      </c>
      <c r="C403" s="47">
        <v>0.84675926</v>
      </c>
      <c r="D403" s="61">
        <v>0.84675926</v>
      </c>
      <c r="E403" s="19">
        <v>3939</v>
      </c>
      <c r="F403" s="25">
        <v>0</v>
      </c>
      <c r="G403" s="66">
        <v>39.85586525</v>
      </c>
      <c r="H403" s="66">
        <v>-74.93295441</v>
      </c>
      <c r="I403" s="22">
        <v>858.9</v>
      </c>
      <c r="J403" s="21">
        <f t="shared" si="47"/>
        <v>820.85</v>
      </c>
      <c r="K403" s="20">
        <f t="shared" si="45"/>
        <v>1748.6284486995721</v>
      </c>
      <c r="L403" s="20">
        <f t="shared" si="46"/>
        <v>1766.928448699572</v>
      </c>
      <c r="M403" s="20">
        <f t="shared" si="44"/>
        <v>1786.6284486995721</v>
      </c>
      <c r="N403" s="26">
        <f t="shared" si="48"/>
        <v>1776.778448699572</v>
      </c>
      <c r="O403" s="21">
        <v>20.4</v>
      </c>
      <c r="P403" s="21">
        <v>99.9</v>
      </c>
      <c r="Q403" s="21">
        <v>44</v>
      </c>
      <c r="S403" s="52">
        <v>7.365E-06</v>
      </c>
      <c r="T403" s="52">
        <v>4.98E-06</v>
      </c>
      <c r="U403" s="52">
        <v>3.838E-06</v>
      </c>
      <c r="V403" s="53">
        <v>797.2</v>
      </c>
      <c r="W403" s="53">
        <v>314.2</v>
      </c>
      <c r="X403" s="53">
        <v>307.6</v>
      </c>
      <c r="Y403" s="53">
        <v>14.7</v>
      </c>
      <c r="Z403" s="23">
        <v>3.151</v>
      </c>
      <c r="AA403" s="49">
        <v>100.699</v>
      </c>
      <c r="AB403" s="49">
        <f t="shared" si="42"/>
        <v>88.97833333333331</v>
      </c>
      <c r="AC403" s="23">
        <v>0.121</v>
      </c>
      <c r="AD403" s="54">
        <v>-0.021</v>
      </c>
      <c r="AE403" s="54">
        <f t="shared" si="43"/>
        <v>-0.021500000000000002</v>
      </c>
      <c r="AF403" s="24">
        <v>10</v>
      </c>
      <c r="AG403" s="26">
        <v>1776.778448699572</v>
      </c>
    </row>
    <row r="404" spans="1:33" ht="12.75">
      <c r="A404" s="17">
        <f t="shared" si="49"/>
        <v>37096</v>
      </c>
      <c r="B404" s="49">
        <v>205</v>
      </c>
      <c r="C404" s="47">
        <v>0.846875012</v>
      </c>
      <c r="D404" s="61">
        <v>0.846875012</v>
      </c>
      <c r="E404" s="19">
        <v>3949</v>
      </c>
      <c r="F404" s="25">
        <v>0</v>
      </c>
      <c r="G404" s="66">
        <v>39.85865056</v>
      </c>
      <c r="H404" s="66">
        <v>-74.92282769</v>
      </c>
      <c r="I404" s="22">
        <v>859.7</v>
      </c>
      <c r="J404" s="21">
        <f t="shared" si="47"/>
        <v>821.6500000000001</v>
      </c>
      <c r="K404" s="20">
        <f t="shared" si="45"/>
        <v>1740.5393630095646</v>
      </c>
      <c r="L404" s="20">
        <f t="shared" si="46"/>
        <v>1758.8393630095645</v>
      </c>
      <c r="M404" s="20">
        <f t="shared" si="44"/>
        <v>1778.5393630095646</v>
      </c>
      <c r="N404" s="26">
        <f t="shared" si="48"/>
        <v>1768.6893630095647</v>
      </c>
      <c r="O404" s="21">
        <v>20.3</v>
      </c>
      <c r="P404" s="21">
        <v>97.2</v>
      </c>
      <c r="Q404" s="21">
        <v>40.6</v>
      </c>
      <c r="Z404" s="23">
        <v>3.132</v>
      </c>
      <c r="AA404" s="49">
        <v>53.294</v>
      </c>
      <c r="AB404" s="49">
        <f t="shared" si="42"/>
        <v>82.26216666666667</v>
      </c>
      <c r="AC404" s="23">
        <v>0.121</v>
      </c>
      <c r="AD404" s="54">
        <v>-0.021</v>
      </c>
      <c r="AE404" s="54">
        <f t="shared" si="43"/>
        <v>-0.021333333333333333</v>
      </c>
      <c r="AF404" s="24">
        <v>10</v>
      </c>
      <c r="AG404" s="26">
        <v>1768.6893630095647</v>
      </c>
    </row>
    <row r="405" spans="1:33" ht="12.75">
      <c r="A405" s="17">
        <f t="shared" si="49"/>
        <v>37096</v>
      </c>
      <c r="B405" s="49">
        <v>205</v>
      </c>
      <c r="C405" s="47">
        <v>0.846990764</v>
      </c>
      <c r="D405" s="61">
        <v>0.846990764</v>
      </c>
      <c r="E405" s="19">
        <v>3959</v>
      </c>
      <c r="F405" s="25">
        <v>0</v>
      </c>
      <c r="G405" s="66">
        <v>39.8581667</v>
      </c>
      <c r="H405" s="66">
        <v>-74.91230779</v>
      </c>
      <c r="I405" s="22">
        <v>860.4</v>
      </c>
      <c r="J405" s="21">
        <f t="shared" si="47"/>
        <v>822.35</v>
      </c>
      <c r="K405" s="20">
        <f t="shared" si="45"/>
        <v>1733.467871146207</v>
      </c>
      <c r="L405" s="20">
        <f t="shared" si="46"/>
        <v>1751.767871146207</v>
      </c>
      <c r="M405" s="20">
        <f t="shared" si="44"/>
        <v>1771.467871146207</v>
      </c>
      <c r="N405" s="26">
        <f t="shared" si="48"/>
        <v>1761.617871146207</v>
      </c>
      <c r="O405" s="21">
        <v>20.3</v>
      </c>
      <c r="P405" s="21">
        <v>97.4</v>
      </c>
      <c r="Q405" s="21">
        <v>35.6</v>
      </c>
      <c r="Z405" s="23">
        <v>3.179</v>
      </c>
      <c r="AA405" s="49">
        <v>103.745</v>
      </c>
      <c r="AB405" s="49">
        <f t="shared" si="42"/>
        <v>83.73683333333334</v>
      </c>
      <c r="AC405" s="23">
        <v>0.132</v>
      </c>
      <c r="AD405" s="54">
        <v>-0.021</v>
      </c>
      <c r="AE405" s="54">
        <f t="shared" si="43"/>
        <v>-0.021166666666666667</v>
      </c>
      <c r="AF405" s="24">
        <v>10</v>
      </c>
      <c r="AG405" s="26">
        <v>1761.617871146207</v>
      </c>
    </row>
    <row r="406" spans="1:33" ht="12.75">
      <c r="A406" s="17">
        <f t="shared" si="49"/>
        <v>37096</v>
      </c>
      <c r="B406" s="49">
        <v>205</v>
      </c>
      <c r="C406" s="47">
        <v>0.847106457</v>
      </c>
      <c r="D406" s="61">
        <v>0.847106457</v>
      </c>
      <c r="E406" s="19">
        <v>3969</v>
      </c>
      <c r="F406" s="25">
        <v>0</v>
      </c>
      <c r="G406" s="66">
        <v>39.85471191</v>
      </c>
      <c r="H406" s="66">
        <v>-74.90334357</v>
      </c>
      <c r="I406" s="22">
        <v>861.5</v>
      </c>
      <c r="J406" s="21">
        <f t="shared" si="47"/>
        <v>823.45</v>
      </c>
      <c r="K406" s="20">
        <f t="shared" si="45"/>
        <v>1722.367679301083</v>
      </c>
      <c r="L406" s="20">
        <f t="shared" si="46"/>
        <v>1740.667679301083</v>
      </c>
      <c r="M406" s="20">
        <f t="shared" si="44"/>
        <v>1760.367679301083</v>
      </c>
      <c r="N406" s="26">
        <f t="shared" si="48"/>
        <v>1750.5176793010828</v>
      </c>
      <c r="O406" s="21">
        <v>20.2</v>
      </c>
      <c r="P406" s="21">
        <v>96.4</v>
      </c>
      <c r="Q406" s="21">
        <v>38</v>
      </c>
      <c r="S406" s="52">
        <v>7.56E-06</v>
      </c>
      <c r="T406" s="52">
        <v>5.32E-06</v>
      </c>
      <c r="U406" s="52">
        <v>3.77E-06</v>
      </c>
      <c r="V406" s="53">
        <v>800.4</v>
      </c>
      <c r="W406" s="53">
        <v>314.1</v>
      </c>
      <c r="X406" s="53">
        <v>307.5</v>
      </c>
      <c r="Y406" s="53">
        <v>14.9</v>
      </c>
      <c r="Z406" s="23">
        <v>3.24</v>
      </c>
      <c r="AA406" s="49">
        <v>105.05</v>
      </c>
      <c r="AB406" s="49">
        <f t="shared" si="42"/>
        <v>85.18733333333334</v>
      </c>
      <c r="AC406" s="23">
        <v>0.122</v>
      </c>
      <c r="AD406" s="54">
        <v>-0.021</v>
      </c>
      <c r="AE406" s="54">
        <f t="shared" si="43"/>
        <v>-0.021</v>
      </c>
      <c r="AF406" s="24">
        <v>10</v>
      </c>
      <c r="AG406" s="26">
        <v>1750.5176793010828</v>
      </c>
    </row>
    <row r="407" spans="1:33" ht="12.75">
      <c r="A407" s="17">
        <f t="shared" si="49"/>
        <v>37096</v>
      </c>
      <c r="B407" s="49">
        <v>205</v>
      </c>
      <c r="C407" s="47">
        <v>0.847222209</v>
      </c>
      <c r="D407" s="61">
        <v>0.847222209</v>
      </c>
      <c r="E407" s="19">
        <v>3979</v>
      </c>
      <c r="F407" s="25">
        <v>0</v>
      </c>
      <c r="G407" s="66">
        <v>39.84887983</v>
      </c>
      <c r="H407" s="66">
        <v>-74.8978027</v>
      </c>
      <c r="I407" s="22">
        <v>862.4</v>
      </c>
      <c r="J407" s="21">
        <f t="shared" si="47"/>
        <v>824.35</v>
      </c>
      <c r="K407" s="20">
        <f t="shared" si="45"/>
        <v>1713.296727756041</v>
      </c>
      <c r="L407" s="20">
        <f t="shared" si="46"/>
        <v>1731.596727756041</v>
      </c>
      <c r="M407" s="20">
        <f t="shared" si="44"/>
        <v>1751.296727756041</v>
      </c>
      <c r="N407" s="26">
        <f t="shared" si="48"/>
        <v>1741.4467277560411</v>
      </c>
      <c r="O407" s="21">
        <v>20.3</v>
      </c>
      <c r="P407" s="21">
        <v>98.5</v>
      </c>
      <c r="Q407" s="21">
        <v>36.6</v>
      </c>
      <c r="Z407" s="23">
        <v>3.19</v>
      </c>
      <c r="AA407" s="49">
        <v>106.5</v>
      </c>
      <c r="AB407" s="49">
        <f t="shared" si="42"/>
        <v>86.6135</v>
      </c>
      <c r="AC407" s="23">
        <v>0.131</v>
      </c>
      <c r="AD407" s="54">
        <v>-0.02</v>
      </c>
      <c r="AE407" s="54">
        <f t="shared" si="43"/>
        <v>-0.020833333333333332</v>
      </c>
      <c r="AF407" s="24">
        <v>10</v>
      </c>
      <c r="AG407" s="26">
        <v>1741.4467277560411</v>
      </c>
    </row>
    <row r="408" spans="1:33" ht="12.75">
      <c r="A408" s="17">
        <f t="shared" si="49"/>
        <v>37096</v>
      </c>
      <c r="B408" s="49">
        <v>205</v>
      </c>
      <c r="C408" s="47">
        <v>0.847337961</v>
      </c>
      <c r="D408" s="61">
        <v>0.847337961</v>
      </c>
      <c r="E408" s="19">
        <v>3989</v>
      </c>
      <c r="F408" s="25">
        <v>0</v>
      </c>
      <c r="G408" s="66">
        <v>39.84241244</v>
      </c>
      <c r="H408" s="66">
        <v>-74.89692163</v>
      </c>
      <c r="I408" s="22">
        <v>867.5</v>
      </c>
      <c r="J408" s="21">
        <f t="shared" si="47"/>
        <v>829.45</v>
      </c>
      <c r="K408" s="20">
        <f t="shared" si="45"/>
        <v>1662.0809988334993</v>
      </c>
      <c r="L408" s="20">
        <f t="shared" si="46"/>
        <v>1680.3809988334992</v>
      </c>
      <c r="M408" s="20">
        <f t="shared" si="44"/>
        <v>1700.0809988334993</v>
      </c>
      <c r="N408" s="26">
        <f t="shared" si="48"/>
        <v>1690.2309988334991</v>
      </c>
      <c r="O408" s="21">
        <v>20.8</v>
      </c>
      <c r="P408" s="21">
        <v>97.6</v>
      </c>
      <c r="Q408" s="21">
        <v>37.1</v>
      </c>
      <c r="Z408" s="23">
        <v>3.139</v>
      </c>
      <c r="AA408" s="49">
        <v>59.096</v>
      </c>
      <c r="AB408" s="49">
        <f t="shared" si="42"/>
        <v>88.06400000000001</v>
      </c>
      <c r="AC408" s="23">
        <v>0.121</v>
      </c>
      <c r="AD408" s="54">
        <v>-0.02</v>
      </c>
      <c r="AE408" s="54">
        <f t="shared" si="43"/>
        <v>-0.02066666666666667</v>
      </c>
      <c r="AF408" s="24">
        <v>10</v>
      </c>
      <c r="AG408" s="26">
        <v>1690.2309988334991</v>
      </c>
    </row>
    <row r="409" spans="1:33" ht="12.75">
      <c r="A409" s="17">
        <f t="shared" si="49"/>
        <v>37096</v>
      </c>
      <c r="B409" s="49">
        <v>205</v>
      </c>
      <c r="C409" s="47">
        <v>0.847453713</v>
      </c>
      <c r="D409" s="61">
        <v>0.847453713</v>
      </c>
      <c r="E409" s="19">
        <v>3999</v>
      </c>
      <c r="F409" s="25">
        <v>0</v>
      </c>
      <c r="G409" s="66">
        <v>39.83659962</v>
      </c>
      <c r="H409" s="66">
        <v>-74.90035891</v>
      </c>
      <c r="I409" s="22">
        <v>868.6</v>
      </c>
      <c r="J409" s="21">
        <f t="shared" si="47"/>
        <v>830.5500000000001</v>
      </c>
      <c r="K409" s="20">
        <f t="shared" si="45"/>
        <v>1651.0757604646058</v>
      </c>
      <c r="L409" s="20">
        <f t="shared" si="46"/>
        <v>1669.3757604646057</v>
      </c>
      <c r="M409" s="20">
        <f t="shared" si="44"/>
        <v>1689.0757604646058</v>
      </c>
      <c r="N409" s="26">
        <f t="shared" si="48"/>
        <v>1679.2257604646056</v>
      </c>
      <c r="O409" s="21">
        <v>20.3</v>
      </c>
      <c r="P409" s="21">
        <v>100</v>
      </c>
      <c r="Q409" s="21">
        <v>36</v>
      </c>
      <c r="S409" s="52">
        <v>6.555E-06</v>
      </c>
      <c r="T409" s="52">
        <v>4.434E-06</v>
      </c>
      <c r="U409" s="52">
        <v>2.936E-06</v>
      </c>
      <c r="V409" s="53">
        <v>806.8</v>
      </c>
      <c r="W409" s="53">
        <v>314.1</v>
      </c>
      <c r="X409" s="53">
        <v>307.5</v>
      </c>
      <c r="Y409" s="53">
        <v>15.1</v>
      </c>
      <c r="Z409" s="23">
        <v>3.161</v>
      </c>
      <c r="AA409" s="49">
        <v>109.546</v>
      </c>
      <c r="AB409" s="49">
        <f t="shared" si="42"/>
        <v>89.5385</v>
      </c>
      <c r="AC409" s="23">
        <v>0.14</v>
      </c>
      <c r="AD409" s="54">
        <v>-0.02</v>
      </c>
      <c r="AE409" s="54">
        <f t="shared" si="43"/>
        <v>-0.0205</v>
      </c>
      <c r="AF409" s="24">
        <v>10</v>
      </c>
      <c r="AG409" s="26">
        <v>1679.2257604646056</v>
      </c>
    </row>
    <row r="410" spans="1:33" ht="12.75">
      <c r="A410" s="17">
        <f t="shared" si="49"/>
        <v>37096</v>
      </c>
      <c r="B410" s="49">
        <v>205</v>
      </c>
      <c r="C410" s="47">
        <v>0.847569466</v>
      </c>
      <c r="D410" s="61">
        <v>0.847569466</v>
      </c>
      <c r="E410" s="19">
        <v>4009</v>
      </c>
      <c r="F410" s="25">
        <v>0</v>
      </c>
      <c r="G410" s="66">
        <v>39.8332894</v>
      </c>
      <c r="H410" s="66">
        <v>-74.90814477</v>
      </c>
      <c r="I410" s="22">
        <v>870.5</v>
      </c>
      <c r="J410" s="21">
        <f t="shared" si="47"/>
        <v>832.45</v>
      </c>
      <c r="K410" s="20">
        <f t="shared" si="45"/>
        <v>1632.1009986224</v>
      </c>
      <c r="L410" s="20">
        <f t="shared" si="46"/>
        <v>1650.4009986224</v>
      </c>
      <c r="M410" s="20">
        <f t="shared" si="44"/>
        <v>1670.1009986224</v>
      </c>
      <c r="N410" s="26">
        <f t="shared" si="48"/>
        <v>1660.2509986224</v>
      </c>
      <c r="O410" s="21">
        <v>20.7</v>
      </c>
      <c r="P410" s="21">
        <v>100</v>
      </c>
      <c r="Q410" s="21">
        <v>36.7</v>
      </c>
      <c r="R410" s="52">
        <v>4.31E-05</v>
      </c>
      <c r="Z410" s="23">
        <v>3.082</v>
      </c>
      <c r="AA410" s="49">
        <v>61.852</v>
      </c>
      <c r="AB410" s="49">
        <f t="shared" si="42"/>
        <v>90.96483333333333</v>
      </c>
      <c r="AC410" s="23">
        <v>0.132</v>
      </c>
      <c r="AD410" s="54">
        <v>-0.02</v>
      </c>
      <c r="AE410" s="54">
        <f t="shared" si="43"/>
        <v>-0.020333333333333335</v>
      </c>
      <c r="AF410" s="24">
        <v>10</v>
      </c>
      <c r="AG410" s="26">
        <v>1660.2509986224</v>
      </c>
    </row>
    <row r="411" spans="1:33" ht="12.75">
      <c r="A411" s="17">
        <f t="shared" si="49"/>
        <v>37096</v>
      </c>
      <c r="B411" s="49">
        <v>205</v>
      </c>
      <c r="C411" s="47">
        <v>0.847685158</v>
      </c>
      <c r="D411" s="61">
        <v>0.847685158</v>
      </c>
      <c r="E411" s="19">
        <v>4019</v>
      </c>
      <c r="F411" s="25">
        <v>0</v>
      </c>
      <c r="G411" s="66">
        <v>39.83383356</v>
      </c>
      <c r="H411" s="66">
        <v>-74.91714448</v>
      </c>
      <c r="I411" s="22">
        <v>872</v>
      </c>
      <c r="J411" s="21">
        <f t="shared" si="47"/>
        <v>833.95</v>
      </c>
      <c r="K411" s="20">
        <f t="shared" si="45"/>
        <v>1617.1514901944377</v>
      </c>
      <c r="L411" s="20">
        <f t="shared" si="46"/>
        <v>1635.4514901944376</v>
      </c>
      <c r="M411" s="20">
        <f t="shared" si="44"/>
        <v>1655.1514901944377</v>
      </c>
      <c r="N411" s="26">
        <f t="shared" si="48"/>
        <v>1645.3014901944375</v>
      </c>
      <c r="O411" s="21">
        <v>20.8</v>
      </c>
      <c r="P411" s="21">
        <v>100</v>
      </c>
      <c r="Q411" s="21">
        <v>34.6</v>
      </c>
      <c r="Z411" s="23">
        <v>3.141</v>
      </c>
      <c r="AA411" s="49">
        <v>63.302</v>
      </c>
      <c r="AB411" s="49">
        <f t="shared" si="42"/>
        <v>84.22433333333333</v>
      </c>
      <c r="AC411" s="23">
        <v>0.112</v>
      </c>
      <c r="AD411" s="54">
        <v>-0.02</v>
      </c>
      <c r="AE411" s="54">
        <f t="shared" si="43"/>
        <v>-0.02016666666666667</v>
      </c>
      <c r="AF411" s="24">
        <v>10</v>
      </c>
      <c r="AG411" s="26">
        <v>1645.3014901944375</v>
      </c>
    </row>
    <row r="412" spans="1:33" ht="12.75">
      <c r="A412" s="17">
        <f t="shared" si="49"/>
        <v>37096</v>
      </c>
      <c r="B412" s="49">
        <v>205</v>
      </c>
      <c r="C412" s="47">
        <v>0.84780091</v>
      </c>
      <c r="D412" s="61">
        <v>0.84780091</v>
      </c>
      <c r="E412" s="19">
        <v>4029</v>
      </c>
      <c r="F412" s="25">
        <v>0</v>
      </c>
      <c r="G412" s="66">
        <v>39.83790155</v>
      </c>
      <c r="H412" s="66">
        <v>-74.92476728</v>
      </c>
      <c r="I412" s="22">
        <v>872.8</v>
      </c>
      <c r="J412" s="21">
        <f t="shared" si="47"/>
        <v>834.75</v>
      </c>
      <c r="K412" s="20">
        <f t="shared" si="45"/>
        <v>1609.1894100044062</v>
      </c>
      <c r="L412" s="20">
        <f t="shared" si="46"/>
        <v>1627.4894100044062</v>
      </c>
      <c r="M412" s="20">
        <f t="shared" si="44"/>
        <v>1647.1894100044062</v>
      </c>
      <c r="N412" s="26">
        <f t="shared" si="48"/>
        <v>1637.339410004406</v>
      </c>
      <c r="O412" s="21">
        <v>20.8</v>
      </c>
      <c r="P412" s="21">
        <v>100</v>
      </c>
      <c r="Q412" s="21">
        <v>37.1</v>
      </c>
      <c r="S412" s="52">
        <v>9.533E-06</v>
      </c>
      <c r="T412" s="52">
        <v>6.542E-06</v>
      </c>
      <c r="U412" s="52">
        <v>4.658E-06</v>
      </c>
      <c r="V412" s="53">
        <v>811.5</v>
      </c>
      <c r="W412" s="53">
        <v>314</v>
      </c>
      <c r="X412" s="53">
        <v>307.4</v>
      </c>
      <c r="Y412" s="53">
        <v>15.8</v>
      </c>
      <c r="Z412" s="23">
        <v>3.091</v>
      </c>
      <c r="AA412" s="49">
        <v>64.898</v>
      </c>
      <c r="AB412" s="49">
        <f t="shared" si="42"/>
        <v>77.53233333333333</v>
      </c>
      <c r="AC412" s="23">
        <v>0.113</v>
      </c>
      <c r="AD412" s="54">
        <v>-0.02</v>
      </c>
      <c r="AE412" s="54">
        <f t="shared" si="43"/>
        <v>-0.02</v>
      </c>
      <c r="AF412" s="24">
        <v>10</v>
      </c>
      <c r="AG412" s="26">
        <v>1637.339410004406</v>
      </c>
    </row>
    <row r="413" spans="1:33" ht="12.75">
      <c r="A413" s="17">
        <f t="shared" si="49"/>
        <v>37096</v>
      </c>
      <c r="B413" s="49">
        <v>205</v>
      </c>
      <c r="C413" s="47">
        <v>0.847916663</v>
      </c>
      <c r="D413" s="61">
        <v>0.847916663</v>
      </c>
      <c r="E413" s="19">
        <v>4039</v>
      </c>
      <c r="F413" s="25">
        <v>0</v>
      </c>
      <c r="G413" s="66">
        <v>39.8442815</v>
      </c>
      <c r="H413" s="66">
        <v>-74.92950745</v>
      </c>
      <c r="I413" s="22">
        <v>872.5</v>
      </c>
      <c r="J413" s="21">
        <f t="shared" si="47"/>
        <v>834.45</v>
      </c>
      <c r="K413" s="20">
        <f t="shared" si="45"/>
        <v>1612.1742955045531</v>
      </c>
      <c r="L413" s="20">
        <f t="shared" si="46"/>
        <v>1630.474295504553</v>
      </c>
      <c r="M413" s="20">
        <f t="shared" si="44"/>
        <v>1650.1742955045531</v>
      </c>
      <c r="N413" s="26">
        <f t="shared" si="48"/>
        <v>1640.324295504553</v>
      </c>
      <c r="O413" s="21">
        <v>20.2</v>
      </c>
      <c r="P413" s="21">
        <v>100</v>
      </c>
      <c r="Q413" s="21">
        <v>38.6</v>
      </c>
      <c r="Z413" s="23">
        <v>3.11</v>
      </c>
      <c r="AA413" s="49">
        <v>66.348</v>
      </c>
      <c r="AB413" s="49">
        <f t="shared" si="42"/>
        <v>70.84033333333333</v>
      </c>
      <c r="AC413" s="23">
        <v>0.141</v>
      </c>
      <c r="AD413" s="54">
        <v>-0.02</v>
      </c>
      <c r="AE413" s="54">
        <f t="shared" si="43"/>
        <v>-0.02</v>
      </c>
      <c r="AF413" s="24">
        <v>10</v>
      </c>
      <c r="AG413" s="26">
        <v>1640.324295504553</v>
      </c>
    </row>
    <row r="414" spans="1:33" ht="12.75">
      <c r="A414" s="17">
        <f t="shared" si="49"/>
        <v>37096</v>
      </c>
      <c r="B414" s="49">
        <v>205</v>
      </c>
      <c r="C414" s="47">
        <v>0.848032415</v>
      </c>
      <c r="D414" s="61">
        <v>0.848032415</v>
      </c>
      <c r="E414" s="19">
        <v>4049</v>
      </c>
      <c r="F414" s="25">
        <v>0</v>
      </c>
      <c r="G414" s="66">
        <v>39.8515186</v>
      </c>
      <c r="H414" s="66">
        <v>-74.93003329</v>
      </c>
      <c r="I414" s="22">
        <v>875</v>
      </c>
      <c r="J414" s="21">
        <f t="shared" si="47"/>
        <v>836.95</v>
      </c>
      <c r="K414" s="20">
        <f t="shared" si="45"/>
        <v>1587.3329721685864</v>
      </c>
      <c r="L414" s="20">
        <f t="shared" si="46"/>
        <v>1605.6329721685863</v>
      </c>
      <c r="M414" s="20">
        <f t="shared" si="44"/>
        <v>1625.3329721685864</v>
      </c>
      <c r="N414" s="26">
        <f t="shared" si="48"/>
        <v>1615.4829721685865</v>
      </c>
      <c r="O414" s="21">
        <v>20.5</v>
      </c>
      <c r="P414" s="21">
        <v>100</v>
      </c>
      <c r="Q414" s="21">
        <v>38.6</v>
      </c>
      <c r="Z414" s="23">
        <v>3.081</v>
      </c>
      <c r="AA414" s="49">
        <v>67.654</v>
      </c>
      <c r="AB414" s="49">
        <f t="shared" si="42"/>
        <v>72.26666666666667</v>
      </c>
      <c r="AC414" s="23">
        <v>0.121</v>
      </c>
      <c r="AD414" s="54">
        <v>-0.019</v>
      </c>
      <c r="AE414" s="54">
        <f t="shared" si="43"/>
        <v>-0.019833333333333335</v>
      </c>
      <c r="AF414" s="24">
        <v>10</v>
      </c>
      <c r="AG414" s="26">
        <v>1615.4829721685865</v>
      </c>
    </row>
    <row r="415" spans="1:33" ht="12.75">
      <c r="A415" s="17">
        <f t="shared" si="49"/>
        <v>37096</v>
      </c>
      <c r="B415" s="49">
        <v>205</v>
      </c>
      <c r="C415" s="47">
        <v>0.848148167</v>
      </c>
      <c r="D415" s="61">
        <v>0.848148167</v>
      </c>
      <c r="E415" s="19">
        <v>4059</v>
      </c>
      <c r="F415" s="25">
        <v>0</v>
      </c>
      <c r="G415" s="66">
        <v>39.8587984</v>
      </c>
      <c r="H415" s="66">
        <v>-74.92649541</v>
      </c>
      <c r="I415" s="22">
        <v>875.6</v>
      </c>
      <c r="J415" s="21">
        <f t="shared" si="47"/>
        <v>837.5500000000001</v>
      </c>
      <c r="K415" s="20">
        <f t="shared" si="45"/>
        <v>1581.3820960426633</v>
      </c>
      <c r="L415" s="20">
        <f t="shared" si="46"/>
        <v>1599.6820960426633</v>
      </c>
      <c r="M415" s="20">
        <f t="shared" si="44"/>
        <v>1619.3820960426633</v>
      </c>
      <c r="N415" s="26">
        <f t="shared" si="48"/>
        <v>1609.5320960426634</v>
      </c>
      <c r="O415" s="21">
        <v>20.4</v>
      </c>
      <c r="P415" s="21">
        <v>100</v>
      </c>
      <c r="Q415" s="21">
        <v>36.6</v>
      </c>
      <c r="S415" s="52">
        <v>1.148E-05</v>
      </c>
      <c r="T415" s="52">
        <v>7.524E-06</v>
      </c>
      <c r="U415" s="52">
        <v>4.513E-06</v>
      </c>
      <c r="V415" s="53">
        <v>814.5</v>
      </c>
      <c r="W415" s="53">
        <v>313.9</v>
      </c>
      <c r="X415" s="53">
        <v>307.3</v>
      </c>
      <c r="Y415" s="53">
        <v>16.2</v>
      </c>
      <c r="Z415" s="23">
        <v>3.071</v>
      </c>
      <c r="AA415" s="49">
        <v>69.104</v>
      </c>
      <c r="AB415" s="49">
        <f t="shared" si="42"/>
        <v>65.52633333333333</v>
      </c>
      <c r="AC415" s="23">
        <v>0.121</v>
      </c>
      <c r="AD415" s="54">
        <v>-0.019</v>
      </c>
      <c r="AE415" s="54">
        <f t="shared" si="43"/>
        <v>-0.01966666666666667</v>
      </c>
      <c r="AF415" s="24">
        <v>10</v>
      </c>
      <c r="AG415" s="26">
        <v>1609.5320960426634</v>
      </c>
    </row>
    <row r="416" spans="1:33" ht="12.75">
      <c r="A416" s="17">
        <f t="shared" si="49"/>
        <v>37096</v>
      </c>
      <c r="B416" s="49">
        <v>205</v>
      </c>
      <c r="C416" s="47">
        <v>0.84826386</v>
      </c>
      <c r="D416" s="61">
        <v>0.84826386</v>
      </c>
      <c r="E416" s="19">
        <v>4069</v>
      </c>
      <c r="F416" s="25">
        <v>0</v>
      </c>
      <c r="G416" s="66">
        <v>39.86477508</v>
      </c>
      <c r="H416" s="66">
        <v>-74.91956416</v>
      </c>
      <c r="I416" s="22">
        <v>876.9</v>
      </c>
      <c r="J416" s="21">
        <f t="shared" si="47"/>
        <v>838.85</v>
      </c>
      <c r="K416" s="20">
        <f t="shared" si="45"/>
        <v>1568.5031423949579</v>
      </c>
      <c r="L416" s="20">
        <f t="shared" si="46"/>
        <v>1586.8031423949578</v>
      </c>
      <c r="M416" s="20">
        <f t="shared" si="44"/>
        <v>1606.5031423949579</v>
      </c>
      <c r="N416" s="26">
        <f t="shared" si="48"/>
        <v>1596.6531423949577</v>
      </c>
      <c r="O416" s="21">
        <v>20.7</v>
      </c>
      <c r="P416" s="21">
        <v>100</v>
      </c>
      <c r="Q416" s="21">
        <v>38.6</v>
      </c>
      <c r="Z416" s="23">
        <v>3.099</v>
      </c>
      <c r="AA416" s="49">
        <v>70.7</v>
      </c>
      <c r="AB416" s="49">
        <f t="shared" si="42"/>
        <v>67.00099999999999</v>
      </c>
      <c r="AC416" s="23">
        <v>0.132</v>
      </c>
      <c r="AD416" s="54">
        <v>-0.019</v>
      </c>
      <c r="AE416" s="54">
        <f t="shared" si="43"/>
        <v>-0.0195</v>
      </c>
      <c r="AF416" s="24">
        <v>10</v>
      </c>
      <c r="AG416" s="26">
        <v>1596.6531423949577</v>
      </c>
    </row>
    <row r="417" spans="1:33" ht="12.75">
      <c r="A417" s="17">
        <f t="shared" si="49"/>
        <v>37096</v>
      </c>
      <c r="B417" s="49">
        <v>205</v>
      </c>
      <c r="C417" s="47">
        <v>0.848379612</v>
      </c>
      <c r="D417" s="61">
        <v>0.848379612</v>
      </c>
      <c r="E417" s="19">
        <v>4079</v>
      </c>
      <c r="F417" s="25">
        <v>0</v>
      </c>
      <c r="G417" s="66">
        <v>39.86885592</v>
      </c>
      <c r="H417" s="66">
        <v>-74.91077486</v>
      </c>
      <c r="I417" s="22">
        <v>879.3</v>
      </c>
      <c r="J417" s="21">
        <f t="shared" si="47"/>
        <v>841.25</v>
      </c>
      <c r="K417" s="20">
        <f t="shared" si="45"/>
        <v>1544.7789630619725</v>
      </c>
      <c r="L417" s="20">
        <f t="shared" si="46"/>
        <v>1563.0789630619724</v>
      </c>
      <c r="M417" s="20">
        <f t="shared" si="44"/>
        <v>1582.7789630619725</v>
      </c>
      <c r="N417" s="26">
        <f t="shared" si="48"/>
        <v>1572.9289630619724</v>
      </c>
      <c r="O417" s="21">
        <v>20.9</v>
      </c>
      <c r="P417" s="21">
        <v>100</v>
      </c>
      <c r="Q417" s="21">
        <v>35.1</v>
      </c>
      <c r="Z417" s="23">
        <v>3.213</v>
      </c>
      <c r="AA417" s="49">
        <v>121.15</v>
      </c>
      <c r="AB417" s="49">
        <f t="shared" si="42"/>
        <v>76.64233333333333</v>
      </c>
      <c r="AC417" s="23">
        <v>0.131</v>
      </c>
      <c r="AD417" s="54">
        <v>-0.019</v>
      </c>
      <c r="AE417" s="54">
        <f t="shared" si="43"/>
        <v>-0.019333333333333334</v>
      </c>
      <c r="AF417" s="24">
        <v>10</v>
      </c>
      <c r="AG417" s="26">
        <v>1572.9289630619724</v>
      </c>
    </row>
    <row r="418" spans="1:33" ht="12.75">
      <c r="A418" s="17">
        <f t="shared" si="49"/>
        <v>37096</v>
      </c>
      <c r="B418" s="49">
        <v>205</v>
      </c>
      <c r="C418" s="47">
        <v>0.848495364</v>
      </c>
      <c r="D418" s="61">
        <v>0.848495364</v>
      </c>
      <c r="E418" s="19">
        <v>4089</v>
      </c>
      <c r="F418" s="25">
        <v>0</v>
      </c>
      <c r="G418" s="66">
        <v>39.87005801</v>
      </c>
      <c r="H418" s="66">
        <v>-74.90097672</v>
      </c>
      <c r="I418" s="22">
        <v>879.3</v>
      </c>
      <c r="J418" s="21">
        <f t="shared" si="47"/>
        <v>841.25</v>
      </c>
      <c r="K418" s="20">
        <f t="shared" si="45"/>
        <v>1544.7789630619725</v>
      </c>
      <c r="L418" s="20">
        <f t="shared" si="46"/>
        <v>1563.0789630619724</v>
      </c>
      <c r="M418" s="20">
        <f t="shared" si="44"/>
        <v>1582.7789630619725</v>
      </c>
      <c r="N418" s="26">
        <f t="shared" si="48"/>
        <v>1572.9289630619724</v>
      </c>
      <c r="O418" s="21">
        <v>20.8</v>
      </c>
      <c r="P418" s="21">
        <v>100</v>
      </c>
      <c r="Q418" s="21">
        <v>38.6</v>
      </c>
      <c r="Z418" s="23">
        <v>3.08</v>
      </c>
      <c r="AA418" s="49">
        <v>73.455</v>
      </c>
      <c r="AB418" s="49">
        <f t="shared" si="42"/>
        <v>78.0685</v>
      </c>
      <c r="AC418" s="23">
        <v>0.141</v>
      </c>
      <c r="AD418" s="54">
        <v>-0.019</v>
      </c>
      <c r="AE418" s="54">
        <f t="shared" si="43"/>
        <v>-0.01916666666666667</v>
      </c>
      <c r="AF418" s="24">
        <v>10</v>
      </c>
      <c r="AG418" s="26">
        <v>1572.9289630619724</v>
      </c>
    </row>
    <row r="419" spans="1:33" ht="12.75">
      <c r="A419" s="17">
        <f t="shared" si="49"/>
        <v>37096</v>
      </c>
      <c r="B419" s="49">
        <v>205</v>
      </c>
      <c r="C419" s="47">
        <v>0.848611116</v>
      </c>
      <c r="D419" s="61">
        <v>0.848611116</v>
      </c>
      <c r="E419" s="19">
        <v>4099</v>
      </c>
      <c r="F419" s="25">
        <v>0</v>
      </c>
      <c r="G419" s="66">
        <v>39.86813656</v>
      </c>
      <c r="H419" s="66">
        <v>-74.89168292</v>
      </c>
      <c r="I419" s="22">
        <v>884.1</v>
      </c>
      <c r="J419" s="21">
        <f t="shared" si="47"/>
        <v>846.0500000000001</v>
      </c>
      <c r="K419" s="20">
        <f t="shared" si="45"/>
        <v>1497.5329794082816</v>
      </c>
      <c r="L419" s="20">
        <f t="shared" si="46"/>
        <v>1515.8329794082815</v>
      </c>
      <c r="M419" s="20">
        <f t="shared" si="44"/>
        <v>1535.5329794082816</v>
      </c>
      <c r="N419" s="26">
        <f t="shared" si="48"/>
        <v>1525.6829794082814</v>
      </c>
      <c r="O419" s="21">
        <v>21.1</v>
      </c>
      <c r="P419" s="21">
        <v>100</v>
      </c>
      <c r="Q419" s="21">
        <v>37.5</v>
      </c>
      <c r="S419" s="52">
        <v>1.848E-05</v>
      </c>
      <c r="T419" s="52">
        <v>1.365E-05</v>
      </c>
      <c r="U419" s="52">
        <v>8.17E-06</v>
      </c>
      <c r="V419" s="53">
        <v>819.3</v>
      </c>
      <c r="W419" s="53">
        <v>313.9</v>
      </c>
      <c r="X419" s="53">
        <v>307.2</v>
      </c>
      <c r="Y419" s="53">
        <v>16.9</v>
      </c>
      <c r="Z419" s="23">
        <v>3.109</v>
      </c>
      <c r="AA419" s="49">
        <v>74.906</v>
      </c>
      <c r="AB419" s="49">
        <f t="shared" si="42"/>
        <v>79.49483333333332</v>
      </c>
      <c r="AC419" s="23">
        <v>0.133</v>
      </c>
      <c r="AD419" s="54">
        <v>-0.019</v>
      </c>
      <c r="AE419" s="54">
        <f t="shared" si="43"/>
        <v>-0.019</v>
      </c>
      <c r="AF419" s="24">
        <v>10</v>
      </c>
      <c r="AG419" s="26">
        <v>1525.6829794082814</v>
      </c>
    </row>
    <row r="420" spans="1:33" ht="12.75">
      <c r="A420" s="17">
        <f t="shared" si="49"/>
        <v>37096</v>
      </c>
      <c r="B420" s="49">
        <v>205</v>
      </c>
      <c r="C420" s="47">
        <v>0.848726869</v>
      </c>
      <c r="D420" s="61">
        <v>0.848726869</v>
      </c>
      <c r="E420" s="19">
        <v>4109</v>
      </c>
      <c r="F420" s="25">
        <v>0</v>
      </c>
      <c r="G420" s="66">
        <v>39.86310572</v>
      </c>
      <c r="H420" s="66">
        <v>-74.88390032</v>
      </c>
      <c r="I420" s="22">
        <v>885.3</v>
      </c>
      <c r="J420" s="21">
        <f t="shared" si="47"/>
        <v>847.25</v>
      </c>
      <c r="K420" s="20">
        <f t="shared" si="45"/>
        <v>1485.7633658553766</v>
      </c>
      <c r="L420" s="20">
        <f t="shared" si="46"/>
        <v>1504.0633658553766</v>
      </c>
      <c r="M420" s="20">
        <f t="shared" si="44"/>
        <v>1523.7633658553766</v>
      </c>
      <c r="N420" s="26">
        <f t="shared" si="48"/>
        <v>1513.9133658553765</v>
      </c>
      <c r="O420" s="21">
        <v>21.2</v>
      </c>
      <c r="P420" s="21">
        <v>100</v>
      </c>
      <c r="Q420" s="21">
        <v>39.1</v>
      </c>
      <c r="Z420" s="23">
        <v>3.1</v>
      </c>
      <c r="AA420" s="49">
        <v>76.501</v>
      </c>
      <c r="AB420" s="49">
        <f t="shared" si="42"/>
        <v>80.96933333333334</v>
      </c>
      <c r="AC420" s="23">
        <v>0.131</v>
      </c>
      <c r="AD420" s="54">
        <v>-0.018</v>
      </c>
      <c r="AE420" s="54">
        <f t="shared" si="43"/>
        <v>-0.018833333333333334</v>
      </c>
      <c r="AF420" s="24">
        <v>10</v>
      </c>
      <c r="AG420" s="26">
        <v>1513.9133658553765</v>
      </c>
    </row>
    <row r="421" spans="1:33" ht="12.75">
      <c r="A421" s="17">
        <f t="shared" si="49"/>
        <v>37096</v>
      </c>
      <c r="B421" s="49">
        <v>205</v>
      </c>
      <c r="C421" s="47">
        <v>0.848842621</v>
      </c>
      <c r="D421" s="61">
        <v>0.848842621</v>
      </c>
      <c r="E421" s="19">
        <v>4119</v>
      </c>
      <c r="F421" s="25">
        <v>0</v>
      </c>
      <c r="G421" s="66">
        <v>39.85783474</v>
      </c>
      <c r="H421" s="66">
        <v>-74.87654924</v>
      </c>
      <c r="I421" s="22">
        <v>886.5</v>
      </c>
      <c r="J421" s="21">
        <f t="shared" si="47"/>
        <v>848.45</v>
      </c>
      <c r="K421" s="20">
        <f t="shared" si="45"/>
        <v>1474.0104103681451</v>
      </c>
      <c r="L421" s="20">
        <f t="shared" si="46"/>
        <v>1492.310410368145</v>
      </c>
      <c r="M421" s="20">
        <f t="shared" si="44"/>
        <v>1512.0104103681451</v>
      </c>
      <c r="N421" s="26">
        <f t="shared" si="48"/>
        <v>1502.1604103681452</v>
      </c>
      <c r="O421" s="21">
        <v>21.2</v>
      </c>
      <c r="P421" s="21">
        <v>100</v>
      </c>
      <c r="Q421" s="21">
        <v>37.1</v>
      </c>
      <c r="Z421" s="23">
        <v>3.071</v>
      </c>
      <c r="AA421" s="49">
        <v>77.952</v>
      </c>
      <c r="AB421" s="49">
        <f t="shared" si="42"/>
        <v>82.444</v>
      </c>
      <c r="AC421" s="23">
        <v>0.133</v>
      </c>
      <c r="AD421" s="54">
        <v>-0.018</v>
      </c>
      <c r="AE421" s="54">
        <f t="shared" si="43"/>
        <v>-0.018666666666666668</v>
      </c>
      <c r="AF421" s="24">
        <v>10</v>
      </c>
      <c r="AG421" s="26">
        <v>1502.1604103681452</v>
      </c>
    </row>
    <row r="422" spans="1:33" ht="12.75">
      <c r="A422" s="17">
        <f t="shared" si="49"/>
        <v>37096</v>
      </c>
      <c r="B422" s="49">
        <v>205</v>
      </c>
      <c r="C422" s="47">
        <v>0.848958313</v>
      </c>
      <c r="D422" s="61">
        <v>0.848958313</v>
      </c>
      <c r="E422" s="19">
        <v>4129</v>
      </c>
      <c r="F422" s="25">
        <v>0</v>
      </c>
      <c r="G422" s="66">
        <v>39.85370899</v>
      </c>
      <c r="H422" s="66">
        <v>-74.86843732</v>
      </c>
      <c r="I422" s="22">
        <v>889.4</v>
      </c>
      <c r="J422" s="21">
        <f t="shared" si="47"/>
        <v>851.35</v>
      </c>
      <c r="K422" s="20">
        <f t="shared" si="45"/>
        <v>1445.6759212004436</v>
      </c>
      <c r="L422" s="20">
        <f t="shared" si="46"/>
        <v>1463.9759212004435</v>
      </c>
      <c r="M422" s="20">
        <f t="shared" si="44"/>
        <v>1483.6759212004436</v>
      </c>
      <c r="N422" s="26">
        <f t="shared" si="48"/>
        <v>1473.8259212004436</v>
      </c>
      <c r="O422" s="21">
        <v>21.3</v>
      </c>
      <c r="P422" s="21">
        <v>100</v>
      </c>
      <c r="Q422" s="21">
        <v>37.6</v>
      </c>
      <c r="R422" s="52">
        <v>1.99E-05</v>
      </c>
      <c r="S422" s="52">
        <v>2.253E-05</v>
      </c>
      <c r="T422" s="52">
        <v>1.576E-05</v>
      </c>
      <c r="U422" s="52">
        <v>1.052E-05</v>
      </c>
      <c r="V422" s="53">
        <v>825.7</v>
      </c>
      <c r="W422" s="53">
        <v>313.8</v>
      </c>
      <c r="X422" s="53">
        <v>307.2</v>
      </c>
      <c r="Y422" s="53">
        <v>17.8</v>
      </c>
      <c r="Z422" s="23">
        <v>3.11</v>
      </c>
      <c r="AA422" s="49">
        <v>79.257</v>
      </c>
      <c r="AB422" s="49">
        <f t="shared" si="42"/>
        <v>83.87016666666668</v>
      </c>
      <c r="AC422" s="23">
        <v>0.122</v>
      </c>
      <c r="AD422" s="54">
        <v>-0.018</v>
      </c>
      <c r="AE422" s="54">
        <f t="shared" si="43"/>
        <v>-0.0185</v>
      </c>
      <c r="AF422" s="24">
        <v>10</v>
      </c>
      <c r="AG422" s="26">
        <v>1473.8259212004436</v>
      </c>
    </row>
    <row r="423" spans="1:33" ht="12.75">
      <c r="A423" s="17">
        <f t="shared" si="49"/>
        <v>37096</v>
      </c>
      <c r="B423" s="49">
        <v>205</v>
      </c>
      <c r="C423" s="47">
        <v>0.849074066</v>
      </c>
      <c r="D423" s="61">
        <v>0.849074066</v>
      </c>
      <c r="E423" s="19">
        <v>4139</v>
      </c>
      <c r="F423" s="25">
        <v>0</v>
      </c>
      <c r="G423" s="66">
        <v>39.85065428</v>
      </c>
      <c r="H423" s="66">
        <v>-74.85948322</v>
      </c>
      <c r="I423" s="22">
        <v>891.9</v>
      </c>
      <c r="J423" s="21">
        <f t="shared" si="47"/>
        <v>853.85</v>
      </c>
      <c r="K423" s="20">
        <f t="shared" si="45"/>
        <v>1421.3269963773191</v>
      </c>
      <c r="L423" s="20">
        <f t="shared" si="46"/>
        <v>1439.626996377319</v>
      </c>
      <c r="M423" s="20">
        <f t="shared" si="44"/>
        <v>1459.3269963773191</v>
      </c>
      <c r="N423" s="26">
        <f t="shared" si="48"/>
        <v>1449.4769963773192</v>
      </c>
      <c r="O423" s="21">
        <v>21.1</v>
      </c>
      <c r="P423" s="21">
        <v>100</v>
      </c>
      <c r="Q423" s="21">
        <v>36.6</v>
      </c>
      <c r="Z423" s="23">
        <v>3.141</v>
      </c>
      <c r="AA423" s="49">
        <v>80.708</v>
      </c>
      <c r="AB423" s="49">
        <f t="shared" si="42"/>
        <v>77.12983333333334</v>
      </c>
      <c r="AC423" s="23">
        <v>0.121</v>
      </c>
      <c r="AD423" s="54">
        <v>-0.018</v>
      </c>
      <c r="AE423" s="54">
        <f t="shared" si="43"/>
        <v>-0.018333333333333333</v>
      </c>
      <c r="AF423" s="24">
        <v>10</v>
      </c>
      <c r="AG423" s="26">
        <v>1449.4769963773192</v>
      </c>
    </row>
    <row r="424" spans="1:33" ht="12.75">
      <c r="A424" s="17">
        <f t="shared" si="49"/>
        <v>37096</v>
      </c>
      <c r="B424" s="49">
        <v>205</v>
      </c>
      <c r="C424" s="47">
        <v>0.849189818</v>
      </c>
      <c r="D424" s="61">
        <v>0.849189818</v>
      </c>
      <c r="E424" s="19">
        <v>4149</v>
      </c>
      <c r="F424" s="25">
        <v>0</v>
      </c>
      <c r="G424" s="66">
        <v>39.84958745</v>
      </c>
      <c r="H424" s="66">
        <v>-74.84978656</v>
      </c>
      <c r="I424" s="22">
        <v>894.5</v>
      </c>
      <c r="J424" s="21">
        <f t="shared" si="47"/>
        <v>856.45</v>
      </c>
      <c r="K424" s="20">
        <f t="shared" si="45"/>
        <v>1396.079624338479</v>
      </c>
      <c r="L424" s="20">
        <f t="shared" si="46"/>
        <v>1414.379624338479</v>
      </c>
      <c r="M424" s="20">
        <f t="shared" si="44"/>
        <v>1434.079624338479</v>
      </c>
      <c r="N424" s="26">
        <f t="shared" si="48"/>
        <v>1424.229624338479</v>
      </c>
      <c r="O424" s="21">
        <v>21.2</v>
      </c>
      <c r="P424" s="21">
        <v>100</v>
      </c>
      <c r="Q424" s="21">
        <v>36</v>
      </c>
      <c r="Z424" s="23">
        <v>3.09</v>
      </c>
      <c r="AA424" s="49">
        <v>82.303</v>
      </c>
      <c r="AB424" s="49">
        <f t="shared" si="42"/>
        <v>78.60449999999999</v>
      </c>
      <c r="AC424" s="23">
        <v>0.131</v>
      </c>
      <c r="AD424" s="54">
        <v>-0.018</v>
      </c>
      <c r="AE424" s="54">
        <f t="shared" si="43"/>
        <v>-0.018166666666666668</v>
      </c>
      <c r="AF424" s="24">
        <v>10</v>
      </c>
      <c r="AG424" s="26">
        <v>1424.229624338479</v>
      </c>
    </row>
    <row r="425" spans="1:33" ht="12.75">
      <c r="A425" s="17">
        <f t="shared" si="49"/>
        <v>37096</v>
      </c>
      <c r="B425" s="49">
        <v>205</v>
      </c>
      <c r="C425" s="47">
        <v>0.84930557</v>
      </c>
      <c r="D425" s="61">
        <v>0.84930557</v>
      </c>
      <c r="E425" s="19">
        <v>4159</v>
      </c>
      <c r="F425" s="25">
        <v>0</v>
      </c>
      <c r="G425" s="66">
        <v>39.85090652</v>
      </c>
      <c r="H425" s="66">
        <v>-74.83999234</v>
      </c>
      <c r="I425" s="22">
        <v>899</v>
      </c>
      <c r="J425" s="21">
        <f t="shared" si="47"/>
        <v>860.95</v>
      </c>
      <c r="K425" s="20">
        <f t="shared" si="45"/>
        <v>1352.5628353638942</v>
      </c>
      <c r="L425" s="20">
        <f t="shared" si="46"/>
        <v>1370.8628353638942</v>
      </c>
      <c r="M425" s="20">
        <f t="shared" si="44"/>
        <v>1390.5628353638942</v>
      </c>
      <c r="N425" s="26">
        <f t="shared" si="48"/>
        <v>1380.712835363894</v>
      </c>
      <c r="O425" s="21">
        <v>21.2</v>
      </c>
      <c r="P425" s="21">
        <v>100</v>
      </c>
      <c r="Q425" s="21">
        <v>36.7</v>
      </c>
      <c r="S425" s="52">
        <v>2.231E-05</v>
      </c>
      <c r="T425" s="52">
        <v>1.541E-05</v>
      </c>
      <c r="U425" s="52">
        <v>9.842E-06</v>
      </c>
      <c r="V425" s="53">
        <v>834.2</v>
      </c>
      <c r="W425" s="53">
        <v>313.7</v>
      </c>
      <c r="X425" s="53">
        <v>307.1</v>
      </c>
      <c r="Y425" s="53">
        <v>18.7</v>
      </c>
      <c r="Z425" s="23">
        <v>3.181</v>
      </c>
      <c r="AA425" s="49">
        <v>132.754</v>
      </c>
      <c r="AB425" s="49">
        <f t="shared" si="42"/>
        <v>88.24583333333334</v>
      </c>
      <c r="AC425" s="23">
        <v>0.122</v>
      </c>
      <c r="AD425" s="54">
        <v>-0.018</v>
      </c>
      <c r="AE425" s="54">
        <f t="shared" si="43"/>
        <v>-0.018</v>
      </c>
      <c r="AF425" s="24">
        <v>10</v>
      </c>
      <c r="AG425" s="26">
        <v>1380.712835363894</v>
      </c>
    </row>
    <row r="426" spans="1:33" ht="12.75">
      <c r="A426" s="17">
        <f t="shared" si="49"/>
        <v>37096</v>
      </c>
      <c r="B426" s="49">
        <v>205</v>
      </c>
      <c r="C426" s="47">
        <v>0.849421322</v>
      </c>
      <c r="D426" s="61">
        <v>0.849421322</v>
      </c>
      <c r="E426" s="19">
        <v>4169</v>
      </c>
      <c r="F426" s="25">
        <v>0</v>
      </c>
      <c r="G426" s="66">
        <v>39.85470191</v>
      </c>
      <c r="H426" s="66">
        <v>-74.83132726</v>
      </c>
      <c r="I426" s="22">
        <v>903.6</v>
      </c>
      <c r="J426" s="21">
        <f t="shared" si="47"/>
        <v>865.5500000000001</v>
      </c>
      <c r="K426" s="20">
        <f t="shared" si="45"/>
        <v>1308.3134676278412</v>
      </c>
      <c r="L426" s="20">
        <f t="shared" si="46"/>
        <v>1326.6134676278411</v>
      </c>
      <c r="M426" s="20">
        <f t="shared" si="44"/>
        <v>1346.3134676278412</v>
      </c>
      <c r="N426" s="26">
        <f t="shared" si="48"/>
        <v>1336.463467627841</v>
      </c>
      <c r="O426" s="21">
        <v>21.5</v>
      </c>
      <c r="P426" s="21">
        <v>100</v>
      </c>
      <c r="Q426" s="21">
        <v>37.1</v>
      </c>
      <c r="Z426" s="23">
        <v>3.021</v>
      </c>
      <c r="AA426" s="49">
        <v>36.059</v>
      </c>
      <c r="AB426" s="49">
        <f t="shared" si="42"/>
        <v>81.5055</v>
      </c>
      <c r="AC426" s="23">
        <v>0.142</v>
      </c>
      <c r="AD426" s="54">
        <v>-0.017</v>
      </c>
      <c r="AE426" s="54">
        <f t="shared" si="43"/>
        <v>-0.017833333333333333</v>
      </c>
      <c r="AF426" s="24">
        <v>10</v>
      </c>
      <c r="AG426" s="26">
        <v>1336.463467627841</v>
      </c>
    </row>
    <row r="427" spans="1:33" ht="12.75">
      <c r="A427" s="17">
        <f t="shared" si="49"/>
        <v>37096</v>
      </c>
      <c r="B427" s="49">
        <v>205</v>
      </c>
      <c r="C427" s="47">
        <v>0.849537015</v>
      </c>
      <c r="D427" s="61">
        <v>0.849537015</v>
      </c>
      <c r="E427" s="19">
        <v>4179</v>
      </c>
      <c r="F427" s="25">
        <v>0</v>
      </c>
      <c r="G427" s="66">
        <v>39.86108208</v>
      </c>
      <c r="H427" s="66">
        <v>-74.82547766</v>
      </c>
      <c r="I427" s="22">
        <v>906.1</v>
      </c>
      <c r="J427" s="21">
        <f t="shared" si="47"/>
        <v>868.0500000000001</v>
      </c>
      <c r="K427" s="20">
        <f t="shared" si="45"/>
        <v>1284.3634297634603</v>
      </c>
      <c r="L427" s="20">
        <f t="shared" si="46"/>
        <v>1302.6634297634603</v>
      </c>
      <c r="M427" s="20">
        <f t="shared" si="44"/>
        <v>1322.3634297634603</v>
      </c>
      <c r="N427" s="26">
        <f t="shared" si="48"/>
        <v>1312.5134297634604</v>
      </c>
      <c r="O427" s="21">
        <v>21.5</v>
      </c>
      <c r="P427" s="21">
        <v>100</v>
      </c>
      <c r="Q427" s="21">
        <v>37.6</v>
      </c>
      <c r="Z427" s="23">
        <v>3.031</v>
      </c>
      <c r="AA427" s="49">
        <v>37.655</v>
      </c>
      <c r="AB427" s="49">
        <f t="shared" si="42"/>
        <v>74.78933333333333</v>
      </c>
      <c r="AC427" s="23">
        <v>0.131</v>
      </c>
      <c r="AD427" s="54">
        <v>-0.017</v>
      </c>
      <c r="AE427" s="54">
        <f t="shared" si="43"/>
        <v>-0.017666666666666667</v>
      </c>
      <c r="AF427" s="24">
        <v>10</v>
      </c>
      <c r="AG427" s="26">
        <v>1312.5134297634604</v>
      </c>
    </row>
    <row r="428" spans="1:33" ht="12.75">
      <c r="A428" s="17">
        <f t="shared" si="49"/>
        <v>37096</v>
      </c>
      <c r="B428" s="49">
        <v>205</v>
      </c>
      <c r="C428" s="47">
        <v>0.849652767</v>
      </c>
      <c r="D428" s="61">
        <v>0.849652767</v>
      </c>
      <c r="E428" s="19">
        <v>4189</v>
      </c>
      <c r="F428" s="25">
        <v>0</v>
      </c>
      <c r="G428" s="66">
        <v>39.86832974</v>
      </c>
      <c r="H428" s="66">
        <v>-74.82307246</v>
      </c>
      <c r="I428" s="22">
        <v>909</v>
      </c>
      <c r="J428" s="21">
        <f t="shared" si="47"/>
        <v>870.95</v>
      </c>
      <c r="K428" s="20">
        <f t="shared" si="45"/>
        <v>1256.6676490824523</v>
      </c>
      <c r="L428" s="20">
        <f t="shared" si="46"/>
        <v>1274.9676490824522</v>
      </c>
      <c r="M428" s="20">
        <f t="shared" si="44"/>
        <v>1294.6676490824523</v>
      </c>
      <c r="N428" s="26">
        <f t="shared" si="48"/>
        <v>1284.8176490824521</v>
      </c>
      <c r="O428" s="21">
        <v>21.6</v>
      </c>
      <c r="P428" s="21">
        <v>100</v>
      </c>
      <c r="Q428" s="21">
        <v>36.6</v>
      </c>
      <c r="S428" s="52">
        <v>2.45E-05</v>
      </c>
      <c r="T428" s="52">
        <v>1.819E-05</v>
      </c>
      <c r="U428" s="52">
        <v>1.24E-05</v>
      </c>
      <c r="V428" s="53">
        <v>845</v>
      </c>
      <c r="W428" s="53">
        <v>313.7</v>
      </c>
      <c r="X428" s="53">
        <v>307.1</v>
      </c>
      <c r="Y428" s="53">
        <v>19.6</v>
      </c>
      <c r="Z428" s="23">
        <v>2.99</v>
      </c>
      <c r="AA428" s="49">
        <v>39.105</v>
      </c>
      <c r="AB428" s="49">
        <f t="shared" si="42"/>
        <v>68.09733333333332</v>
      </c>
      <c r="AC428" s="23">
        <v>0.131</v>
      </c>
      <c r="AD428" s="54">
        <v>-0.017</v>
      </c>
      <c r="AE428" s="54">
        <f t="shared" si="43"/>
        <v>-0.017499999999999998</v>
      </c>
      <c r="AF428" s="24">
        <v>10</v>
      </c>
      <c r="AG428" s="26">
        <v>1284.8176490824521</v>
      </c>
    </row>
    <row r="429" spans="1:33" ht="12.75">
      <c r="A429" s="17">
        <f t="shared" si="49"/>
        <v>37096</v>
      </c>
      <c r="B429" s="49">
        <v>205</v>
      </c>
      <c r="C429" s="47">
        <v>0.849768519</v>
      </c>
      <c r="D429" s="61">
        <v>0.849768519</v>
      </c>
      <c r="E429" s="19">
        <v>4199</v>
      </c>
      <c r="F429" s="25">
        <v>0</v>
      </c>
      <c r="G429" s="66">
        <v>39.87537257</v>
      </c>
      <c r="H429" s="66">
        <v>-74.82481161</v>
      </c>
      <c r="I429" s="22">
        <v>913.8</v>
      </c>
      <c r="J429" s="21">
        <f t="shared" si="47"/>
        <v>875.75</v>
      </c>
      <c r="K429" s="20">
        <f t="shared" si="45"/>
        <v>1211.0283670985636</v>
      </c>
      <c r="L429" s="20">
        <f t="shared" si="46"/>
        <v>1229.3283670985636</v>
      </c>
      <c r="M429" s="20">
        <f t="shared" si="44"/>
        <v>1249.0283670985636</v>
      </c>
      <c r="N429" s="26">
        <f t="shared" si="48"/>
        <v>1239.1783670985637</v>
      </c>
      <c r="O429" s="21">
        <v>22.2</v>
      </c>
      <c r="P429" s="21">
        <v>100</v>
      </c>
      <c r="Q429" s="21">
        <v>35.1</v>
      </c>
      <c r="Z429" s="23">
        <v>3.083</v>
      </c>
      <c r="AA429" s="49">
        <v>89.555</v>
      </c>
      <c r="AB429" s="49">
        <f t="shared" si="42"/>
        <v>69.57183333333333</v>
      </c>
      <c r="AC429" s="23">
        <v>0.132</v>
      </c>
      <c r="AD429" s="54">
        <v>-0.017</v>
      </c>
      <c r="AE429" s="54">
        <f t="shared" si="43"/>
        <v>-0.017333333333333336</v>
      </c>
      <c r="AF429" s="24">
        <v>10</v>
      </c>
      <c r="AG429" s="26">
        <v>1239.1783670985637</v>
      </c>
    </row>
    <row r="430" spans="1:33" ht="12.75">
      <c r="A430" s="17">
        <f t="shared" si="49"/>
        <v>37096</v>
      </c>
      <c r="B430" s="49">
        <v>205</v>
      </c>
      <c r="C430" s="47">
        <v>0.849884272</v>
      </c>
      <c r="D430" s="61">
        <v>0.849884272</v>
      </c>
      <c r="E430" s="19">
        <v>4209</v>
      </c>
      <c r="F430" s="25">
        <v>0</v>
      </c>
      <c r="G430" s="66">
        <v>39.88072781</v>
      </c>
      <c r="H430" s="66">
        <v>-74.83021653</v>
      </c>
      <c r="I430" s="22">
        <v>914.7</v>
      </c>
      <c r="J430" s="21">
        <f t="shared" si="47"/>
        <v>876.6500000000001</v>
      </c>
      <c r="K430" s="20">
        <f t="shared" si="45"/>
        <v>1202.498856836192</v>
      </c>
      <c r="L430" s="20">
        <f t="shared" si="46"/>
        <v>1220.798856836192</v>
      </c>
      <c r="M430" s="20">
        <f t="shared" si="44"/>
        <v>1240.498856836192</v>
      </c>
      <c r="N430" s="26">
        <f t="shared" si="48"/>
        <v>1230.648856836192</v>
      </c>
      <c r="O430" s="21">
        <v>22.2</v>
      </c>
      <c r="P430" s="21">
        <v>100</v>
      </c>
      <c r="Q430" s="21">
        <v>38.2</v>
      </c>
      <c r="Z430" s="23">
        <v>3.081</v>
      </c>
      <c r="AA430" s="49">
        <v>90.861</v>
      </c>
      <c r="AB430" s="49">
        <f t="shared" si="42"/>
        <v>70.99816666666666</v>
      </c>
      <c r="AC430" s="23">
        <v>0.143</v>
      </c>
      <c r="AD430" s="54">
        <v>-0.017</v>
      </c>
      <c r="AE430" s="54">
        <f t="shared" si="43"/>
        <v>-0.017166666666666667</v>
      </c>
      <c r="AF430" s="24">
        <v>10</v>
      </c>
      <c r="AG430" s="26">
        <v>1230.648856836192</v>
      </c>
    </row>
    <row r="431" spans="1:33" ht="12.75">
      <c r="A431" s="17">
        <f t="shared" si="49"/>
        <v>37096</v>
      </c>
      <c r="B431" s="49">
        <v>205</v>
      </c>
      <c r="C431" s="47">
        <v>0.850000024</v>
      </c>
      <c r="D431" s="61">
        <v>0.850000024</v>
      </c>
      <c r="E431" s="19">
        <v>4219</v>
      </c>
      <c r="F431" s="25">
        <v>0</v>
      </c>
      <c r="G431" s="66">
        <v>39.88337253</v>
      </c>
      <c r="H431" s="66">
        <v>-74.83801927</v>
      </c>
      <c r="I431" s="22">
        <v>917.5</v>
      </c>
      <c r="J431" s="21">
        <f t="shared" si="47"/>
        <v>879.45</v>
      </c>
      <c r="K431" s="20">
        <f t="shared" si="45"/>
        <v>1176.0184929105187</v>
      </c>
      <c r="L431" s="20">
        <f t="shared" si="46"/>
        <v>1194.3184929105187</v>
      </c>
      <c r="M431" s="20">
        <f t="shared" si="44"/>
        <v>1214.0184929105187</v>
      </c>
      <c r="N431" s="26">
        <f t="shared" si="48"/>
        <v>1204.1684929105186</v>
      </c>
      <c r="O431" s="21">
        <v>22.2</v>
      </c>
      <c r="P431" s="21">
        <v>100</v>
      </c>
      <c r="Q431" s="21">
        <v>36.1</v>
      </c>
      <c r="S431" s="52">
        <v>3.393E-05</v>
      </c>
      <c r="T431" s="52">
        <v>2.436E-05</v>
      </c>
      <c r="U431" s="52">
        <v>1.642E-05</v>
      </c>
      <c r="V431" s="53">
        <v>853.9</v>
      </c>
      <c r="W431" s="53">
        <v>313.6</v>
      </c>
      <c r="X431" s="53">
        <v>307</v>
      </c>
      <c r="Y431" s="53">
        <v>21.4</v>
      </c>
      <c r="Z431" s="23">
        <v>3.091</v>
      </c>
      <c r="AA431" s="49">
        <v>92.456</v>
      </c>
      <c r="AB431" s="49">
        <f t="shared" si="42"/>
        <v>64.28183333333334</v>
      </c>
      <c r="AC431" s="23">
        <v>0.151</v>
      </c>
      <c r="AD431" s="54">
        <v>1.093</v>
      </c>
      <c r="AE431" s="54">
        <f t="shared" si="43"/>
        <v>0.168</v>
      </c>
      <c r="AF431" s="24">
        <v>10</v>
      </c>
      <c r="AG431" s="26">
        <v>1204.1684929105186</v>
      </c>
    </row>
    <row r="432" spans="1:33" ht="12.75">
      <c r="A432" s="17">
        <f t="shared" si="49"/>
        <v>37096</v>
      </c>
      <c r="B432" s="49">
        <v>205</v>
      </c>
      <c r="C432" s="47">
        <v>0.850115716</v>
      </c>
      <c r="D432" s="61">
        <v>0.850115716</v>
      </c>
      <c r="E432" s="19">
        <v>4229</v>
      </c>
      <c r="F432" s="25">
        <v>0</v>
      </c>
      <c r="G432" s="66">
        <v>39.88274177</v>
      </c>
      <c r="H432" s="66">
        <v>-74.84587471</v>
      </c>
      <c r="I432" s="22">
        <v>919.2</v>
      </c>
      <c r="J432" s="21">
        <f t="shared" si="47"/>
        <v>881.1500000000001</v>
      </c>
      <c r="K432" s="20">
        <f t="shared" si="45"/>
        <v>1159.9822305912894</v>
      </c>
      <c r="L432" s="20">
        <f t="shared" si="46"/>
        <v>1178.2822305912894</v>
      </c>
      <c r="M432" s="20">
        <f t="shared" si="44"/>
        <v>1197.9822305912894</v>
      </c>
      <c r="N432" s="26">
        <f t="shared" si="48"/>
        <v>1188.1322305912895</v>
      </c>
      <c r="O432" s="21">
        <v>22.6</v>
      </c>
      <c r="P432" s="21">
        <v>100</v>
      </c>
      <c r="Q432" s="21">
        <v>36.7</v>
      </c>
      <c r="Z432" s="23">
        <v>3.202</v>
      </c>
      <c r="AA432" s="49">
        <v>142.907</v>
      </c>
      <c r="AB432" s="49">
        <f t="shared" si="42"/>
        <v>82.08983333333333</v>
      </c>
      <c r="AC432" s="23">
        <v>0.132</v>
      </c>
      <c r="AD432" s="54">
        <v>-0.017</v>
      </c>
      <c r="AE432" s="54">
        <f t="shared" si="43"/>
        <v>0.168</v>
      </c>
      <c r="AF432" s="24">
        <v>10</v>
      </c>
      <c r="AG432" s="26">
        <v>1188.1322305912895</v>
      </c>
    </row>
    <row r="433" spans="1:33" ht="12.75">
      <c r="A433" s="17">
        <f t="shared" si="49"/>
        <v>37096</v>
      </c>
      <c r="B433" s="49">
        <v>205</v>
      </c>
      <c r="C433" s="47">
        <v>0.850231469</v>
      </c>
      <c r="D433" s="61">
        <v>0.850231469</v>
      </c>
      <c r="E433" s="19">
        <v>4239</v>
      </c>
      <c r="F433" s="25">
        <v>0</v>
      </c>
      <c r="G433" s="66">
        <v>39.87954348</v>
      </c>
      <c r="H433" s="66">
        <v>-74.85234233</v>
      </c>
      <c r="I433" s="22">
        <v>919.5</v>
      </c>
      <c r="J433" s="21">
        <f t="shared" si="47"/>
        <v>881.45</v>
      </c>
      <c r="K433" s="20">
        <f t="shared" si="45"/>
        <v>1157.1555138822737</v>
      </c>
      <c r="L433" s="20">
        <f t="shared" si="46"/>
        <v>1175.4555138822736</v>
      </c>
      <c r="M433" s="20">
        <f t="shared" si="44"/>
        <v>1195.1555138822737</v>
      </c>
      <c r="N433" s="26">
        <f t="shared" si="48"/>
        <v>1185.3055138822738</v>
      </c>
      <c r="O433" s="21">
        <v>22.2</v>
      </c>
      <c r="P433" s="21">
        <v>100</v>
      </c>
      <c r="Q433" s="21">
        <v>36</v>
      </c>
      <c r="Z433" s="23">
        <v>3</v>
      </c>
      <c r="AA433" s="49">
        <v>46.212</v>
      </c>
      <c r="AB433" s="49">
        <f t="shared" si="42"/>
        <v>83.516</v>
      </c>
      <c r="AC433" s="23">
        <v>0.161</v>
      </c>
      <c r="AD433" s="54">
        <v>1.094</v>
      </c>
      <c r="AE433" s="54">
        <f t="shared" si="43"/>
        <v>0.3531666666666667</v>
      </c>
      <c r="AF433" s="24">
        <v>10</v>
      </c>
      <c r="AG433" s="26">
        <v>1185.3055138822738</v>
      </c>
    </row>
    <row r="434" spans="1:33" ht="12.75">
      <c r="A434" s="17">
        <f t="shared" si="49"/>
        <v>37096</v>
      </c>
      <c r="B434" s="49">
        <v>205</v>
      </c>
      <c r="C434" s="47">
        <v>0.850347221</v>
      </c>
      <c r="D434" s="61">
        <v>0.850347221</v>
      </c>
      <c r="E434" s="19">
        <v>4249</v>
      </c>
      <c r="F434" s="25">
        <v>0</v>
      </c>
      <c r="G434" s="66">
        <v>39.87518185</v>
      </c>
      <c r="H434" s="66">
        <v>-74.85650312</v>
      </c>
      <c r="I434" s="22">
        <v>921.6</v>
      </c>
      <c r="J434" s="21">
        <f t="shared" si="47"/>
        <v>883.5500000000001</v>
      </c>
      <c r="K434" s="20">
        <f t="shared" si="45"/>
        <v>1137.3953936444013</v>
      </c>
      <c r="L434" s="20">
        <f t="shared" si="46"/>
        <v>1155.6953936444013</v>
      </c>
      <c r="M434" s="20">
        <f t="shared" si="44"/>
        <v>1175.3953936444013</v>
      </c>
      <c r="N434" s="26">
        <f t="shared" si="48"/>
        <v>1165.5453936444014</v>
      </c>
      <c r="O434" s="21">
        <v>22.4</v>
      </c>
      <c r="P434" s="21">
        <v>100</v>
      </c>
      <c r="Q434" s="21">
        <v>36.6</v>
      </c>
      <c r="R434" s="52">
        <v>1.46E-05</v>
      </c>
      <c r="S434" s="52">
        <v>3.386E-05</v>
      </c>
      <c r="T434" s="52">
        <v>2.532E-05</v>
      </c>
      <c r="U434" s="52">
        <v>1.574E-05</v>
      </c>
      <c r="V434" s="53">
        <v>858.8</v>
      </c>
      <c r="W434" s="53">
        <v>313.6</v>
      </c>
      <c r="X434" s="53">
        <v>307</v>
      </c>
      <c r="Y434" s="53">
        <v>22.3</v>
      </c>
      <c r="Z434" s="23">
        <v>3.109</v>
      </c>
      <c r="AA434" s="49">
        <v>96.663</v>
      </c>
      <c r="AB434" s="49">
        <f aca="true" t="shared" si="50" ref="AB434:AB497">AVERAGE(AA429:AA434)</f>
        <v>93.109</v>
      </c>
      <c r="AC434" s="23">
        <v>0.142</v>
      </c>
      <c r="AD434" s="54">
        <v>-0.016</v>
      </c>
      <c r="AE434" s="54">
        <f aca="true" t="shared" si="51" ref="AE434:AE497">AVERAGE(AD429:AD434)</f>
        <v>0.35333333333333333</v>
      </c>
      <c r="AF434" s="24">
        <v>10</v>
      </c>
      <c r="AG434" s="26">
        <v>1165.5453936444014</v>
      </c>
    </row>
    <row r="435" spans="1:33" ht="12.75">
      <c r="A435" s="17">
        <f t="shared" si="49"/>
        <v>37096</v>
      </c>
      <c r="B435" s="49">
        <v>205</v>
      </c>
      <c r="C435" s="47">
        <v>0.850462973</v>
      </c>
      <c r="D435" s="61">
        <v>0.850462973</v>
      </c>
      <c r="E435" s="19">
        <v>4259</v>
      </c>
      <c r="F435" s="25">
        <v>0</v>
      </c>
      <c r="G435" s="66">
        <v>39.86946965</v>
      </c>
      <c r="H435" s="66">
        <v>-74.85794971</v>
      </c>
      <c r="I435" s="22">
        <v>923.9</v>
      </c>
      <c r="J435" s="21">
        <f t="shared" si="47"/>
        <v>885.85</v>
      </c>
      <c r="K435" s="20">
        <f t="shared" si="45"/>
        <v>1115.8071728772427</v>
      </c>
      <c r="L435" s="20">
        <f t="shared" si="46"/>
        <v>1134.1071728772426</v>
      </c>
      <c r="M435" s="20">
        <f t="shared" si="44"/>
        <v>1153.8071728772427</v>
      </c>
      <c r="N435" s="26">
        <f t="shared" si="48"/>
        <v>1143.9571728772426</v>
      </c>
      <c r="O435" s="21">
        <v>22.8</v>
      </c>
      <c r="P435" s="21">
        <v>100</v>
      </c>
      <c r="Q435" s="21">
        <v>35.8</v>
      </c>
      <c r="Z435" s="23">
        <v>3.061</v>
      </c>
      <c r="AA435" s="49">
        <v>98.258</v>
      </c>
      <c r="AB435" s="49">
        <f t="shared" si="50"/>
        <v>94.55950000000001</v>
      </c>
      <c r="AC435" s="23">
        <v>0.133</v>
      </c>
      <c r="AD435" s="54">
        <v>-0.016</v>
      </c>
      <c r="AE435" s="54">
        <f t="shared" si="51"/>
        <v>0.3535000000000001</v>
      </c>
      <c r="AF435" s="24">
        <v>10</v>
      </c>
      <c r="AG435" s="26">
        <v>1143.9571728772426</v>
      </c>
    </row>
    <row r="436" spans="1:33" ht="12.75">
      <c r="A436" s="17">
        <f t="shared" si="49"/>
        <v>37096</v>
      </c>
      <c r="B436" s="49">
        <v>205</v>
      </c>
      <c r="C436" s="47">
        <v>0.850578725</v>
      </c>
      <c r="D436" s="61">
        <v>0.850578725</v>
      </c>
      <c r="E436" s="19">
        <v>4269</v>
      </c>
      <c r="F436" s="25">
        <v>0</v>
      </c>
      <c r="G436" s="66">
        <v>39.86334111</v>
      </c>
      <c r="H436" s="66">
        <v>-74.85608806</v>
      </c>
      <c r="I436" s="22">
        <v>925</v>
      </c>
      <c r="J436" s="21">
        <f t="shared" si="47"/>
        <v>886.95</v>
      </c>
      <c r="K436" s="20">
        <f t="shared" si="45"/>
        <v>1105.502177749246</v>
      </c>
      <c r="L436" s="20">
        <f t="shared" si="46"/>
        <v>1123.8021777492459</v>
      </c>
      <c r="M436" s="20">
        <f t="shared" si="44"/>
        <v>1143.502177749246</v>
      </c>
      <c r="N436" s="26">
        <f t="shared" si="48"/>
        <v>1133.6521777492458</v>
      </c>
      <c r="O436" s="21">
        <v>22.6</v>
      </c>
      <c r="P436" s="21">
        <v>100</v>
      </c>
      <c r="Q436" s="21">
        <v>37.1</v>
      </c>
      <c r="Z436" s="23">
        <v>3.042</v>
      </c>
      <c r="AA436" s="49">
        <v>50.709</v>
      </c>
      <c r="AB436" s="49">
        <f t="shared" si="50"/>
        <v>87.86749999999999</v>
      </c>
      <c r="AC436" s="23">
        <v>0.121</v>
      </c>
      <c r="AD436" s="54">
        <v>-0.016</v>
      </c>
      <c r="AE436" s="54">
        <f t="shared" si="51"/>
        <v>0.35366666666666663</v>
      </c>
      <c r="AF436" s="24">
        <v>10</v>
      </c>
      <c r="AG436" s="26">
        <v>1133.6521777492458</v>
      </c>
    </row>
    <row r="437" spans="1:33" ht="12.75">
      <c r="A437" s="17">
        <f t="shared" si="49"/>
        <v>37096</v>
      </c>
      <c r="B437" s="49">
        <v>205</v>
      </c>
      <c r="C437" s="47">
        <v>0.850694418</v>
      </c>
      <c r="D437" s="61">
        <v>0.850694418</v>
      </c>
      <c r="E437" s="19">
        <v>4279</v>
      </c>
      <c r="F437" s="25">
        <v>0</v>
      </c>
      <c r="G437" s="66">
        <v>39.85829852</v>
      </c>
      <c r="H437" s="66">
        <v>-74.85120403</v>
      </c>
      <c r="I437" s="22">
        <v>926</v>
      </c>
      <c r="J437" s="21">
        <f t="shared" si="47"/>
        <v>887.95</v>
      </c>
      <c r="K437" s="20">
        <f t="shared" si="45"/>
        <v>1096.1450846728487</v>
      </c>
      <c r="L437" s="20">
        <f t="shared" si="46"/>
        <v>1114.4450846728487</v>
      </c>
      <c r="M437" s="20">
        <f t="shared" si="44"/>
        <v>1134.1450846728487</v>
      </c>
      <c r="N437" s="26">
        <f t="shared" si="48"/>
        <v>1124.2950846728486</v>
      </c>
      <c r="O437" s="21">
        <v>22.8</v>
      </c>
      <c r="P437" s="21">
        <v>100</v>
      </c>
      <c r="Q437" s="21">
        <v>34.6</v>
      </c>
      <c r="S437" s="52">
        <v>3.304E-05</v>
      </c>
      <c r="T437" s="52">
        <v>2.435E-05</v>
      </c>
      <c r="U437" s="52">
        <v>1.608E-05</v>
      </c>
      <c r="V437" s="53">
        <v>863.4</v>
      </c>
      <c r="W437" s="53">
        <v>313.5</v>
      </c>
      <c r="X437" s="53">
        <v>306.9</v>
      </c>
      <c r="Y437" s="53">
        <v>22.7</v>
      </c>
      <c r="Z437" s="23">
        <v>3.121</v>
      </c>
      <c r="AA437" s="49">
        <v>101.014</v>
      </c>
      <c r="AB437" s="49">
        <f t="shared" si="50"/>
        <v>89.29383333333334</v>
      </c>
      <c r="AC437" s="23">
        <v>0.151</v>
      </c>
      <c r="AD437" s="54">
        <v>1.094</v>
      </c>
      <c r="AE437" s="54">
        <f t="shared" si="51"/>
        <v>0.3538333333333334</v>
      </c>
      <c r="AF437" s="24">
        <v>10</v>
      </c>
      <c r="AG437" s="26">
        <v>1124.2950846728486</v>
      </c>
    </row>
    <row r="438" spans="1:33" ht="12.75">
      <c r="A438" s="17">
        <f t="shared" si="49"/>
        <v>37096</v>
      </c>
      <c r="B438" s="49">
        <v>205</v>
      </c>
      <c r="C438" s="47">
        <v>0.85081017</v>
      </c>
      <c r="D438" s="61">
        <v>0.85081017</v>
      </c>
      <c r="E438" s="19">
        <v>4289</v>
      </c>
      <c r="F438" s="25">
        <v>0</v>
      </c>
      <c r="G438" s="66">
        <v>39.85529585</v>
      </c>
      <c r="H438" s="66">
        <v>-74.84358168</v>
      </c>
      <c r="I438" s="22">
        <v>927.1</v>
      </c>
      <c r="J438" s="21">
        <f t="shared" si="47"/>
        <v>889.0500000000001</v>
      </c>
      <c r="K438" s="20">
        <f t="shared" si="45"/>
        <v>1085.8644457579119</v>
      </c>
      <c r="L438" s="20">
        <f t="shared" si="46"/>
        <v>1104.1644457579118</v>
      </c>
      <c r="M438" s="20">
        <f t="shared" si="44"/>
        <v>1123.8644457579119</v>
      </c>
      <c r="N438" s="26">
        <f t="shared" si="48"/>
        <v>1114.0144457579117</v>
      </c>
      <c r="O438" s="21">
        <v>22.9</v>
      </c>
      <c r="P438" s="21">
        <v>100</v>
      </c>
      <c r="Q438" s="21">
        <v>39</v>
      </c>
      <c r="Z438" s="23">
        <v>3.02</v>
      </c>
      <c r="AA438" s="49">
        <v>53.464</v>
      </c>
      <c r="AB438" s="49">
        <f t="shared" si="50"/>
        <v>74.38666666666667</v>
      </c>
      <c r="AC438" s="23">
        <v>0.151</v>
      </c>
      <c r="AD438" s="54">
        <v>1.094</v>
      </c>
      <c r="AE438" s="54">
        <f t="shared" si="51"/>
        <v>0.539</v>
      </c>
      <c r="AF438" s="24">
        <v>10</v>
      </c>
      <c r="AG438" s="26">
        <v>1114.0144457579117</v>
      </c>
    </row>
    <row r="439" spans="1:33" ht="12.75">
      <c r="A439" s="17">
        <f t="shared" si="49"/>
        <v>37096</v>
      </c>
      <c r="B439" s="49">
        <v>205</v>
      </c>
      <c r="C439" s="47">
        <v>0.850925922</v>
      </c>
      <c r="D439" s="61">
        <v>0.850925922</v>
      </c>
      <c r="E439" s="19">
        <v>4299</v>
      </c>
      <c r="F439" s="25">
        <v>0</v>
      </c>
      <c r="G439" s="66">
        <v>39.85533002</v>
      </c>
      <c r="H439" s="66">
        <v>-74.83439297</v>
      </c>
      <c r="I439" s="22">
        <v>929.7</v>
      </c>
      <c r="J439" s="21">
        <f t="shared" si="47"/>
        <v>891.6500000000001</v>
      </c>
      <c r="K439" s="20">
        <f t="shared" si="45"/>
        <v>1061.6152303820154</v>
      </c>
      <c r="L439" s="20">
        <f t="shared" si="46"/>
        <v>1079.9152303820154</v>
      </c>
      <c r="M439" s="20">
        <f t="shared" si="44"/>
        <v>1099.6152303820154</v>
      </c>
      <c r="N439" s="26">
        <f t="shared" si="48"/>
        <v>1089.7652303820155</v>
      </c>
      <c r="O439" s="21">
        <v>23.2</v>
      </c>
      <c r="P439" s="21">
        <v>100</v>
      </c>
      <c r="Q439" s="21">
        <v>35.6</v>
      </c>
      <c r="Z439" s="23">
        <v>3.011</v>
      </c>
      <c r="AA439" s="49">
        <v>55.06</v>
      </c>
      <c r="AB439" s="49">
        <f t="shared" si="50"/>
        <v>75.86133333333333</v>
      </c>
      <c r="AC439" s="23">
        <v>0.122</v>
      </c>
      <c r="AD439" s="54">
        <v>-0.015</v>
      </c>
      <c r="AE439" s="54">
        <f t="shared" si="51"/>
        <v>0.3541666666666667</v>
      </c>
      <c r="AF439" s="24">
        <v>10</v>
      </c>
      <c r="AG439" s="26">
        <v>1089.7652303820155</v>
      </c>
    </row>
    <row r="440" spans="1:33" ht="12.75">
      <c r="A440" s="17">
        <f t="shared" si="49"/>
        <v>37096</v>
      </c>
      <c r="B440" s="49">
        <v>205</v>
      </c>
      <c r="C440" s="47">
        <v>0.851041675</v>
      </c>
      <c r="D440" s="61">
        <v>0.851041675</v>
      </c>
      <c r="E440" s="19">
        <v>4309</v>
      </c>
      <c r="F440" s="25">
        <v>0</v>
      </c>
      <c r="G440" s="66">
        <v>39.8587194</v>
      </c>
      <c r="H440" s="66">
        <v>-74.8262267</v>
      </c>
      <c r="I440" s="22">
        <v>933.2</v>
      </c>
      <c r="J440" s="21">
        <f t="shared" si="47"/>
        <v>895.1500000000001</v>
      </c>
      <c r="K440" s="20">
        <f t="shared" si="45"/>
        <v>1029.0834786760897</v>
      </c>
      <c r="L440" s="20">
        <f t="shared" si="46"/>
        <v>1047.3834786760897</v>
      </c>
      <c r="M440" s="20">
        <f t="shared" si="44"/>
        <v>1067.0834786760897</v>
      </c>
      <c r="N440" s="26">
        <f t="shared" si="48"/>
        <v>1057.2334786760898</v>
      </c>
      <c r="O440" s="21">
        <v>23.6</v>
      </c>
      <c r="P440" s="21">
        <v>100</v>
      </c>
      <c r="Q440" s="21">
        <v>36.6</v>
      </c>
      <c r="Z440" s="23">
        <v>3.041</v>
      </c>
      <c r="AA440" s="49">
        <v>56.51</v>
      </c>
      <c r="AB440" s="49">
        <f t="shared" si="50"/>
        <v>69.16916666666667</v>
      </c>
      <c r="AC440" s="23">
        <v>0.141</v>
      </c>
      <c r="AD440" s="54">
        <v>-0.015</v>
      </c>
      <c r="AE440" s="54">
        <f t="shared" si="51"/>
        <v>0.35433333333333333</v>
      </c>
      <c r="AF440" s="24">
        <v>10</v>
      </c>
      <c r="AG440" s="26">
        <v>1057.2334786760898</v>
      </c>
    </row>
    <row r="441" spans="1:33" ht="12.75">
      <c r="A441" s="17">
        <f t="shared" si="49"/>
        <v>37096</v>
      </c>
      <c r="B441" s="49">
        <v>205</v>
      </c>
      <c r="C441" s="47">
        <v>0.851157427</v>
      </c>
      <c r="D441" s="61">
        <v>0.851157427</v>
      </c>
      <c r="E441" s="19">
        <v>4319</v>
      </c>
      <c r="F441" s="25">
        <v>0</v>
      </c>
      <c r="G441" s="66">
        <v>39.86499308</v>
      </c>
      <c r="H441" s="66">
        <v>-74.82112826</v>
      </c>
      <c r="I441" s="22">
        <v>931.7</v>
      </c>
      <c r="J441" s="21">
        <f t="shared" si="47"/>
        <v>893.6500000000001</v>
      </c>
      <c r="K441" s="20">
        <f t="shared" si="45"/>
        <v>1043.0100551268247</v>
      </c>
      <c r="L441" s="20">
        <f t="shared" si="46"/>
        <v>1061.3100551268246</v>
      </c>
      <c r="M441" s="20">
        <f t="shared" si="44"/>
        <v>1081.0100551268247</v>
      </c>
      <c r="N441" s="26">
        <f t="shared" si="48"/>
        <v>1071.1600551268248</v>
      </c>
      <c r="O441" s="21">
        <v>23</v>
      </c>
      <c r="P441" s="21">
        <v>100</v>
      </c>
      <c r="Q441" s="21">
        <v>36.1</v>
      </c>
      <c r="S441" s="52">
        <v>2.799E-05</v>
      </c>
      <c r="T441" s="52">
        <v>2.15E-05</v>
      </c>
      <c r="U441" s="52">
        <v>1.384E-05</v>
      </c>
      <c r="V441" s="53">
        <v>869</v>
      </c>
      <c r="W441" s="53">
        <v>313.5</v>
      </c>
      <c r="X441" s="53">
        <v>306.9</v>
      </c>
      <c r="Y441" s="53">
        <v>23.1</v>
      </c>
      <c r="Z441" s="23">
        <v>3.091</v>
      </c>
      <c r="AA441" s="49">
        <v>106.816</v>
      </c>
      <c r="AB441" s="49">
        <f t="shared" si="50"/>
        <v>70.5955</v>
      </c>
      <c r="AC441" s="23">
        <v>0.152</v>
      </c>
      <c r="AD441" s="54">
        <v>1.095</v>
      </c>
      <c r="AE441" s="54">
        <f t="shared" si="51"/>
        <v>0.5395</v>
      </c>
      <c r="AF441" s="24">
        <v>10</v>
      </c>
      <c r="AG441" s="26">
        <v>1071.1600551268248</v>
      </c>
    </row>
    <row r="442" spans="1:33" ht="12.75">
      <c r="A442" s="17">
        <f t="shared" si="49"/>
        <v>37096</v>
      </c>
      <c r="B442" s="49">
        <v>205</v>
      </c>
      <c r="C442" s="47">
        <v>0.851273119</v>
      </c>
      <c r="D442" s="61">
        <v>0.851273119</v>
      </c>
      <c r="E442" s="19">
        <v>4329</v>
      </c>
      <c r="F442" s="25">
        <v>0</v>
      </c>
      <c r="G442" s="66">
        <v>39.87174641</v>
      </c>
      <c r="H442" s="66">
        <v>-74.8199916</v>
      </c>
      <c r="I442" s="22">
        <v>936.6</v>
      </c>
      <c r="J442" s="21">
        <f t="shared" si="47"/>
        <v>898.5500000000001</v>
      </c>
      <c r="K442" s="20">
        <f t="shared" si="45"/>
        <v>997.6027756831759</v>
      </c>
      <c r="L442" s="20">
        <f t="shared" si="46"/>
        <v>1015.9027756831758</v>
      </c>
      <c r="M442" s="20">
        <f t="shared" si="44"/>
        <v>1035.6027756831759</v>
      </c>
      <c r="N442" s="26">
        <f t="shared" si="48"/>
        <v>1025.752775683176</v>
      </c>
      <c r="O442" s="21">
        <v>23.7</v>
      </c>
      <c r="P442" s="21">
        <v>100</v>
      </c>
      <c r="Q442" s="21">
        <v>36.1</v>
      </c>
      <c r="Z442" s="23">
        <v>2.99</v>
      </c>
      <c r="AA442" s="49">
        <v>59.266</v>
      </c>
      <c r="AB442" s="49">
        <f t="shared" si="50"/>
        <v>72.02166666666668</v>
      </c>
      <c r="AC442" s="23">
        <v>0.151</v>
      </c>
      <c r="AD442" s="54">
        <v>1.095</v>
      </c>
      <c r="AE442" s="54">
        <f t="shared" si="51"/>
        <v>0.7246666666666667</v>
      </c>
      <c r="AF442" s="24">
        <v>10</v>
      </c>
      <c r="AG442" s="26">
        <v>1025.752775683176</v>
      </c>
    </row>
    <row r="443" spans="1:33" ht="12.75">
      <c r="A443" s="17">
        <f t="shared" si="49"/>
        <v>37096</v>
      </c>
      <c r="B443" s="49">
        <v>205</v>
      </c>
      <c r="C443" s="47">
        <v>0.851388872</v>
      </c>
      <c r="D443" s="61">
        <v>0.851388872</v>
      </c>
      <c r="E443" s="19">
        <v>4339</v>
      </c>
      <c r="F443" s="25">
        <v>0</v>
      </c>
      <c r="G443" s="66">
        <v>39.87820989</v>
      </c>
      <c r="H443" s="66">
        <v>-74.82170968</v>
      </c>
      <c r="I443" s="22">
        <v>939.7</v>
      </c>
      <c r="J443" s="21">
        <f t="shared" si="47"/>
        <v>901.6500000000001</v>
      </c>
      <c r="K443" s="20">
        <f t="shared" si="45"/>
        <v>969.0034259459053</v>
      </c>
      <c r="L443" s="20">
        <f t="shared" si="46"/>
        <v>987.3034259459052</v>
      </c>
      <c r="M443" s="20">
        <f t="shared" si="44"/>
        <v>1007.0034259459053</v>
      </c>
      <c r="N443" s="26">
        <f t="shared" si="48"/>
        <v>997.1534259459053</v>
      </c>
      <c r="O443" s="21">
        <v>24.2</v>
      </c>
      <c r="P443" s="21">
        <v>100</v>
      </c>
      <c r="Q443" s="21">
        <v>34.5</v>
      </c>
      <c r="Z443" s="23">
        <v>3.07</v>
      </c>
      <c r="AA443" s="49">
        <v>109.862</v>
      </c>
      <c r="AB443" s="49">
        <f t="shared" si="50"/>
        <v>73.49633333333334</v>
      </c>
      <c r="AC443" s="23">
        <v>0.151</v>
      </c>
      <c r="AD443" s="54">
        <v>1.095</v>
      </c>
      <c r="AE443" s="54">
        <f t="shared" si="51"/>
        <v>0.7248333333333333</v>
      </c>
      <c r="AF443" s="24">
        <v>10</v>
      </c>
      <c r="AG443" s="26">
        <v>997.1534259459053</v>
      </c>
    </row>
    <row r="444" spans="1:33" ht="12.75">
      <c r="A444" s="17">
        <f t="shared" si="49"/>
        <v>37096</v>
      </c>
      <c r="B444" s="49">
        <v>205</v>
      </c>
      <c r="C444" s="47">
        <v>0.851504624</v>
      </c>
      <c r="D444" s="61">
        <v>0.851504624</v>
      </c>
      <c r="E444" s="19">
        <v>4349</v>
      </c>
      <c r="F444" s="25">
        <v>0</v>
      </c>
      <c r="G444" s="66">
        <v>39.88364621</v>
      </c>
      <c r="H444" s="66">
        <v>-74.82617089</v>
      </c>
      <c r="I444" s="22">
        <v>940.5</v>
      </c>
      <c r="J444" s="21">
        <f t="shared" si="47"/>
        <v>902.45</v>
      </c>
      <c r="K444" s="20">
        <f t="shared" si="45"/>
        <v>961.6389100842304</v>
      </c>
      <c r="L444" s="20">
        <f t="shared" si="46"/>
        <v>979.9389100842303</v>
      </c>
      <c r="M444" s="20">
        <f t="shared" si="44"/>
        <v>999.6389100842304</v>
      </c>
      <c r="N444" s="26">
        <f t="shared" si="48"/>
        <v>989.7889100842303</v>
      </c>
      <c r="O444" s="21">
        <v>24</v>
      </c>
      <c r="P444" s="21">
        <v>100</v>
      </c>
      <c r="Q444" s="21">
        <v>38.1</v>
      </c>
      <c r="S444" s="52">
        <v>3.191E-05</v>
      </c>
      <c r="T444" s="52">
        <v>2.434E-05</v>
      </c>
      <c r="U444" s="52">
        <v>1.638E-05</v>
      </c>
      <c r="V444" s="53">
        <v>876.3</v>
      </c>
      <c r="W444" s="53">
        <v>313.4</v>
      </c>
      <c r="X444" s="53">
        <v>306.9</v>
      </c>
      <c r="Y444" s="53">
        <v>23.4</v>
      </c>
      <c r="Z444" s="23">
        <v>3.041</v>
      </c>
      <c r="AA444" s="49">
        <v>62.312</v>
      </c>
      <c r="AB444" s="49">
        <f t="shared" si="50"/>
        <v>74.971</v>
      </c>
      <c r="AC444" s="23">
        <v>0.152</v>
      </c>
      <c r="AD444" s="54">
        <v>1.095</v>
      </c>
      <c r="AE444" s="54">
        <f t="shared" si="51"/>
        <v>0.725</v>
      </c>
      <c r="AF444" s="24">
        <v>10</v>
      </c>
      <c r="AG444" s="26">
        <v>989.7889100842303</v>
      </c>
    </row>
    <row r="445" spans="1:33" ht="12.75">
      <c r="A445" s="17">
        <f t="shared" si="49"/>
        <v>37096</v>
      </c>
      <c r="B445" s="49">
        <v>205</v>
      </c>
      <c r="C445" s="47">
        <v>0.851620376</v>
      </c>
      <c r="D445" s="61">
        <v>0.851620376</v>
      </c>
      <c r="E445" s="19">
        <v>4359</v>
      </c>
      <c r="F445" s="25">
        <v>0</v>
      </c>
      <c r="G445" s="66">
        <v>39.88713907</v>
      </c>
      <c r="H445" s="66">
        <v>-74.83272553</v>
      </c>
      <c r="I445" s="22">
        <v>944.9</v>
      </c>
      <c r="J445" s="21">
        <f t="shared" si="47"/>
        <v>906.85</v>
      </c>
      <c r="K445" s="20">
        <f t="shared" si="45"/>
        <v>921.250408382027</v>
      </c>
      <c r="L445" s="20">
        <f t="shared" si="46"/>
        <v>939.550408382027</v>
      </c>
      <c r="M445" s="20">
        <f t="shared" si="44"/>
        <v>959.250408382027</v>
      </c>
      <c r="N445" s="26">
        <f t="shared" si="48"/>
        <v>949.400408382027</v>
      </c>
      <c r="O445" s="21">
        <v>24.6</v>
      </c>
      <c r="P445" s="21">
        <v>100</v>
      </c>
      <c r="Q445" s="21">
        <v>37.1</v>
      </c>
      <c r="Z445" s="23">
        <v>3.002</v>
      </c>
      <c r="AA445" s="49">
        <v>63.618</v>
      </c>
      <c r="AB445" s="49">
        <f t="shared" si="50"/>
        <v>76.39733333333332</v>
      </c>
      <c r="AC445" s="23">
        <v>0.142</v>
      </c>
      <c r="AD445" s="54">
        <v>-0.014</v>
      </c>
      <c r="AE445" s="54">
        <f t="shared" si="51"/>
        <v>0.7251666666666665</v>
      </c>
      <c r="AF445" s="24">
        <v>10</v>
      </c>
      <c r="AG445" s="26">
        <v>949.400408382027</v>
      </c>
    </row>
    <row r="446" spans="1:33" ht="12.75">
      <c r="A446" s="17">
        <f t="shared" si="49"/>
        <v>37096</v>
      </c>
      <c r="B446" s="49">
        <v>205</v>
      </c>
      <c r="C446" s="47">
        <v>0.851736128</v>
      </c>
      <c r="D446" s="61">
        <v>0.851736128</v>
      </c>
      <c r="E446" s="19">
        <v>4369</v>
      </c>
      <c r="F446" s="25">
        <v>0</v>
      </c>
      <c r="G446" s="66">
        <v>39.88847299</v>
      </c>
      <c r="H446" s="66">
        <v>-74.84042524</v>
      </c>
      <c r="I446" s="22">
        <v>947.7</v>
      </c>
      <c r="J446" s="21">
        <f t="shared" si="47"/>
        <v>909.6500000000001</v>
      </c>
      <c r="K446" s="20">
        <f t="shared" si="45"/>
        <v>895.6505380198807</v>
      </c>
      <c r="L446" s="20">
        <f t="shared" si="46"/>
        <v>913.9505380198807</v>
      </c>
      <c r="M446" s="20">
        <f t="shared" si="44"/>
        <v>933.6505380198807</v>
      </c>
      <c r="N446" s="26">
        <f t="shared" si="48"/>
        <v>923.8005380198807</v>
      </c>
      <c r="O446" s="21">
        <v>24.8</v>
      </c>
      <c r="P446" s="21">
        <v>100</v>
      </c>
      <c r="Q446" s="21">
        <v>38.2</v>
      </c>
      <c r="R446" s="52">
        <v>6.02E-06</v>
      </c>
      <c r="Z446" s="23">
        <v>3.001</v>
      </c>
      <c r="AA446" s="49">
        <v>65.068</v>
      </c>
      <c r="AB446" s="49">
        <f t="shared" si="50"/>
        <v>77.82366666666665</v>
      </c>
      <c r="AC446" s="23">
        <v>0.143</v>
      </c>
      <c r="AD446" s="54">
        <v>-0.014</v>
      </c>
      <c r="AE446" s="54">
        <f t="shared" si="51"/>
        <v>0.7253333333333333</v>
      </c>
      <c r="AF446" s="24">
        <v>10</v>
      </c>
      <c r="AG446" s="26">
        <v>923.8005380198807</v>
      </c>
    </row>
    <row r="447" spans="1:33" ht="12.75">
      <c r="A447" s="17">
        <f t="shared" si="49"/>
        <v>37096</v>
      </c>
      <c r="B447" s="49">
        <v>205</v>
      </c>
      <c r="C447" s="47">
        <v>0.851851881</v>
      </c>
      <c r="D447" s="61">
        <v>0.851851881</v>
      </c>
      <c r="E447" s="19">
        <v>4379</v>
      </c>
      <c r="F447" s="25">
        <v>0</v>
      </c>
      <c r="G447" s="66">
        <v>39.8875297</v>
      </c>
      <c r="H447" s="66">
        <v>-74.84810379</v>
      </c>
      <c r="I447" s="22">
        <v>951.4</v>
      </c>
      <c r="J447" s="21">
        <f t="shared" si="47"/>
        <v>913.35</v>
      </c>
      <c r="K447" s="20">
        <f t="shared" si="45"/>
        <v>861.9427352056962</v>
      </c>
      <c r="L447" s="20">
        <f t="shared" si="46"/>
        <v>880.2427352056961</v>
      </c>
      <c r="M447" s="20">
        <f t="shared" si="44"/>
        <v>899.9427352056962</v>
      </c>
      <c r="N447" s="26">
        <f t="shared" si="48"/>
        <v>890.0927352056962</v>
      </c>
      <c r="O447" s="21">
        <v>25.2</v>
      </c>
      <c r="P447" s="21">
        <v>100</v>
      </c>
      <c r="Q447" s="21">
        <v>34.6</v>
      </c>
      <c r="S447" s="52">
        <v>3.497E-05</v>
      </c>
      <c r="T447" s="52">
        <v>2.632E-05</v>
      </c>
      <c r="U447" s="52">
        <v>1.704E-05</v>
      </c>
      <c r="V447" s="53">
        <v>885.4</v>
      </c>
      <c r="W447" s="53">
        <v>313.4</v>
      </c>
      <c r="X447" s="53">
        <v>306.8</v>
      </c>
      <c r="Y447" s="53">
        <v>24</v>
      </c>
      <c r="Z447" s="23">
        <v>2.914</v>
      </c>
      <c r="AA447" s="49">
        <v>17.664</v>
      </c>
      <c r="AB447" s="49">
        <f t="shared" si="50"/>
        <v>62.964999999999996</v>
      </c>
      <c r="AC447" s="23">
        <v>0.182</v>
      </c>
      <c r="AD447" s="54">
        <v>1.096</v>
      </c>
      <c r="AE447" s="54">
        <f t="shared" si="51"/>
        <v>0.7255000000000001</v>
      </c>
      <c r="AF447" s="24">
        <v>10</v>
      </c>
      <c r="AG447" s="26">
        <v>890.0927352056962</v>
      </c>
    </row>
    <row r="448" spans="1:33" ht="12.75">
      <c r="A448" s="17">
        <f t="shared" si="49"/>
        <v>37096</v>
      </c>
      <c r="B448" s="49">
        <v>205</v>
      </c>
      <c r="C448" s="47">
        <v>0.851967573</v>
      </c>
      <c r="D448" s="61">
        <v>0.851967573</v>
      </c>
      <c r="E448" s="19">
        <v>4389</v>
      </c>
      <c r="F448" s="25">
        <v>0</v>
      </c>
      <c r="G448" s="66">
        <v>39.88389171</v>
      </c>
      <c r="H448" s="66">
        <v>-74.85430474</v>
      </c>
      <c r="I448" s="22">
        <v>950.9</v>
      </c>
      <c r="J448" s="21">
        <f t="shared" si="47"/>
        <v>912.85</v>
      </c>
      <c r="K448" s="20">
        <f t="shared" si="45"/>
        <v>866.4898557727178</v>
      </c>
      <c r="L448" s="20">
        <f t="shared" si="46"/>
        <v>884.7898557727177</v>
      </c>
      <c r="M448" s="20">
        <f t="shared" si="44"/>
        <v>904.4898557727178</v>
      </c>
      <c r="N448" s="26">
        <f t="shared" si="48"/>
        <v>894.6398557727177</v>
      </c>
      <c r="O448" s="21">
        <v>25</v>
      </c>
      <c r="P448" s="21">
        <v>100</v>
      </c>
      <c r="Q448" s="21">
        <v>37.6</v>
      </c>
      <c r="Z448" s="23">
        <v>2.942</v>
      </c>
      <c r="AA448" s="49">
        <v>19.114</v>
      </c>
      <c r="AB448" s="49">
        <f t="shared" si="50"/>
        <v>56.27299999999999</v>
      </c>
      <c r="AC448" s="23">
        <v>0.141</v>
      </c>
      <c r="AD448" s="54">
        <v>-0.014</v>
      </c>
      <c r="AE448" s="54">
        <f t="shared" si="51"/>
        <v>0.5406666666666667</v>
      </c>
      <c r="AF448" s="24">
        <v>10</v>
      </c>
      <c r="AG448" s="26">
        <v>894.6398557727177</v>
      </c>
    </row>
    <row r="449" spans="1:33" ht="12.75">
      <c r="A449" s="17">
        <f t="shared" si="49"/>
        <v>37096</v>
      </c>
      <c r="B449" s="49">
        <v>205</v>
      </c>
      <c r="C449" s="47">
        <v>0.852083325</v>
      </c>
      <c r="D449" s="61">
        <v>0.852083325</v>
      </c>
      <c r="E449" s="19">
        <v>4399</v>
      </c>
      <c r="F449" s="25">
        <v>0</v>
      </c>
      <c r="G449" s="66">
        <v>39.8786046</v>
      </c>
      <c r="H449" s="66">
        <v>-74.85685465</v>
      </c>
      <c r="I449" s="22">
        <v>957</v>
      </c>
      <c r="J449" s="21">
        <f t="shared" si="47"/>
        <v>918.95</v>
      </c>
      <c r="K449" s="20">
        <f t="shared" si="45"/>
        <v>811.1843741593153</v>
      </c>
      <c r="L449" s="20">
        <f t="shared" si="46"/>
        <v>829.4843741593153</v>
      </c>
      <c r="M449" s="20">
        <f t="shared" si="44"/>
        <v>849.1843741593153</v>
      </c>
      <c r="N449" s="26">
        <f t="shared" si="48"/>
        <v>839.3343741593153</v>
      </c>
      <c r="O449" s="21">
        <v>25.6</v>
      </c>
      <c r="P449" s="21">
        <v>100</v>
      </c>
      <c r="Q449" s="21">
        <v>37.2</v>
      </c>
      <c r="Z449" s="23">
        <v>3.031</v>
      </c>
      <c r="AA449" s="49">
        <v>69.419</v>
      </c>
      <c r="AB449" s="49">
        <f t="shared" si="50"/>
        <v>49.5325</v>
      </c>
      <c r="AC449" s="23">
        <v>0.153</v>
      </c>
      <c r="AD449" s="54">
        <v>1.096</v>
      </c>
      <c r="AE449" s="54">
        <f t="shared" si="51"/>
        <v>0.5408333333333334</v>
      </c>
      <c r="AF449" s="24">
        <v>10</v>
      </c>
      <c r="AG449" s="26">
        <v>839.3343741593153</v>
      </c>
    </row>
    <row r="450" spans="1:33" ht="12.75">
      <c r="A450" s="17">
        <f t="shared" si="49"/>
        <v>37096</v>
      </c>
      <c r="B450" s="49">
        <v>205</v>
      </c>
      <c r="C450" s="47">
        <v>0.852199078</v>
      </c>
      <c r="D450" s="61">
        <v>0.852199078</v>
      </c>
      <c r="E450" s="19">
        <v>4409</v>
      </c>
      <c r="F450" s="25">
        <v>0</v>
      </c>
      <c r="G450" s="66">
        <v>39.87267349</v>
      </c>
      <c r="H450" s="66">
        <v>-74.85634791</v>
      </c>
      <c r="I450" s="22">
        <v>957.5</v>
      </c>
      <c r="J450" s="21">
        <f t="shared" si="47"/>
        <v>919.45</v>
      </c>
      <c r="K450" s="20">
        <f t="shared" si="45"/>
        <v>806.6674292198298</v>
      </c>
      <c r="L450" s="20">
        <f t="shared" si="46"/>
        <v>824.9674292198298</v>
      </c>
      <c r="M450" s="20">
        <f t="shared" si="44"/>
        <v>844.6674292198298</v>
      </c>
      <c r="N450" s="26">
        <f t="shared" si="48"/>
        <v>834.8174292198298</v>
      </c>
      <c r="O450" s="21">
        <v>25.5</v>
      </c>
      <c r="P450" s="21">
        <v>100</v>
      </c>
      <c r="Q450" s="21">
        <v>37.1</v>
      </c>
      <c r="S450" s="52">
        <v>3.719E-05</v>
      </c>
      <c r="T450" s="52">
        <v>2.926E-05</v>
      </c>
      <c r="U450" s="52">
        <v>2.155E-05</v>
      </c>
      <c r="V450" s="53">
        <v>892.8</v>
      </c>
      <c r="W450" s="53">
        <v>313.3</v>
      </c>
      <c r="X450" s="53">
        <v>306.8</v>
      </c>
      <c r="Y450" s="53">
        <v>24.5</v>
      </c>
      <c r="Z450" s="23">
        <v>3.141</v>
      </c>
      <c r="AA450" s="49">
        <v>119.87</v>
      </c>
      <c r="AB450" s="49">
        <f t="shared" si="50"/>
        <v>59.12550000000001</v>
      </c>
      <c r="AC450" s="23">
        <v>0.151</v>
      </c>
      <c r="AD450" s="54">
        <v>1.096</v>
      </c>
      <c r="AE450" s="54">
        <f t="shared" si="51"/>
        <v>0.541</v>
      </c>
      <c r="AF450" s="24">
        <v>10</v>
      </c>
      <c r="AG450" s="26">
        <v>834.8174292198298</v>
      </c>
    </row>
    <row r="451" spans="1:33" ht="12.75">
      <c r="A451" s="17">
        <f t="shared" si="49"/>
        <v>37096</v>
      </c>
      <c r="B451" s="49">
        <v>205</v>
      </c>
      <c r="C451" s="47">
        <v>0.85231483</v>
      </c>
      <c r="D451" s="61">
        <v>0.85231483</v>
      </c>
      <c r="E451" s="19">
        <v>4419</v>
      </c>
      <c r="F451" s="25">
        <v>0</v>
      </c>
      <c r="G451" s="66">
        <v>39.86714753</v>
      </c>
      <c r="H451" s="66">
        <v>-74.85287391</v>
      </c>
      <c r="I451" s="22">
        <v>961.8</v>
      </c>
      <c r="J451" s="21">
        <f t="shared" si="47"/>
        <v>923.75</v>
      </c>
      <c r="K451" s="20">
        <f t="shared" si="45"/>
        <v>767.9227941533352</v>
      </c>
      <c r="L451" s="20">
        <f t="shared" si="46"/>
        <v>786.2227941533351</v>
      </c>
      <c r="M451" s="20">
        <f t="shared" si="44"/>
        <v>805.9227941533352</v>
      </c>
      <c r="N451" s="26">
        <f t="shared" si="48"/>
        <v>796.0727941533352</v>
      </c>
      <c r="O451" s="21">
        <v>26.1</v>
      </c>
      <c r="P451" s="21">
        <v>100</v>
      </c>
      <c r="Q451" s="21">
        <v>33.6</v>
      </c>
      <c r="Z451" s="23">
        <v>3.03</v>
      </c>
      <c r="AA451" s="49">
        <v>72.465</v>
      </c>
      <c r="AB451" s="49">
        <f t="shared" si="50"/>
        <v>60.6</v>
      </c>
      <c r="AC451" s="23">
        <v>0.151</v>
      </c>
      <c r="AD451" s="54">
        <v>1.096</v>
      </c>
      <c r="AE451" s="54">
        <f t="shared" si="51"/>
        <v>0.726</v>
      </c>
      <c r="AF451" s="24">
        <v>10</v>
      </c>
      <c r="AG451" s="26">
        <v>796.0727941533352</v>
      </c>
    </row>
    <row r="452" spans="1:33" ht="12.75">
      <c r="A452" s="17">
        <f t="shared" si="49"/>
        <v>37096</v>
      </c>
      <c r="B452" s="49">
        <v>205</v>
      </c>
      <c r="C452" s="47">
        <v>0.852430582</v>
      </c>
      <c r="D452" s="61">
        <v>0.852430582</v>
      </c>
      <c r="E452" s="19">
        <v>4429</v>
      </c>
      <c r="F452" s="25">
        <v>0</v>
      </c>
      <c r="G452" s="66">
        <v>39.86310817</v>
      </c>
      <c r="H452" s="66">
        <v>-74.84654982</v>
      </c>
      <c r="I452" s="22">
        <v>961.7</v>
      </c>
      <c r="J452" s="21">
        <f t="shared" si="47"/>
        <v>923.6500000000001</v>
      </c>
      <c r="K452" s="20">
        <f t="shared" si="45"/>
        <v>768.8217820693365</v>
      </c>
      <c r="L452" s="20">
        <f t="shared" si="46"/>
        <v>787.1217820693364</v>
      </c>
      <c r="M452" s="20">
        <f t="shared" si="44"/>
        <v>806.8217820693365</v>
      </c>
      <c r="N452" s="26">
        <f t="shared" si="48"/>
        <v>796.9717820693364</v>
      </c>
      <c r="O452" s="21">
        <v>26</v>
      </c>
      <c r="P452" s="21">
        <v>100</v>
      </c>
      <c r="Q452" s="21">
        <v>37.4</v>
      </c>
      <c r="Z452" s="23">
        <v>3.019</v>
      </c>
      <c r="AA452" s="49">
        <v>73.916</v>
      </c>
      <c r="AB452" s="49">
        <f t="shared" si="50"/>
        <v>62.07466666666667</v>
      </c>
      <c r="AC452" s="23">
        <v>0.133</v>
      </c>
      <c r="AD452" s="54">
        <v>-0.013</v>
      </c>
      <c r="AE452" s="54">
        <f t="shared" si="51"/>
        <v>0.7261666666666667</v>
      </c>
      <c r="AF452" s="24">
        <v>10</v>
      </c>
      <c r="AG452" s="26">
        <v>796.9717820693364</v>
      </c>
    </row>
    <row r="453" spans="1:33" ht="12.75">
      <c r="A453" s="17">
        <f t="shared" si="49"/>
        <v>37096</v>
      </c>
      <c r="B453" s="49">
        <v>205</v>
      </c>
      <c r="C453" s="47">
        <v>0.852546275</v>
      </c>
      <c r="D453" s="61">
        <v>0.852546275</v>
      </c>
      <c r="E453" s="19">
        <v>4439</v>
      </c>
      <c r="F453" s="25">
        <v>0</v>
      </c>
      <c r="G453" s="66">
        <v>39.86210292</v>
      </c>
      <c r="H453" s="66">
        <v>-74.83788605</v>
      </c>
      <c r="I453" s="22">
        <v>964.4</v>
      </c>
      <c r="J453" s="21">
        <f t="shared" si="47"/>
        <v>926.35</v>
      </c>
      <c r="K453" s="20">
        <f t="shared" si="45"/>
        <v>744.5832040982459</v>
      </c>
      <c r="L453" s="20">
        <f t="shared" si="46"/>
        <v>762.8832040982459</v>
      </c>
      <c r="M453" s="20">
        <f t="shared" si="44"/>
        <v>782.5832040982459</v>
      </c>
      <c r="N453" s="26">
        <f t="shared" si="48"/>
        <v>772.7332040982459</v>
      </c>
      <c r="O453" s="21">
        <v>26.2</v>
      </c>
      <c r="P453" s="21">
        <v>100</v>
      </c>
      <c r="Q453" s="21">
        <v>34.1</v>
      </c>
      <c r="S453" s="52">
        <v>3.611E-05</v>
      </c>
      <c r="T453" s="52">
        <v>2.727E-05</v>
      </c>
      <c r="U453" s="52">
        <v>1.852E-05</v>
      </c>
      <c r="V453" s="53">
        <v>900.3</v>
      </c>
      <c r="W453" s="53">
        <v>313.3</v>
      </c>
      <c r="X453" s="53">
        <v>306.8</v>
      </c>
      <c r="Y453" s="53">
        <v>24.7</v>
      </c>
      <c r="Z453" s="23">
        <v>2.981</v>
      </c>
      <c r="AA453" s="49">
        <v>75.221</v>
      </c>
      <c r="AB453" s="49">
        <f t="shared" si="50"/>
        <v>71.6675</v>
      </c>
      <c r="AC453" s="23">
        <v>0.141</v>
      </c>
      <c r="AD453" s="54">
        <v>-0.013</v>
      </c>
      <c r="AE453" s="54">
        <f t="shared" si="51"/>
        <v>0.5413333333333333</v>
      </c>
      <c r="AF453" s="24">
        <v>10</v>
      </c>
      <c r="AG453" s="26">
        <v>772.7332040982459</v>
      </c>
    </row>
    <row r="454" spans="1:33" ht="12.75">
      <c r="A454" s="17">
        <f t="shared" si="49"/>
        <v>37096</v>
      </c>
      <c r="B454" s="49">
        <v>205</v>
      </c>
      <c r="C454" s="47">
        <v>0.852662027</v>
      </c>
      <c r="D454" s="61">
        <v>0.852662027</v>
      </c>
      <c r="E454" s="19">
        <v>4449</v>
      </c>
      <c r="F454" s="25">
        <v>0</v>
      </c>
      <c r="G454" s="66">
        <v>39.8652435</v>
      </c>
      <c r="H454" s="66">
        <v>-74.82955518</v>
      </c>
      <c r="I454" s="22">
        <v>968</v>
      </c>
      <c r="J454" s="21">
        <f t="shared" si="47"/>
        <v>929.95</v>
      </c>
      <c r="K454" s="20">
        <f t="shared" si="45"/>
        <v>712.3747653575915</v>
      </c>
      <c r="L454" s="20">
        <f t="shared" si="46"/>
        <v>730.6747653575915</v>
      </c>
      <c r="M454" s="20">
        <f t="shared" si="44"/>
        <v>750.3747653575915</v>
      </c>
      <c r="N454" s="26">
        <f t="shared" si="48"/>
        <v>740.5247653575915</v>
      </c>
      <c r="O454" s="21">
        <v>26.4</v>
      </c>
      <c r="P454" s="21">
        <v>100</v>
      </c>
      <c r="Q454" s="21">
        <v>37</v>
      </c>
      <c r="Z454" s="23">
        <v>2.99</v>
      </c>
      <c r="AA454" s="49">
        <v>76.672</v>
      </c>
      <c r="AB454" s="49">
        <f t="shared" si="50"/>
        <v>81.2605</v>
      </c>
      <c r="AC454" s="23">
        <v>0.182</v>
      </c>
      <c r="AD454" s="54">
        <v>1.097</v>
      </c>
      <c r="AE454" s="54">
        <f t="shared" si="51"/>
        <v>0.7265</v>
      </c>
      <c r="AF454" s="24">
        <v>10</v>
      </c>
      <c r="AG454" s="26">
        <v>740.5247653575915</v>
      </c>
    </row>
    <row r="455" spans="1:33" ht="12.75">
      <c r="A455" s="17">
        <f t="shared" si="49"/>
        <v>37096</v>
      </c>
      <c r="B455" s="49">
        <v>205</v>
      </c>
      <c r="C455" s="47">
        <v>0.852777779</v>
      </c>
      <c r="D455" s="61">
        <v>0.852777779</v>
      </c>
      <c r="E455" s="19">
        <v>4459</v>
      </c>
      <c r="F455" s="25">
        <v>0</v>
      </c>
      <c r="G455" s="66">
        <v>39.87128457</v>
      </c>
      <c r="H455" s="66">
        <v>-74.82492179</v>
      </c>
      <c r="I455" s="22">
        <v>968.7</v>
      </c>
      <c r="J455" s="21">
        <f t="shared" si="47"/>
        <v>930.6500000000001</v>
      </c>
      <c r="K455" s="20">
        <f t="shared" si="45"/>
        <v>706.126494654965</v>
      </c>
      <c r="L455" s="20">
        <f t="shared" si="46"/>
        <v>724.4264946549649</v>
      </c>
      <c r="M455" s="20">
        <f aca="true" t="shared" si="52" ref="M455:M518">K455+38</f>
        <v>744.126494654965</v>
      </c>
      <c r="N455" s="26">
        <f t="shared" si="48"/>
        <v>734.276494654965</v>
      </c>
      <c r="O455" s="21">
        <v>26.4</v>
      </c>
      <c r="P455" s="21">
        <v>100</v>
      </c>
      <c r="Q455" s="21">
        <v>35.7</v>
      </c>
      <c r="Z455" s="23">
        <v>2.961</v>
      </c>
      <c r="AA455" s="49">
        <v>78.267</v>
      </c>
      <c r="AB455" s="49">
        <f t="shared" si="50"/>
        <v>82.73516666666667</v>
      </c>
      <c r="AC455" s="23">
        <v>0.132</v>
      </c>
      <c r="AD455" s="54">
        <v>-0.013</v>
      </c>
      <c r="AE455" s="54">
        <f t="shared" si="51"/>
        <v>0.5416666666666667</v>
      </c>
      <c r="AF455" s="24">
        <v>10</v>
      </c>
      <c r="AG455" s="26">
        <v>734.276494654965</v>
      </c>
    </row>
    <row r="456" spans="1:33" ht="12.75">
      <c r="A456" s="17">
        <f t="shared" si="49"/>
        <v>37096</v>
      </c>
      <c r="B456" s="49">
        <v>205</v>
      </c>
      <c r="C456" s="47">
        <v>0.852893531</v>
      </c>
      <c r="D456" s="61">
        <v>0.852893531</v>
      </c>
      <c r="E456" s="19">
        <v>4469</v>
      </c>
      <c r="F456" s="25">
        <v>0</v>
      </c>
      <c r="G456" s="66">
        <v>39.87803351</v>
      </c>
      <c r="H456" s="66">
        <v>-74.82495209</v>
      </c>
      <c r="I456" s="22">
        <v>971.1</v>
      </c>
      <c r="J456" s="21">
        <f t="shared" si="47"/>
        <v>933.0500000000001</v>
      </c>
      <c r="K456" s="20">
        <f t="shared" si="45"/>
        <v>684.7394749529182</v>
      </c>
      <c r="L456" s="20">
        <f t="shared" si="46"/>
        <v>703.0394749529181</v>
      </c>
      <c r="M456" s="20">
        <f t="shared" si="52"/>
        <v>722.7394749529182</v>
      </c>
      <c r="N456" s="26">
        <f t="shared" si="48"/>
        <v>712.8894749529181</v>
      </c>
      <c r="O456" s="21">
        <v>26.6</v>
      </c>
      <c r="P456" s="21">
        <v>100</v>
      </c>
      <c r="Q456" s="21">
        <v>36.6</v>
      </c>
      <c r="S456" s="52">
        <v>3.423E-05</v>
      </c>
      <c r="T456" s="52">
        <v>2.53E-05</v>
      </c>
      <c r="U456" s="52">
        <v>1.725E-05</v>
      </c>
      <c r="V456" s="53">
        <v>906.7</v>
      </c>
      <c r="W456" s="53">
        <v>313.3</v>
      </c>
      <c r="X456" s="53">
        <v>306.8</v>
      </c>
      <c r="Y456" s="53">
        <v>24.9</v>
      </c>
      <c r="Z456" s="23">
        <v>2.934</v>
      </c>
      <c r="AA456" s="49">
        <v>30.718</v>
      </c>
      <c r="AB456" s="49">
        <f t="shared" si="50"/>
        <v>67.87650000000001</v>
      </c>
      <c r="AC456" s="23">
        <v>0.151</v>
      </c>
      <c r="AD456" s="54">
        <v>1.097</v>
      </c>
      <c r="AE456" s="54">
        <f t="shared" si="51"/>
        <v>0.5418333333333334</v>
      </c>
      <c r="AF456" s="24">
        <v>10</v>
      </c>
      <c r="AG456" s="26">
        <v>712.8894749529181</v>
      </c>
    </row>
    <row r="457" spans="1:33" ht="12.75">
      <c r="A457" s="17">
        <f t="shared" si="49"/>
        <v>37096</v>
      </c>
      <c r="B457" s="49">
        <v>205</v>
      </c>
      <c r="C457" s="47">
        <v>0.853009284</v>
      </c>
      <c r="D457" s="61">
        <v>0.853009284</v>
      </c>
      <c r="E457" s="19">
        <v>4479</v>
      </c>
      <c r="F457" s="25">
        <v>0</v>
      </c>
      <c r="G457" s="66">
        <v>39.88310965</v>
      </c>
      <c r="H457" s="66">
        <v>-74.82998328</v>
      </c>
      <c r="I457" s="22">
        <v>971.3</v>
      </c>
      <c r="J457" s="21">
        <f t="shared" si="47"/>
        <v>933.25</v>
      </c>
      <c r="K457" s="20">
        <f aca="true" t="shared" si="53" ref="K457:K520">(8303.951372*(LN(1013.25/J457)))</f>
        <v>682.9597071977264</v>
      </c>
      <c r="L457" s="20">
        <f aca="true" t="shared" si="54" ref="L457:L520">K457+18.3</f>
        <v>701.2597071977264</v>
      </c>
      <c r="M457" s="20">
        <f t="shared" si="52"/>
        <v>720.9597071977264</v>
      </c>
      <c r="N457" s="26">
        <f t="shared" si="48"/>
        <v>711.1097071977264</v>
      </c>
      <c r="O457" s="21">
        <v>26.7</v>
      </c>
      <c r="P457" s="21">
        <v>100</v>
      </c>
      <c r="Q457" s="21">
        <v>34.6</v>
      </c>
      <c r="Z457" s="23">
        <v>2.961</v>
      </c>
      <c r="AA457" s="49">
        <v>81.023</v>
      </c>
      <c r="AB457" s="49">
        <f t="shared" si="50"/>
        <v>69.30283333333334</v>
      </c>
      <c r="AC457" s="23">
        <v>0.131</v>
      </c>
      <c r="AD457" s="54">
        <v>-0.013</v>
      </c>
      <c r="AE457" s="54">
        <f t="shared" si="51"/>
        <v>0.35700000000000004</v>
      </c>
      <c r="AF457" s="24">
        <v>10</v>
      </c>
      <c r="AG457" s="26">
        <v>711.1097071977264</v>
      </c>
    </row>
    <row r="458" spans="1:33" ht="12.75">
      <c r="A458" s="17">
        <f t="shared" si="49"/>
        <v>37096</v>
      </c>
      <c r="B458" s="49">
        <v>205</v>
      </c>
      <c r="C458" s="47">
        <v>0.853124976</v>
      </c>
      <c r="D458" s="61">
        <v>0.853124976</v>
      </c>
      <c r="E458" s="19">
        <v>4489</v>
      </c>
      <c r="F458" s="25">
        <v>0</v>
      </c>
      <c r="G458" s="66">
        <v>39.88619152</v>
      </c>
      <c r="H458" s="66">
        <v>-74.83656768</v>
      </c>
      <c r="I458" s="22">
        <v>971.9</v>
      </c>
      <c r="J458" s="21">
        <f aca="true" t="shared" si="55" ref="J458:J521">I458-38.05</f>
        <v>933.85</v>
      </c>
      <c r="K458" s="20">
        <f t="shared" si="53"/>
        <v>677.6226915106103</v>
      </c>
      <c r="L458" s="20">
        <f t="shared" si="54"/>
        <v>695.9226915106102</v>
      </c>
      <c r="M458" s="20">
        <f t="shared" si="52"/>
        <v>715.6226915106103</v>
      </c>
      <c r="N458" s="26">
        <f aca="true" t="shared" si="56" ref="N458:N521">AVERAGE(L458:M458)</f>
        <v>705.7726915106102</v>
      </c>
      <c r="O458" s="21">
        <v>26.9</v>
      </c>
      <c r="P458" s="21">
        <v>100</v>
      </c>
      <c r="Q458" s="21">
        <v>35</v>
      </c>
      <c r="Z458" s="23">
        <v>3.041</v>
      </c>
      <c r="AA458" s="49">
        <v>82.474</v>
      </c>
      <c r="AB458" s="49">
        <f t="shared" si="50"/>
        <v>70.72916666666666</v>
      </c>
      <c r="AC458" s="23">
        <v>0.14</v>
      </c>
      <c r="AD458" s="54">
        <v>-0.012</v>
      </c>
      <c r="AE458" s="54">
        <f t="shared" si="51"/>
        <v>0.3571666666666667</v>
      </c>
      <c r="AF458" s="24">
        <v>10</v>
      </c>
      <c r="AG458" s="26">
        <v>705.7726915106102</v>
      </c>
    </row>
    <row r="459" spans="1:33" ht="12.75">
      <c r="A459" s="17">
        <f aca="true" t="shared" si="57" ref="A459:A522">A458</f>
        <v>37096</v>
      </c>
      <c r="B459" s="49">
        <v>205</v>
      </c>
      <c r="C459" s="47">
        <v>0.853240728</v>
      </c>
      <c r="D459" s="61">
        <v>0.853240728</v>
      </c>
      <c r="E459" s="19">
        <v>4499</v>
      </c>
      <c r="F459" s="25">
        <v>0</v>
      </c>
      <c r="G459" s="66">
        <v>39.88621186</v>
      </c>
      <c r="H459" s="66">
        <v>-74.84413675</v>
      </c>
      <c r="I459" s="22">
        <v>973.1</v>
      </c>
      <c r="J459" s="21">
        <f t="shared" si="55"/>
        <v>935.0500000000001</v>
      </c>
      <c r="K459" s="20">
        <f t="shared" si="53"/>
        <v>666.9589395540409</v>
      </c>
      <c r="L459" s="20">
        <f t="shared" si="54"/>
        <v>685.2589395540408</v>
      </c>
      <c r="M459" s="20">
        <f t="shared" si="52"/>
        <v>704.9589395540409</v>
      </c>
      <c r="N459" s="26">
        <f t="shared" si="56"/>
        <v>695.1089395540408</v>
      </c>
      <c r="O459" s="21">
        <v>26.9</v>
      </c>
      <c r="P459" s="21">
        <v>100</v>
      </c>
      <c r="Q459" s="21">
        <v>36.1</v>
      </c>
      <c r="Z459" s="23">
        <v>3.001</v>
      </c>
      <c r="AA459" s="49">
        <v>84.069</v>
      </c>
      <c r="AB459" s="49">
        <f t="shared" si="50"/>
        <v>72.20383333333332</v>
      </c>
      <c r="AC459" s="23">
        <v>0.151</v>
      </c>
      <c r="AD459" s="54">
        <v>1.098</v>
      </c>
      <c r="AE459" s="54">
        <f t="shared" si="51"/>
        <v>0.5423333333333334</v>
      </c>
      <c r="AF459" s="24">
        <v>10</v>
      </c>
      <c r="AG459" s="26">
        <v>695.1089395540408</v>
      </c>
    </row>
    <row r="460" spans="1:33" ht="12.75">
      <c r="A460" s="17">
        <f t="shared" si="57"/>
        <v>37096</v>
      </c>
      <c r="B460" s="49">
        <v>205</v>
      </c>
      <c r="C460" s="47">
        <v>0.853356481</v>
      </c>
      <c r="D460" s="61">
        <v>0.853356481</v>
      </c>
      <c r="E460" s="19">
        <v>4509</v>
      </c>
      <c r="F460" s="25">
        <v>0</v>
      </c>
      <c r="G460" s="66">
        <v>39.88362654</v>
      </c>
      <c r="H460" s="66">
        <v>-74.85038683</v>
      </c>
      <c r="I460" s="22">
        <v>976.3</v>
      </c>
      <c r="J460" s="21">
        <f t="shared" si="55"/>
        <v>938.25</v>
      </c>
      <c r="K460" s="20">
        <f t="shared" si="53"/>
        <v>638.589035922194</v>
      </c>
      <c r="L460" s="20">
        <f t="shared" si="54"/>
        <v>656.8890359221939</v>
      </c>
      <c r="M460" s="20">
        <f t="shared" si="52"/>
        <v>676.589035922194</v>
      </c>
      <c r="N460" s="26">
        <f t="shared" si="56"/>
        <v>666.7390359221939</v>
      </c>
      <c r="O460" s="21">
        <v>27.2</v>
      </c>
      <c r="P460" s="21">
        <v>100</v>
      </c>
      <c r="Q460" s="21">
        <v>40.1</v>
      </c>
      <c r="S460" s="52">
        <v>3.526E-05</v>
      </c>
      <c r="T460" s="52">
        <v>2.574E-05</v>
      </c>
      <c r="U460" s="52">
        <v>1.667E-05</v>
      </c>
      <c r="V460" s="53">
        <v>909.8</v>
      </c>
      <c r="W460" s="53">
        <v>313.3</v>
      </c>
      <c r="X460" s="53">
        <v>306.8</v>
      </c>
      <c r="Y460" s="53">
        <v>25.4</v>
      </c>
      <c r="Z460" s="23">
        <v>2.972</v>
      </c>
      <c r="AA460" s="49">
        <v>85.374</v>
      </c>
      <c r="AB460" s="49">
        <f t="shared" si="50"/>
        <v>73.65416666666665</v>
      </c>
      <c r="AC460" s="23">
        <v>0.151</v>
      </c>
      <c r="AD460" s="54">
        <v>1.098</v>
      </c>
      <c r="AE460" s="54">
        <f t="shared" si="51"/>
        <v>0.5425</v>
      </c>
      <c r="AF460" s="24">
        <v>10</v>
      </c>
      <c r="AG460" s="26">
        <v>666.7390359221939</v>
      </c>
    </row>
    <row r="461" spans="1:33" ht="12.75">
      <c r="A461" s="17">
        <f t="shared" si="57"/>
        <v>37096</v>
      </c>
      <c r="B461" s="49">
        <v>205</v>
      </c>
      <c r="C461" s="47">
        <v>0.853472233</v>
      </c>
      <c r="D461" s="61">
        <v>0.853472233</v>
      </c>
      <c r="E461" s="19">
        <v>4519</v>
      </c>
      <c r="F461" s="25">
        <v>0</v>
      </c>
      <c r="G461" s="66">
        <v>39.87958826</v>
      </c>
      <c r="H461" s="66">
        <v>-74.85540886</v>
      </c>
      <c r="I461" s="22">
        <v>976.3</v>
      </c>
      <c r="J461" s="21">
        <f t="shared" si="55"/>
        <v>938.25</v>
      </c>
      <c r="K461" s="20">
        <f t="shared" si="53"/>
        <v>638.589035922194</v>
      </c>
      <c r="L461" s="20">
        <f t="shared" si="54"/>
        <v>656.8890359221939</v>
      </c>
      <c r="M461" s="20">
        <f t="shared" si="52"/>
        <v>676.589035922194</v>
      </c>
      <c r="N461" s="26">
        <f t="shared" si="56"/>
        <v>666.7390359221939</v>
      </c>
      <c r="O461" s="21">
        <v>27.1</v>
      </c>
      <c r="P461" s="21">
        <v>100</v>
      </c>
      <c r="Q461" s="21">
        <v>34.5</v>
      </c>
      <c r="Z461" s="23">
        <v>3.02</v>
      </c>
      <c r="AA461" s="49">
        <v>86.825</v>
      </c>
      <c r="AB461" s="49">
        <f t="shared" si="50"/>
        <v>75.0805</v>
      </c>
      <c r="AC461" s="23">
        <v>0.141</v>
      </c>
      <c r="AD461" s="54">
        <v>-0.012</v>
      </c>
      <c r="AE461" s="54">
        <f t="shared" si="51"/>
        <v>0.5426666666666666</v>
      </c>
      <c r="AF461" s="24">
        <v>10</v>
      </c>
      <c r="AG461" s="26">
        <v>666.7390359221939</v>
      </c>
    </row>
    <row r="462" spans="1:33" ht="12.75">
      <c r="A462" s="17">
        <f t="shared" si="57"/>
        <v>37096</v>
      </c>
      <c r="B462" s="49">
        <v>205</v>
      </c>
      <c r="C462" s="47">
        <v>0.853587985</v>
      </c>
      <c r="D462" s="61">
        <v>0.853587985</v>
      </c>
      <c r="E462" s="19">
        <v>4529</v>
      </c>
      <c r="F462" s="25">
        <v>0</v>
      </c>
      <c r="G462" s="66">
        <v>39.87482567</v>
      </c>
      <c r="H462" s="66">
        <v>-74.85907903</v>
      </c>
      <c r="I462" s="22">
        <v>979.2</v>
      </c>
      <c r="J462" s="21">
        <f t="shared" si="55"/>
        <v>941.1500000000001</v>
      </c>
      <c r="K462" s="20">
        <f t="shared" si="53"/>
        <v>612.9622634507682</v>
      </c>
      <c r="L462" s="20">
        <f t="shared" si="54"/>
        <v>631.2622634507682</v>
      </c>
      <c r="M462" s="20">
        <f t="shared" si="52"/>
        <v>650.9622634507682</v>
      </c>
      <c r="N462" s="26">
        <f t="shared" si="56"/>
        <v>641.1122634507682</v>
      </c>
      <c r="O462" s="21">
        <v>27.3</v>
      </c>
      <c r="P462" s="21">
        <v>100</v>
      </c>
      <c r="Q462" s="21">
        <v>36.9</v>
      </c>
      <c r="Z462" s="23">
        <v>2.971</v>
      </c>
      <c r="AA462" s="49">
        <v>88.275</v>
      </c>
      <c r="AB462" s="49">
        <f t="shared" si="50"/>
        <v>84.67333333333335</v>
      </c>
      <c r="AC462" s="23">
        <v>0.151</v>
      </c>
      <c r="AD462" s="54">
        <v>1.098</v>
      </c>
      <c r="AE462" s="54">
        <f t="shared" si="51"/>
        <v>0.5428333333333334</v>
      </c>
      <c r="AF462" s="24">
        <v>10</v>
      </c>
      <c r="AG462" s="26">
        <v>641.1122634507682</v>
      </c>
    </row>
    <row r="463" spans="1:33" ht="12.75">
      <c r="A463" s="17">
        <f t="shared" si="57"/>
        <v>37096</v>
      </c>
      <c r="B463" s="49">
        <v>205</v>
      </c>
      <c r="C463" s="47">
        <v>0.853703678</v>
      </c>
      <c r="D463" s="61">
        <v>0.853703678</v>
      </c>
      <c r="E463" s="19">
        <v>4539</v>
      </c>
      <c r="F463" s="25">
        <v>0</v>
      </c>
      <c r="G463" s="66">
        <v>39.86976875</v>
      </c>
      <c r="H463" s="66">
        <v>-74.86198095</v>
      </c>
      <c r="I463" s="22">
        <v>981.3</v>
      </c>
      <c r="J463" s="21">
        <f t="shared" si="55"/>
        <v>943.25</v>
      </c>
      <c r="K463" s="20">
        <f t="shared" si="53"/>
        <v>594.4541918097426</v>
      </c>
      <c r="L463" s="20">
        <f t="shared" si="54"/>
        <v>612.7541918097426</v>
      </c>
      <c r="M463" s="20">
        <f t="shared" si="52"/>
        <v>632.4541918097426</v>
      </c>
      <c r="N463" s="26">
        <f t="shared" si="56"/>
        <v>622.6041918097426</v>
      </c>
      <c r="O463" s="21">
        <v>27.8</v>
      </c>
      <c r="P463" s="21">
        <v>100</v>
      </c>
      <c r="Q463" s="21">
        <v>34.1</v>
      </c>
      <c r="S463" s="52">
        <v>3.749E-05</v>
      </c>
      <c r="T463" s="52">
        <v>2.788E-05</v>
      </c>
      <c r="U463" s="52">
        <v>1.791E-05</v>
      </c>
      <c r="V463" s="53">
        <v>915.2</v>
      </c>
      <c r="W463" s="53">
        <v>313.3</v>
      </c>
      <c r="X463" s="53">
        <v>306.8</v>
      </c>
      <c r="Y463" s="53">
        <v>25.6</v>
      </c>
      <c r="Z463" s="23">
        <v>3.061</v>
      </c>
      <c r="AA463" s="49">
        <v>138.871</v>
      </c>
      <c r="AB463" s="49">
        <f t="shared" si="50"/>
        <v>94.31466666666667</v>
      </c>
      <c r="AC463" s="23">
        <v>0.161</v>
      </c>
      <c r="AD463" s="54">
        <v>1.098</v>
      </c>
      <c r="AE463" s="54">
        <f t="shared" si="51"/>
        <v>0.7280000000000001</v>
      </c>
      <c r="AF463" s="24">
        <v>10</v>
      </c>
      <c r="AG463" s="26">
        <v>622.6041918097426</v>
      </c>
    </row>
    <row r="464" spans="1:33" ht="12.75">
      <c r="A464" s="17">
        <f t="shared" si="57"/>
        <v>37096</v>
      </c>
      <c r="B464" s="49">
        <v>205</v>
      </c>
      <c r="C464" s="47">
        <v>0.85381943</v>
      </c>
      <c r="D464" s="61">
        <v>0.85381943</v>
      </c>
      <c r="E464" s="19">
        <v>4549</v>
      </c>
      <c r="F464" s="25">
        <v>0</v>
      </c>
      <c r="G464" s="66">
        <v>39.86475637</v>
      </c>
      <c r="H464" s="66">
        <v>-74.86482083</v>
      </c>
      <c r="I464" s="22">
        <v>985.1</v>
      </c>
      <c r="J464" s="21">
        <f t="shared" si="55"/>
        <v>947.0500000000001</v>
      </c>
      <c r="K464" s="20">
        <f t="shared" si="53"/>
        <v>561.0678957509587</v>
      </c>
      <c r="L464" s="20">
        <f t="shared" si="54"/>
        <v>579.3678957509586</v>
      </c>
      <c r="M464" s="20">
        <f t="shared" si="52"/>
        <v>599.0678957509587</v>
      </c>
      <c r="N464" s="26">
        <f t="shared" si="56"/>
        <v>589.2178957509586</v>
      </c>
      <c r="O464" s="21">
        <v>27.9</v>
      </c>
      <c r="P464" s="21">
        <v>100</v>
      </c>
      <c r="Q464" s="21">
        <v>35.1</v>
      </c>
      <c r="R464" s="52">
        <v>3.97E-06</v>
      </c>
      <c r="Z464" s="23">
        <v>2.972</v>
      </c>
      <c r="AA464" s="49">
        <v>91.176</v>
      </c>
      <c r="AB464" s="49">
        <f t="shared" si="50"/>
        <v>95.765</v>
      </c>
      <c r="AC464" s="23">
        <v>0.151</v>
      </c>
      <c r="AD464" s="54">
        <v>1.099</v>
      </c>
      <c r="AE464" s="54">
        <f t="shared" si="51"/>
        <v>0.9131666666666667</v>
      </c>
      <c r="AF464" s="24">
        <v>10</v>
      </c>
      <c r="AG464" s="26">
        <v>589.2178957509586</v>
      </c>
    </row>
    <row r="465" spans="1:33" ht="12.75">
      <c r="A465" s="17">
        <f t="shared" si="57"/>
        <v>37096</v>
      </c>
      <c r="B465" s="49">
        <v>205</v>
      </c>
      <c r="C465" s="47">
        <v>0.853935182</v>
      </c>
      <c r="D465" s="61">
        <v>0.853935182</v>
      </c>
      <c r="E465" s="19">
        <v>4559</v>
      </c>
      <c r="F465" s="25">
        <v>0</v>
      </c>
      <c r="G465" s="66">
        <v>39.85968923</v>
      </c>
      <c r="H465" s="66">
        <v>-74.86784641</v>
      </c>
      <c r="I465" s="22">
        <v>986</v>
      </c>
      <c r="J465" s="21">
        <f t="shared" si="55"/>
        <v>947.95</v>
      </c>
      <c r="K465" s="20">
        <f t="shared" si="53"/>
        <v>553.1802368626016</v>
      </c>
      <c r="L465" s="20">
        <f t="shared" si="54"/>
        <v>571.4802368626016</v>
      </c>
      <c r="M465" s="20">
        <f t="shared" si="52"/>
        <v>591.1802368626016</v>
      </c>
      <c r="N465" s="26">
        <f t="shared" si="56"/>
        <v>581.3302368626016</v>
      </c>
      <c r="O465" s="21">
        <v>28.1</v>
      </c>
      <c r="P465" s="21">
        <v>100</v>
      </c>
      <c r="Q465" s="21">
        <v>35.1</v>
      </c>
      <c r="Z465" s="23">
        <v>2.896</v>
      </c>
      <c r="AA465" s="49">
        <v>43.627</v>
      </c>
      <c r="AB465" s="49">
        <f t="shared" si="50"/>
        <v>89.02466666666668</v>
      </c>
      <c r="AC465" s="23">
        <v>0.163</v>
      </c>
      <c r="AD465" s="54">
        <v>1.099</v>
      </c>
      <c r="AE465" s="54">
        <f t="shared" si="51"/>
        <v>0.9133333333333334</v>
      </c>
      <c r="AF465" s="24">
        <v>10</v>
      </c>
      <c r="AG465" s="26">
        <v>581.3302368626016</v>
      </c>
    </row>
    <row r="466" spans="1:33" ht="12.75">
      <c r="A466" s="17">
        <f t="shared" si="57"/>
        <v>37096</v>
      </c>
      <c r="B466" s="49">
        <v>205</v>
      </c>
      <c r="C466" s="47">
        <v>0.854050934</v>
      </c>
      <c r="D466" s="61">
        <v>0.854050934</v>
      </c>
      <c r="E466" s="19">
        <v>4569</v>
      </c>
      <c r="F466" s="25">
        <v>0</v>
      </c>
      <c r="G466" s="66">
        <v>39.85471404</v>
      </c>
      <c r="H466" s="66">
        <v>-74.87083939</v>
      </c>
      <c r="I466" s="22">
        <v>987</v>
      </c>
      <c r="J466" s="21">
        <f t="shared" si="55"/>
        <v>948.95</v>
      </c>
      <c r="K466" s="20">
        <f t="shared" si="53"/>
        <v>544.4249496663725</v>
      </c>
      <c r="L466" s="20">
        <f t="shared" si="54"/>
        <v>562.7249496663725</v>
      </c>
      <c r="M466" s="20">
        <f t="shared" si="52"/>
        <v>582.4249496663725</v>
      </c>
      <c r="N466" s="26">
        <f t="shared" si="56"/>
        <v>572.5749496663725</v>
      </c>
      <c r="O466" s="21">
        <v>28</v>
      </c>
      <c r="P466" s="21">
        <v>100</v>
      </c>
      <c r="Q466" s="21">
        <v>37.1</v>
      </c>
      <c r="S466" s="52">
        <v>3.654E-05</v>
      </c>
      <c r="T466" s="52">
        <v>2.758E-05</v>
      </c>
      <c r="U466" s="52">
        <v>1.807E-05</v>
      </c>
      <c r="V466" s="53">
        <v>922.1</v>
      </c>
      <c r="W466" s="53">
        <v>313.2</v>
      </c>
      <c r="X466" s="53">
        <v>306.8</v>
      </c>
      <c r="Y466" s="53">
        <v>25.8</v>
      </c>
      <c r="Z466" s="23">
        <v>2.914</v>
      </c>
      <c r="AA466" s="49">
        <v>45.222</v>
      </c>
      <c r="AB466" s="49">
        <f t="shared" si="50"/>
        <v>82.33266666666667</v>
      </c>
      <c r="AC466" s="23">
        <v>0.161</v>
      </c>
      <c r="AD466" s="54">
        <v>1.099</v>
      </c>
      <c r="AE466" s="54">
        <f t="shared" si="51"/>
        <v>0.9135000000000001</v>
      </c>
      <c r="AF466" s="24">
        <v>10</v>
      </c>
      <c r="AG466" s="26">
        <v>572.5749496663725</v>
      </c>
    </row>
    <row r="467" spans="1:33" ht="12.75">
      <c r="A467" s="17">
        <f t="shared" si="57"/>
        <v>37096</v>
      </c>
      <c r="B467" s="49">
        <v>205</v>
      </c>
      <c r="C467" s="47">
        <v>0.854166687</v>
      </c>
      <c r="D467" s="61">
        <v>0.854166687</v>
      </c>
      <c r="E467" s="19">
        <v>4579</v>
      </c>
      <c r="F467" s="25">
        <v>0</v>
      </c>
      <c r="G467" s="66">
        <v>39.84999439</v>
      </c>
      <c r="H467" s="66">
        <v>-74.87405209</v>
      </c>
      <c r="I467" s="22">
        <v>990</v>
      </c>
      <c r="J467" s="21">
        <f t="shared" si="55"/>
        <v>951.95</v>
      </c>
      <c r="K467" s="20">
        <f t="shared" si="53"/>
        <v>518.2143391147364</v>
      </c>
      <c r="L467" s="20">
        <f t="shared" si="54"/>
        <v>536.5143391147363</v>
      </c>
      <c r="M467" s="20">
        <f t="shared" si="52"/>
        <v>556.2143391147364</v>
      </c>
      <c r="N467" s="26">
        <f t="shared" si="56"/>
        <v>546.3643391147364</v>
      </c>
      <c r="O467" s="21">
        <v>28.2</v>
      </c>
      <c r="P467" s="21">
        <v>100</v>
      </c>
      <c r="Q467" s="21">
        <v>33.1</v>
      </c>
      <c r="Z467" s="23">
        <v>3.001</v>
      </c>
      <c r="AA467" s="49">
        <v>95.673</v>
      </c>
      <c r="AB467" s="49">
        <f t="shared" si="50"/>
        <v>83.80733333333333</v>
      </c>
      <c r="AC467" s="23">
        <v>0.171</v>
      </c>
      <c r="AD467" s="54">
        <v>1.099</v>
      </c>
      <c r="AE467" s="54">
        <f t="shared" si="51"/>
        <v>1.0986666666666667</v>
      </c>
      <c r="AF467" s="24">
        <v>10</v>
      </c>
      <c r="AG467" s="26">
        <v>546.3643391147364</v>
      </c>
    </row>
    <row r="468" spans="1:33" ht="12.75">
      <c r="A468" s="17">
        <f t="shared" si="57"/>
        <v>37096</v>
      </c>
      <c r="B468" s="49">
        <v>205</v>
      </c>
      <c r="C468" s="47">
        <v>0.854282379</v>
      </c>
      <c r="D468" s="61">
        <v>0.854282379</v>
      </c>
      <c r="E468" s="19">
        <v>4589</v>
      </c>
      <c r="F468" s="25">
        <v>0</v>
      </c>
      <c r="G468" s="66">
        <v>39.84573794</v>
      </c>
      <c r="H468" s="66">
        <v>-74.87805738</v>
      </c>
      <c r="I468" s="22">
        <v>990.9</v>
      </c>
      <c r="J468" s="21">
        <f t="shared" si="55"/>
        <v>952.85</v>
      </c>
      <c r="K468" s="20">
        <f t="shared" si="53"/>
        <v>510.36726142579215</v>
      </c>
      <c r="L468" s="20">
        <f t="shared" si="54"/>
        <v>528.6672614257922</v>
      </c>
      <c r="M468" s="20">
        <f t="shared" si="52"/>
        <v>548.3672614257921</v>
      </c>
      <c r="N468" s="26">
        <f t="shared" si="56"/>
        <v>538.5172614257922</v>
      </c>
      <c r="O468" s="21">
        <v>28.2</v>
      </c>
      <c r="P468" s="21">
        <v>100</v>
      </c>
      <c r="Q468" s="21">
        <v>35.6</v>
      </c>
      <c r="Z468" s="23">
        <v>2.971</v>
      </c>
      <c r="AA468" s="49">
        <v>96.978</v>
      </c>
      <c r="AB468" s="49">
        <f t="shared" si="50"/>
        <v>85.25783333333334</v>
      </c>
      <c r="AC468" s="23">
        <v>0.151</v>
      </c>
      <c r="AD468" s="54">
        <v>1.099</v>
      </c>
      <c r="AE468" s="54">
        <f t="shared" si="51"/>
        <v>1.0988333333333336</v>
      </c>
      <c r="AF468" s="24">
        <v>10</v>
      </c>
      <c r="AG468" s="26">
        <v>538.5172614257922</v>
      </c>
    </row>
    <row r="469" spans="1:33" ht="12.75">
      <c r="A469" s="17">
        <f t="shared" si="57"/>
        <v>37096</v>
      </c>
      <c r="B469" s="49">
        <v>205</v>
      </c>
      <c r="C469" s="47">
        <v>0.854398131</v>
      </c>
      <c r="D469" s="61">
        <v>0.854398131</v>
      </c>
      <c r="E469" s="19">
        <v>4599</v>
      </c>
      <c r="F469" s="25">
        <v>0</v>
      </c>
      <c r="G469" s="66">
        <v>39.84188469</v>
      </c>
      <c r="H469" s="66">
        <v>-74.88267974</v>
      </c>
      <c r="I469" s="22">
        <v>994.1</v>
      </c>
      <c r="J469" s="21">
        <f t="shared" si="55"/>
        <v>956.0500000000001</v>
      </c>
      <c r="K469" s="20">
        <f t="shared" si="53"/>
        <v>482.5264428583277</v>
      </c>
      <c r="L469" s="20">
        <f t="shared" si="54"/>
        <v>500.8264428583277</v>
      </c>
      <c r="M469" s="20">
        <f t="shared" si="52"/>
        <v>520.5264428583278</v>
      </c>
      <c r="N469" s="26">
        <f t="shared" si="56"/>
        <v>510.67644285832773</v>
      </c>
      <c r="O469" s="21">
        <v>28.6</v>
      </c>
      <c r="P469" s="21">
        <v>100</v>
      </c>
      <c r="Q469" s="21">
        <v>35.1</v>
      </c>
      <c r="S469" s="52">
        <v>2.966E-05</v>
      </c>
      <c r="T469" s="52">
        <v>2.25E-05</v>
      </c>
      <c r="U469" s="52">
        <v>1.522E-05</v>
      </c>
      <c r="V469" s="53">
        <v>928</v>
      </c>
      <c r="W469" s="53">
        <v>313.2</v>
      </c>
      <c r="X469" s="53">
        <v>306.8</v>
      </c>
      <c r="Y469" s="53">
        <v>25.8</v>
      </c>
      <c r="Z469" s="23">
        <v>2.972</v>
      </c>
      <c r="AA469" s="49">
        <v>98.429</v>
      </c>
      <c r="AB469" s="49">
        <f t="shared" si="50"/>
        <v>78.5175</v>
      </c>
      <c r="AC469" s="23">
        <v>0.141</v>
      </c>
      <c r="AD469" s="54">
        <v>-0.011</v>
      </c>
      <c r="AE469" s="54">
        <f t="shared" si="51"/>
        <v>0.914</v>
      </c>
      <c r="AF469" s="24">
        <v>10</v>
      </c>
      <c r="AG469" s="26">
        <v>510.67644285832773</v>
      </c>
    </row>
    <row r="470" spans="1:33" ht="12.75">
      <c r="A470" s="17">
        <f t="shared" si="57"/>
        <v>37096</v>
      </c>
      <c r="B470" s="49">
        <v>205</v>
      </c>
      <c r="C470" s="47">
        <v>0.854513884</v>
      </c>
      <c r="D470" s="61">
        <v>0.854513884</v>
      </c>
      <c r="E470" s="19">
        <v>4609</v>
      </c>
      <c r="F470" s="25">
        <v>0</v>
      </c>
      <c r="G470" s="66">
        <v>39.83777127</v>
      </c>
      <c r="H470" s="66">
        <v>-74.88699002</v>
      </c>
      <c r="I470" s="22">
        <v>995.2</v>
      </c>
      <c r="J470" s="21">
        <f t="shared" si="55"/>
        <v>957.1500000000001</v>
      </c>
      <c r="K470" s="20">
        <f t="shared" si="53"/>
        <v>472.9776789907583</v>
      </c>
      <c r="L470" s="20">
        <f t="shared" si="54"/>
        <v>491.2776789907583</v>
      </c>
      <c r="M470" s="20">
        <f t="shared" si="52"/>
        <v>510.9776789907583</v>
      </c>
      <c r="N470" s="26">
        <f t="shared" si="56"/>
        <v>501.12767899075834</v>
      </c>
      <c r="O470" s="21">
        <v>28.8</v>
      </c>
      <c r="P470" s="21">
        <v>100</v>
      </c>
      <c r="Q470" s="21">
        <v>36.1</v>
      </c>
      <c r="Z470" s="23">
        <v>2.944</v>
      </c>
      <c r="AA470" s="49">
        <v>51.024</v>
      </c>
      <c r="AB470" s="49">
        <f t="shared" si="50"/>
        <v>71.82549999999999</v>
      </c>
      <c r="AC470" s="23">
        <v>0.172</v>
      </c>
      <c r="AD470" s="54">
        <v>1.099</v>
      </c>
      <c r="AE470" s="54">
        <f t="shared" si="51"/>
        <v>0.914</v>
      </c>
      <c r="AF470" s="24">
        <v>10</v>
      </c>
      <c r="AG470" s="26">
        <v>501.12767899075834</v>
      </c>
    </row>
    <row r="471" spans="1:33" ht="12.75">
      <c r="A471" s="17">
        <f t="shared" si="57"/>
        <v>37096</v>
      </c>
      <c r="B471" s="49">
        <v>205</v>
      </c>
      <c r="C471" s="47">
        <v>0.854629636</v>
      </c>
      <c r="D471" s="61">
        <v>0.854629636</v>
      </c>
      <c r="E471" s="19">
        <v>4619</v>
      </c>
      <c r="F471" s="25">
        <v>0</v>
      </c>
      <c r="G471" s="66">
        <v>39.83302218</v>
      </c>
      <c r="H471" s="66">
        <v>-74.89011729</v>
      </c>
      <c r="I471" s="22">
        <v>995.8</v>
      </c>
      <c r="J471" s="21">
        <f t="shared" si="55"/>
        <v>957.75</v>
      </c>
      <c r="K471" s="20">
        <f t="shared" si="53"/>
        <v>467.7738866399823</v>
      </c>
      <c r="L471" s="20">
        <f t="shared" si="54"/>
        <v>486.07388663998233</v>
      </c>
      <c r="M471" s="20">
        <f t="shared" si="52"/>
        <v>505.7738866399823</v>
      </c>
      <c r="N471" s="26">
        <f t="shared" si="56"/>
        <v>495.92388663998236</v>
      </c>
      <c r="O471" s="21">
        <v>29</v>
      </c>
      <c r="P471" s="21">
        <v>100</v>
      </c>
      <c r="Q471" s="21">
        <v>32.1</v>
      </c>
      <c r="Z471" s="23">
        <v>2.934</v>
      </c>
      <c r="AA471" s="49">
        <v>52.475</v>
      </c>
      <c r="AB471" s="49">
        <f t="shared" si="50"/>
        <v>73.30016666666667</v>
      </c>
      <c r="AC471" s="23">
        <v>0.171</v>
      </c>
      <c r="AD471" s="54">
        <v>1.1</v>
      </c>
      <c r="AE471" s="54">
        <f t="shared" si="51"/>
        <v>0.9141666666666666</v>
      </c>
      <c r="AF471" s="24">
        <v>10</v>
      </c>
      <c r="AG471" s="26">
        <v>495.92388663998236</v>
      </c>
    </row>
    <row r="472" spans="1:33" ht="12.75">
      <c r="A472" s="17">
        <f t="shared" si="57"/>
        <v>37096</v>
      </c>
      <c r="B472" s="49">
        <v>205</v>
      </c>
      <c r="C472" s="47">
        <v>0.854745388</v>
      </c>
      <c r="D472" s="61">
        <v>0.854745388</v>
      </c>
      <c r="E472" s="19">
        <v>4629</v>
      </c>
      <c r="F472" s="25">
        <v>0</v>
      </c>
      <c r="G472" s="66">
        <v>39.82890725</v>
      </c>
      <c r="H472" s="66">
        <v>-74.89413821</v>
      </c>
      <c r="I472" s="22">
        <v>993</v>
      </c>
      <c r="J472" s="21">
        <f t="shared" si="55"/>
        <v>954.95</v>
      </c>
      <c r="K472" s="20">
        <f t="shared" si="53"/>
        <v>492.08619954910205</v>
      </c>
      <c r="L472" s="20">
        <f t="shared" si="54"/>
        <v>510.38619954910206</v>
      </c>
      <c r="M472" s="20">
        <f t="shared" si="52"/>
        <v>530.086199549102</v>
      </c>
      <c r="N472" s="26">
        <f t="shared" si="56"/>
        <v>520.236199549102</v>
      </c>
      <c r="O472" s="21">
        <v>28.9</v>
      </c>
      <c r="P472" s="21">
        <v>100</v>
      </c>
      <c r="Q472" s="21">
        <v>33.5</v>
      </c>
      <c r="S472" s="52">
        <v>2.978E-05</v>
      </c>
      <c r="T472" s="52">
        <v>2.19E-05</v>
      </c>
      <c r="U472" s="52">
        <v>1.468E-05</v>
      </c>
      <c r="V472" s="53">
        <v>930.6</v>
      </c>
      <c r="W472" s="53">
        <v>313.2</v>
      </c>
      <c r="X472" s="53">
        <v>306.9</v>
      </c>
      <c r="Y472" s="53">
        <v>26</v>
      </c>
      <c r="Z472" s="23">
        <v>2.853</v>
      </c>
      <c r="AA472" s="49">
        <v>53.78</v>
      </c>
      <c r="AB472" s="49">
        <f t="shared" si="50"/>
        <v>74.7265</v>
      </c>
      <c r="AC472" s="23">
        <v>0.161</v>
      </c>
      <c r="AD472" s="54">
        <v>1.1</v>
      </c>
      <c r="AE472" s="54">
        <f t="shared" si="51"/>
        <v>0.9143333333333331</v>
      </c>
      <c r="AF472" s="24">
        <v>10</v>
      </c>
      <c r="AG472" s="26">
        <v>520.236199549102</v>
      </c>
    </row>
    <row r="473" spans="1:33" ht="12.75">
      <c r="A473" s="17">
        <f t="shared" si="57"/>
        <v>37096</v>
      </c>
      <c r="B473" s="49">
        <v>205</v>
      </c>
      <c r="C473" s="47">
        <v>0.85486114</v>
      </c>
      <c r="D473" s="61">
        <v>0.85486114</v>
      </c>
      <c r="E473" s="19">
        <v>4639</v>
      </c>
      <c r="F473" s="25">
        <v>0</v>
      </c>
      <c r="G473" s="66">
        <v>39.82472034</v>
      </c>
      <c r="H473" s="66">
        <v>-74.89851649</v>
      </c>
      <c r="I473" s="22">
        <v>992.6</v>
      </c>
      <c r="J473" s="21">
        <f t="shared" si="55"/>
        <v>954.5500000000001</v>
      </c>
      <c r="K473" s="20">
        <f t="shared" si="53"/>
        <v>495.565205149925</v>
      </c>
      <c r="L473" s="20">
        <f t="shared" si="54"/>
        <v>513.865205149925</v>
      </c>
      <c r="M473" s="20">
        <f t="shared" si="52"/>
        <v>533.5652051499251</v>
      </c>
      <c r="N473" s="26">
        <f t="shared" si="56"/>
        <v>523.715205149925</v>
      </c>
      <c r="O473" s="21">
        <v>28.7</v>
      </c>
      <c r="P473" s="21">
        <v>100</v>
      </c>
      <c r="Q473" s="21">
        <v>32.7</v>
      </c>
      <c r="Z473" s="23">
        <v>2.914</v>
      </c>
      <c r="AA473" s="49">
        <v>55.23</v>
      </c>
      <c r="AB473" s="49">
        <f t="shared" si="50"/>
        <v>67.986</v>
      </c>
      <c r="AC473" s="23">
        <v>0.142</v>
      </c>
      <c r="AD473" s="54">
        <v>-0.01</v>
      </c>
      <c r="AE473" s="54">
        <f t="shared" si="51"/>
        <v>0.7295000000000001</v>
      </c>
      <c r="AF473" s="24">
        <v>10</v>
      </c>
      <c r="AG473" s="26">
        <v>523.715205149925</v>
      </c>
    </row>
    <row r="474" spans="1:33" ht="12.75">
      <c r="A474" s="17">
        <f t="shared" si="57"/>
        <v>37096</v>
      </c>
      <c r="B474" s="49">
        <v>205</v>
      </c>
      <c r="C474" s="47">
        <v>0.854976833</v>
      </c>
      <c r="D474" s="61">
        <v>0.854976833</v>
      </c>
      <c r="E474" s="19">
        <v>4649</v>
      </c>
      <c r="F474" s="25">
        <v>0</v>
      </c>
      <c r="G474" s="66">
        <v>39.82051009</v>
      </c>
      <c r="H474" s="66">
        <v>-74.90290461</v>
      </c>
      <c r="I474" s="22">
        <v>993.9</v>
      </c>
      <c r="J474" s="21">
        <f t="shared" si="55"/>
        <v>955.85</v>
      </c>
      <c r="K474" s="20">
        <f t="shared" si="53"/>
        <v>484.26376204914123</v>
      </c>
      <c r="L474" s="20">
        <f t="shared" si="54"/>
        <v>502.56376204914125</v>
      </c>
      <c r="M474" s="20">
        <f t="shared" si="52"/>
        <v>522.2637620491412</v>
      </c>
      <c r="N474" s="26">
        <f t="shared" si="56"/>
        <v>512.4137620491413</v>
      </c>
      <c r="O474" s="21">
        <v>28.8</v>
      </c>
      <c r="P474" s="21">
        <v>100</v>
      </c>
      <c r="Q474" s="21">
        <v>34.1</v>
      </c>
      <c r="Z474" s="23">
        <v>2.904</v>
      </c>
      <c r="AA474" s="49">
        <v>56.826</v>
      </c>
      <c r="AB474" s="49">
        <f t="shared" si="50"/>
        <v>61.294000000000004</v>
      </c>
      <c r="AC474" s="23">
        <v>0.171</v>
      </c>
      <c r="AD474" s="54">
        <v>1.1</v>
      </c>
      <c r="AE474" s="54">
        <f t="shared" si="51"/>
        <v>0.7296666666666667</v>
      </c>
      <c r="AF474" s="24">
        <v>10</v>
      </c>
      <c r="AG474" s="26">
        <v>512.4137620491413</v>
      </c>
    </row>
    <row r="475" spans="1:33" ht="12.75">
      <c r="A475" s="17">
        <f t="shared" si="57"/>
        <v>37096</v>
      </c>
      <c r="B475" s="49">
        <v>205</v>
      </c>
      <c r="C475" s="47">
        <v>0.855092585</v>
      </c>
      <c r="D475" s="61">
        <v>0.855092585</v>
      </c>
      <c r="E475" s="19">
        <v>4659</v>
      </c>
      <c r="F475" s="25">
        <v>0</v>
      </c>
      <c r="G475" s="66">
        <v>39.81618368</v>
      </c>
      <c r="H475" s="66">
        <v>-74.90761818</v>
      </c>
      <c r="I475" s="22">
        <v>996.3</v>
      </c>
      <c r="J475" s="21">
        <f t="shared" si="55"/>
        <v>958.25</v>
      </c>
      <c r="K475" s="20">
        <f t="shared" si="53"/>
        <v>463.43988269400006</v>
      </c>
      <c r="L475" s="20">
        <f t="shared" si="54"/>
        <v>481.7398826940001</v>
      </c>
      <c r="M475" s="20">
        <f t="shared" si="52"/>
        <v>501.43988269400006</v>
      </c>
      <c r="N475" s="26">
        <f t="shared" si="56"/>
        <v>491.58988269400004</v>
      </c>
      <c r="O475" s="21">
        <v>29.1</v>
      </c>
      <c r="P475" s="21">
        <v>100</v>
      </c>
      <c r="Q475" s="21">
        <v>30.1</v>
      </c>
      <c r="S475" s="52">
        <v>2.932E-05</v>
      </c>
      <c r="T475" s="52">
        <v>2.216E-05</v>
      </c>
      <c r="U475" s="52">
        <v>1.599E-05</v>
      </c>
      <c r="V475" s="53">
        <v>931.2</v>
      </c>
      <c r="W475" s="53">
        <v>313.2</v>
      </c>
      <c r="X475" s="53">
        <v>306.9</v>
      </c>
      <c r="Y475" s="53">
        <v>26.1</v>
      </c>
      <c r="Z475" s="23">
        <v>3.061</v>
      </c>
      <c r="AA475" s="49">
        <v>156.276</v>
      </c>
      <c r="AB475" s="49">
        <f t="shared" si="50"/>
        <v>70.93516666666666</v>
      </c>
      <c r="AC475" s="23">
        <v>0.172</v>
      </c>
      <c r="AD475" s="54">
        <v>1.1</v>
      </c>
      <c r="AE475" s="54">
        <f t="shared" si="51"/>
        <v>0.9148333333333335</v>
      </c>
      <c r="AF475" s="24">
        <v>10</v>
      </c>
      <c r="AG475" s="26">
        <v>491.58988269400004</v>
      </c>
    </row>
    <row r="476" spans="1:33" ht="12.75">
      <c r="A476" s="17">
        <f t="shared" si="57"/>
        <v>37096</v>
      </c>
      <c r="B476" s="49">
        <v>205</v>
      </c>
      <c r="C476" s="47">
        <v>0.855208337</v>
      </c>
      <c r="D476" s="61">
        <v>0.855208337</v>
      </c>
      <c r="E476" s="19">
        <v>4669</v>
      </c>
      <c r="F476" s="25">
        <v>0</v>
      </c>
      <c r="G476" s="66">
        <v>39.81185055</v>
      </c>
      <c r="H476" s="66">
        <v>-74.91266401</v>
      </c>
      <c r="I476" s="22">
        <v>998.4</v>
      </c>
      <c r="J476" s="21">
        <f t="shared" si="55"/>
        <v>960.35</v>
      </c>
      <c r="K476" s="20">
        <f t="shared" si="53"/>
        <v>445.2617269084219</v>
      </c>
      <c r="L476" s="20">
        <f t="shared" si="54"/>
        <v>463.5617269084219</v>
      </c>
      <c r="M476" s="20">
        <f t="shared" si="52"/>
        <v>483.2617269084219</v>
      </c>
      <c r="N476" s="26">
        <f t="shared" si="56"/>
        <v>473.4117269084219</v>
      </c>
      <c r="O476" s="21">
        <v>29.3</v>
      </c>
      <c r="P476" s="21">
        <v>100</v>
      </c>
      <c r="Q476" s="21">
        <v>32.9</v>
      </c>
      <c r="R476" s="52">
        <v>1.66E-06</v>
      </c>
      <c r="Z476" s="23">
        <v>3.03</v>
      </c>
      <c r="AA476" s="49">
        <v>108.582</v>
      </c>
      <c r="AB476" s="49">
        <f t="shared" si="50"/>
        <v>80.52816666666666</v>
      </c>
      <c r="AC476" s="23">
        <v>0.144</v>
      </c>
      <c r="AD476" s="54">
        <v>-0.01</v>
      </c>
      <c r="AE476" s="54">
        <f t="shared" si="51"/>
        <v>0.7300000000000001</v>
      </c>
      <c r="AF476" s="24">
        <v>10</v>
      </c>
      <c r="AG476" s="26">
        <v>473.4117269084219</v>
      </c>
    </row>
    <row r="477" spans="1:33" ht="12.75">
      <c r="A477" s="17">
        <f t="shared" si="57"/>
        <v>37096</v>
      </c>
      <c r="B477" s="49">
        <v>205</v>
      </c>
      <c r="C477" s="47">
        <v>0.85532409</v>
      </c>
      <c r="D477" s="61">
        <v>0.85532409</v>
      </c>
      <c r="E477" s="19">
        <v>4679</v>
      </c>
      <c r="F477" s="25">
        <v>0</v>
      </c>
      <c r="G477" s="66">
        <v>39.80753233</v>
      </c>
      <c r="H477" s="66">
        <v>-74.91799736</v>
      </c>
      <c r="I477" s="22">
        <v>1000.8</v>
      </c>
      <c r="J477" s="21">
        <f t="shared" si="55"/>
        <v>962.75</v>
      </c>
      <c r="K477" s="20">
        <f t="shared" si="53"/>
        <v>424.5353022406337</v>
      </c>
      <c r="L477" s="20">
        <f t="shared" si="54"/>
        <v>442.8353022406337</v>
      </c>
      <c r="M477" s="20">
        <f t="shared" si="52"/>
        <v>462.5353022406337</v>
      </c>
      <c r="N477" s="26">
        <f t="shared" si="56"/>
        <v>452.68530224063375</v>
      </c>
      <c r="O477" s="21">
        <v>29.6</v>
      </c>
      <c r="P477" s="21">
        <v>100</v>
      </c>
      <c r="Q477" s="21">
        <v>33.1</v>
      </c>
      <c r="Z477" s="23">
        <v>2.861</v>
      </c>
      <c r="AA477" s="49">
        <v>61.032</v>
      </c>
      <c r="AB477" s="49">
        <f t="shared" si="50"/>
        <v>81.95433333333332</v>
      </c>
      <c r="AC477" s="23">
        <v>0.171</v>
      </c>
      <c r="AD477" s="54">
        <v>1.101</v>
      </c>
      <c r="AE477" s="54">
        <f t="shared" si="51"/>
        <v>0.7301666666666667</v>
      </c>
      <c r="AF477" s="24">
        <v>10</v>
      </c>
      <c r="AG477" s="26">
        <v>452.68530224063375</v>
      </c>
    </row>
    <row r="478" spans="1:33" ht="12.75">
      <c r="A478" s="17">
        <f t="shared" si="57"/>
        <v>37096</v>
      </c>
      <c r="B478" s="49">
        <v>205</v>
      </c>
      <c r="C478" s="47">
        <v>0.855439842</v>
      </c>
      <c r="D478" s="61">
        <v>0.855439842</v>
      </c>
      <c r="E478" s="19">
        <v>4689</v>
      </c>
      <c r="F478" s="25">
        <v>0</v>
      </c>
      <c r="G478" s="66">
        <v>39.80326779</v>
      </c>
      <c r="H478" s="66">
        <v>-74.9234367</v>
      </c>
      <c r="I478" s="22">
        <v>1003.3</v>
      </c>
      <c r="J478" s="21">
        <f t="shared" si="55"/>
        <v>965.25</v>
      </c>
      <c r="K478" s="20">
        <f t="shared" si="53"/>
        <v>403.00014657144766</v>
      </c>
      <c r="L478" s="20">
        <f t="shared" si="54"/>
        <v>421.30014657144767</v>
      </c>
      <c r="M478" s="20">
        <f t="shared" si="52"/>
        <v>441.00014657144766</v>
      </c>
      <c r="N478" s="26">
        <f t="shared" si="56"/>
        <v>431.15014657144764</v>
      </c>
      <c r="O478" s="21">
        <v>29.7</v>
      </c>
      <c r="P478" s="21">
        <v>100</v>
      </c>
      <c r="Q478" s="21">
        <v>34.6</v>
      </c>
      <c r="S478" s="52">
        <v>2.993E-05</v>
      </c>
      <c r="T478" s="52">
        <v>2.226E-05</v>
      </c>
      <c r="U478" s="52">
        <v>1.566E-05</v>
      </c>
      <c r="V478" s="53">
        <v>938.8</v>
      </c>
      <c r="W478" s="53">
        <v>313.2</v>
      </c>
      <c r="X478" s="53">
        <v>306.9</v>
      </c>
      <c r="Y478" s="53">
        <v>26.5</v>
      </c>
      <c r="Z478" s="23">
        <v>2.981</v>
      </c>
      <c r="AA478" s="49">
        <v>111.628</v>
      </c>
      <c r="AB478" s="49">
        <f t="shared" si="50"/>
        <v>91.59566666666666</v>
      </c>
      <c r="AC478" s="23">
        <v>0.153</v>
      </c>
      <c r="AD478" s="54">
        <v>1.101</v>
      </c>
      <c r="AE478" s="54">
        <f t="shared" si="51"/>
        <v>0.7303333333333334</v>
      </c>
      <c r="AF478" s="24">
        <v>10</v>
      </c>
      <c r="AG478" s="26">
        <v>431.15014657144764</v>
      </c>
    </row>
    <row r="479" spans="1:33" ht="12.75">
      <c r="A479" s="17">
        <f t="shared" si="57"/>
        <v>37096</v>
      </c>
      <c r="B479" s="49">
        <v>205</v>
      </c>
      <c r="C479" s="47">
        <v>0.855555534</v>
      </c>
      <c r="D479" s="61">
        <v>0.855555534</v>
      </c>
      <c r="E479" s="19">
        <v>4699</v>
      </c>
      <c r="F479" s="25">
        <v>0</v>
      </c>
      <c r="G479" s="66">
        <v>39.7988914</v>
      </c>
      <c r="H479" s="66">
        <v>-74.92885376</v>
      </c>
      <c r="I479" s="22">
        <v>1009</v>
      </c>
      <c r="J479" s="21">
        <f t="shared" si="55"/>
        <v>970.95</v>
      </c>
      <c r="K479" s="20">
        <f t="shared" si="53"/>
        <v>354.1078218543472</v>
      </c>
      <c r="L479" s="20">
        <f t="shared" si="54"/>
        <v>372.4078218543472</v>
      </c>
      <c r="M479" s="20">
        <f t="shared" si="52"/>
        <v>392.1078218543472</v>
      </c>
      <c r="N479" s="26">
        <f t="shared" si="56"/>
        <v>382.2578218543472</v>
      </c>
      <c r="O479" s="21">
        <v>30.5</v>
      </c>
      <c r="P479" s="21">
        <v>100</v>
      </c>
      <c r="Q479" s="21">
        <v>32.6</v>
      </c>
      <c r="Z479" s="23">
        <v>2.864</v>
      </c>
      <c r="AA479" s="49">
        <v>64.078</v>
      </c>
      <c r="AB479" s="49">
        <f t="shared" si="50"/>
        <v>93.07033333333332</v>
      </c>
      <c r="AC479" s="23">
        <v>0.152</v>
      </c>
      <c r="AD479" s="54">
        <v>1.101</v>
      </c>
      <c r="AE479" s="54">
        <f t="shared" si="51"/>
        <v>0.9155000000000001</v>
      </c>
      <c r="AF479" s="24">
        <v>10</v>
      </c>
      <c r="AG479" s="26">
        <v>382.2578218543472</v>
      </c>
    </row>
    <row r="480" spans="1:33" ht="12.75">
      <c r="A480" s="17">
        <f t="shared" si="57"/>
        <v>37096</v>
      </c>
      <c r="B480" s="49">
        <v>205</v>
      </c>
      <c r="C480" s="47">
        <v>0.855671287</v>
      </c>
      <c r="D480" s="61">
        <v>0.855671287</v>
      </c>
      <c r="E480" s="19">
        <v>4709</v>
      </c>
      <c r="F480" s="25">
        <v>0</v>
      </c>
      <c r="G480" s="66">
        <v>39.79428905</v>
      </c>
      <c r="H480" s="66">
        <v>-74.93435886</v>
      </c>
      <c r="I480" s="22">
        <v>1012.4</v>
      </c>
      <c r="J480" s="21">
        <f t="shared" si="55"/>
        <v>974.35</v>
      </c>
      <c r="K480" s="20">
        <f t="shared" si="53"/>
        <v>325.08046009611735</v>
      </c>
      <c r="L480" s="20">
        <f t="shared" si="54"/>
        <v>343.38046009611736</v>
      </c>
      <c r="M480" s="20">
        <f t="shared" si="52"/>
        <v>363.08046009611735</v>
      </c>
      <c r="N480" s="26">
        <f t="shared" si="56"/>
        <v>353.2304600961173</v>
      </c>
      <c r="O480" s="21">
        <v>31.4</v>
      </c>
      <c r="P480" s="21">
        <v>96</v>
      </c>
      <c r="Q480" s="21">
        <v>34.6</v>
      </c>
      <c r="Z480" s="23">
        <v>2.862</v>
      </c>
      <c r="AA480" s="49">
        <v>65.384</v>
      </c>
      <c r="AB480" s="49">
        <f t="shared" si="50"/>
        <v>94.49666666666667</v>
      </c>
      <c r="AC480" s="23">
        <v>0.162</v>
      </c>
      <c r="AD480" s="54">
        <v>1.101</v>
      </c>
      <c r="AE480" s="54">
        <f t="shared" si="51"/>
        <v>0.9156666666666666</v>
      </c>
      <c r="AF480" s="24">
        <v>10</v>
      </c>
      <c r="AG480" s="26">
        <v>353.2304600961173</v>
      </c>
    </row>
    <row r="481" spans="1:33" ht="12.75">
      <c r="A481" s="17">
        <f t="shared" si="57"/>
        <v>37096</v>
      </c>
      <c r="B481" s="49">
        <v>205</v>
      </c>
      <c r="C481" s="47">
        <v>0.855787039</v>
      </c>
      <c r="D481" s="61">
        <v>0.855787039</v>
      </c>
      <c r="E481" s="19">
        <v>4719</v>
      </c>
      <c r="F481" s="25">
        <v>0</v>
      </c>
      <c r="G481" s="66">
        <v>39.78938673</v>
      </c>
      <c r="H481" s="66">
        <v>-74.93987224</v>
      </c>
      <c r="I481" s="22">
        <v>1015.6</v>
      </c>
      <c r="J481" s="21">
        <f t="shared" si="55"/>
        <v>977.5500000000001</v>
      </c>
      <c r="K481" s="20">
        <f t="shared" si="53"/>
        <v>297.8529707809975</v>
      </c>
      <c r="L481" s="20">
        <f t="shared" si="54"/>
        <v>316.1529707809975</v>
      </c>
      <c r="M481" s="20">
        <f t="shared" si="52"/>
        <v>335.8529707809975</v>
      </c>
      <c r="N481" s="26">
        <f t="shared" si="56"/>
        <v>326.00297078099754</v>
      </c>
      <c r="O481" s="21">
        <v>31.5</v>
      </c>
      <c r="P481" s="21">
        <v>90.9</v>
      </c>
      <c r="Q481" s="21">
        <v>31.6</v>
      </c>
      <c r="Z481" s="23">
        <v>2.804</v>
      </c>
      <c r="AA481" s="49">
        <v>17.834</v>
      </c>
      <c r="AB481" s="49">
        <f t="shared" si="50"/>
        <v>71.42299999999999</v>
      </c>
      <c r="AC481" s="23">
        <v>0.132</v>
      </c>
      <c r="AD481" s="54">
        <v>-0.009</v>
      </c>
      <c r="AE481" s="54">
        <f t="shared" si="51"/>
        <v>0.7308333333333333</v>
      </c>
      <c r="AF481" s="24">
        <v>10</v>
      </c>
      <c r="AG481" s="26">
        <v>326.00297078099754</v>
      </c>
    </row>
    <row r="482" spans="1:33" ht="12.75">
      <c r="A482" s="17">
        <f t="shared" si="57"/>
        <v>37096</v>
      </c>
      <c r="B482" s="49">
        <v>205</v>
      </c>
      <c r="C482" s="47">
        <v>0.855902791</v>
      </c>
      <c r="D482" s="61">
        <v>0.855902791</v>
      </c>
      <c r="E482" s="19">
        <v>4729</v>
      </c>
      <c r="F482" s="25">
        <v>0</v>
      </c>
      <c r="G482" s="66">
        <v>39.78441356</v>
      </c>
      <c r="H482" s="66">
        <v>-74.94518599</v>
      </c>
      <c r="I482" s="22">
        <v>1019</v>
      </c>
      <c r="J482" s="21">
        <f t="shared" si="55"/>
        <v>980.95</v>
      </c>
      <c r="K482" s="20">
        <f t="shared" si="53"/>
        <v>269.02124953727423</v>
      </c>
      <c r="L482" s="20">
        <f t="shared" si="54"/>
        <v>287.32124953727424</v>
      </c>
      <c r="M482" s="20">
        <f t="shared" si="52"/>
        <v>307.02124953727423</v>
      </c>
      <c r="N482" s="26">
        <f t="shared" si="56"/>
        <v>297.1712495372742</v>
      </c>
      <c r="O482" s="21">
        <v>31.7</v>
      </c>
      <c r="P482" s="21">
        <v>89.6</v>
      </c>
      <c r="Q482" s="21">
        <v>32.3</v>
      </c>
      <c r="S482" s="52">
        <v>3.08E-05</v>
      </c>
      <c r="T482" s="52">
        <v>2.334E-05</v>
      </c>
      <c r="U482" s="52">
        <v>1.773E-05</v>
      </c>
      <c r="V482" s="53">
        <v>950.7</v>
      </c>
      <c r="W482" s="53">
        <v>313.2</v>
      </c>
      <c r="X482" s="53">
        <v>306.9</v>
      </c>
      <c r="Y482" s="53">
        <v>27</v>
      </c>
      <c r="Z482" s="23">
        <v>2.94</v>
      </c>
      <c r="AA482" s="49">
        <v>68.429</v>
      </c>
      <c r="AB482" s="49">
        <f t="shared" si="50"/>
        <v>64.73083333333334</v>
      </c>
      <c r="AC482" s="23">
        <v>0.171</v>
      </c>
      <c r="AD482" s="54">
        <v>1.101</v>
      </c>
      <c r="AE482" s="54">
        <f t="shared" si="51"/>
        <v>0.9159999999999999</v>
      </c>
      <c r="AF482" s="24">
        <v>10</v>
      </c>
      <c r="AG482" s="26">
        <v>297.1712495372742</v>
      </c>
    </row>
    <row r="483" spans="1:33" ht="12.75">
      <c r="A483" s="17">
        <f t="shared" si="57"/>
        <v>37096</v>
      </c>
      <c r="B483" s="49">
        <v>205</v>
      </c>
      <c r="C483" s="47">
        <v>0.856018543</v>
      </c>
      <c r="D483" s="61">
        <v>0.856018543</v>
      </c>
      <c r="E483" s="19">
        <v>4739</v>
      </c>
      <c r="F483" s="25">
        <v>0</v>
      </c>
      <c r="G483" s="66">
        <v>39.77959862</v>
      </c>
      <c r="H483" s="66">
        <v>-74.95083406</v>
      </c>
      <c r="I483" s="22">
        <v>1018.5</v>
      </c>
      <c r="J483" s="21">
        <f t="shared" si="55"/>
        <v>980.45</v>
      </c>
      <c r="K483" s="20">
        <f t="shared" si="53"/>
        <v>273.2549354513543</v>
      </c>
      <c r="L483" s="20">
        <f t="shared" si="54"/>
        <v>291.5549354513543</v>
      </c>
      <c r="M483" s="20">
        <f t="shared" si="52"/>
        <v>311.2549354513543</v>
      </c>
      <c r="N483" s="26">
        <f t="shared" si="56"/>
        <v>301.4049354513543</v>
      </c>
      <c r="O483" s="21">
        <v>31.5</v>
      </c>
      <c r="P483" s="21">
        <v>89.8</v>
      </c>
      <c r="Q483" s="21">
        <v>31.8</v>
      </c>
      <c r="Z483" s="23">
        <v>3.002</v>
      </c>
      <c r="AA483" s="49">
        <v>118.88</v>
      </c>
      <c r="AB483" s="49">
        <f t="shared" si="50"/>
        <v>74.37216666666667</v>
      </c>
      <c r="AC483" s="23">
        <v>0.162</v>
      </c>
      <c r="AD483" s="54">
        <v>1.102</v>
      </c>
      <c r="AE483" s="54">
        <f t="shared" si="51"/>
        <v>0.9161666666666667</v>
      </c>
      <c r="AF483" s="24">
        <v>10</v>
      </c>
      <c r="AG483" s="26">
        <v>301.4049354513543</v>
      </c>
    </row>
    <row r="484" spans="1:33" ht="12.75">
      <c r="A484" s="17">
        <f t="shared" si="57"/>
        <v>37096</v>
      </c>
      <c r="B484" s="49">
        <v>205</v>
      </c>
      <c r="C484" s="47">
        <v>0.856134236</v>
      </c>
      <c r="D484" s="61">
        <v>0.856134236</v>
      </c>
      <c r="E484" s="19">
        <v>4749</v>
      </c>
      <c r="F484" s="25">
        <v>0</v>
      </c>
      <c r="G484" s="66">
        <v>39.77462807</v>
      </c>
      <c r="H484" s="66">
        <v>-74.95549064</v>
      </c>
      <c r="I484" s="22">
        <v>1018.1</v>
      </c>
      <c r="J484" s="21">
        <f t="shared" si="55"/>
        <v>980.0500000000001</v>
      </c>
      <c r="K484" s="20">
        <f t="shared" si="53"/>
        <v>276.64343899115534</v>
      </c>
      <c r="L484" s="20">
        <f t="shared" si="54"/>
        <v>294.94343899115535</v>
      </c>
      <c r="M484" s="20">
        <f t="shared" si="52"/>
        <v>314.64343899115534</v>
      </c>
      <c r="N484" s="26">
        <f t="shared" si="56"/>
        <v>304.7934389911553</v>
      </c>
      <c r="O484" s="21">
        <v>31.1</v>
      </c>
      <c r="P484" s="21">
        <v>92.8</v>
      </c>
      <c r="Q484" s="21">
        <v>33.6</v>
      </c>
      <c r="Z484" s="23">
        <v>2.953</v>
      </c>
      <c r="AA484" s="49">
        <v>120.185</v>
      </c>
      <c r="AB484" s="49">
        <f t="shared" si="50"/>
        <v>75.79833333333333</v>
      </c>
      <c r="AC484" s="23">
        <v>0.141</v>
      </c>
      <c r="AD484" s="54">
        <v>-0.008</v>
      </c>
      <c r="AE484" s="54">
        <f t="shared" si="51"/>
        <v>0.7313333333333333</v>
      </c>
      <c r="AF484" s="24">
        <v>10</v>
      </c>
      <c r="AG484" s="26">
        <v>304.7934389911553</v>
      </c>
    </row>
    <row r="485" spans="1:33" ht="12.75">
      <c r="A485" s="17">
        <f t="shared" si="57"/>
        <v>37096</v>
      </c>
      <c r="B485" s="49">
        <v>205</v>
      </c>
      <c r="C485" s="47">
        <v>0.856249988</v>
      </c>
      <c r="D485" s="61">
        <v>0.856249988</v>
      </c>
      <c r="E485" s="19">
        <v>4759</v>
      </c>
      <c r="F485" s="25">
        <v>0</v>
      </c>
      <c r="G485" s="66">
        <v>39.76892757</v>
      </c>
      <c r="H485" s="66">
        <v>-74.95741428</v>
      </c>
      <c r="I485" s="22">
        <v>1022</v>
      </c>
      <c r="J485" s="21">
        <f t="shared" si="55"/>
        <v>983.95</v>
      </c>
      <c r="K485" s="20">
        <f t="shared" si="53"/>
        <v>243.6643626998793</v>
      </c>
      <c r="L485" s="20">
        <f t="shared" si="54"/>
        <v>261.9643626998793</v>
      </c>
      <c r="M485" s="20">
        <f t="shared" si="52"/>
        <v>281.6643626998793</v>
      </c>
      <c r="N485" s="26">
        <f t="shared" si="56"/>
        <v>271.8143626998793</v>
      </c>
      <c r="O485" s="21">
        <v>31.3</v>
      </c>
      <c r="P485" s="21">
        <v>87.3</v>
      </c>
      <c r="Q485" s="21">
        <v>31.1</v>
      </c>
      <c r="S485" s="52">
        <v>2.927E-05</v>
      </c>
      <c r="T485" s="52">
        <v>2.257E-05</v>
      </c>
      <c r="U485" s="52">
        <v>1.555E-05</v>
      </c>
      <c r="V485" s="53">
        <v>954.8</v>
      </c>
      <c r="W485" s="53">
        <v>313.2</v>
      </c>
      <c r="X485" s="53">
        <v>307</v>
      </c>
      <c r="Y485" s="53">
        <v>27.4</v>
      </c>
      <c r="Z485" s="23">
        <v>2.893</v>
      </c>
      <c r="AA485" s="49">
        <v>72.636</v>
      </c>
      <c r="AB485" s="49">
        <f t="shared" si="50"/>
        <v>77.22466666666666</v>
      </c>
      <c r="AC485" s="23">
        <v>0.144</v>
      </c>
      <c r="AD485" s="54">
        <v>-0.008</v>
      </c>
      <c r="AE485" s="54">
        <f t="shared" si="51"/>
        <v>0.5465</v>
      </c>
      <c r="AF485" s="24">
        <v>10</v>
      </c>
      <c r="AG485" s="26">
        <v>271.8143626998793</v>
      </c>
    </row>
    <row r="486" spans="1:33" ht="12.75">
      <c r="A486" s="17">
        <f t="shared" si="57"/>
        <v>37096</v>
      </c>
      <c r="B486" s="49">
        <v>205</v>
      </c>
      <c r="C486" s="47">
        <v>0.85636574</v>
      </c>
      <c r="D486" s="61">
        <v>0.85636574</v>
      </c>
      <c r="E486" s="19">
        <v>4769</v>
      </c>
      <c r="F486" s="25">
        <v>0</v>
      </c>
      <c r="G486" s="66">
        <v>39.76328045</v>
      </c>
      <c r="H486" s="66">
        <v>-74.95540199</v>
      </c>
      <c r="I486" s="22">
        <v>1018.6</v>
      </c>
      <c r="J486" s="21">
        <f t="shared" si="55"/>
        <v>980.5500000000001</v>
      </c>
      <c r="K486" s="20">
        <f t="shared" si="53"/>
        <v>272.4080255707631</v>
      </c>
      <c r="L486" s="20">
        <f t="shared" si="54"/>
        <v>290.7080255707631</v>
      </c>
      <c r="M486" s="20">
        <f t="shared" si="52"/>
        <v>310.4080255707631</v>
      </c>
      <c r="N486" s="26">
        <f t="shared" si="56"/>
        <v>300.5580255707631</v>
      </c>
      <c r="O486" s="21">
        <v>30.4</v>
      </c>
      <c r="P486" s="21">
        <v>88.3</v>
      </c>
      <c r="Q486" s="21">
        <v>34.5</v>
      </c>
      <c r="Z486" s="23">
        <v>2.873</v>
      </c>
      <c r="AA486" s="49">
        <v>74.231</v>
      </c>
      <c r="AB486" s="49">
        <f t="shared" si="50"/>
        <v>78.69916666666666</v>
      </c>
      <c r="AC486" s="23">
        <v>0.162</v>
      </c>
      <c r="AD486" s="54">
        <v>1.102</v>
      </c>
      <c r="AE486" s="54">
        <f t="shared" si="51"/>
        <v>0.5466666666666667</v>
      </c>
      <c r="AF486" s="24">
        <v>10</v>
      </c>
      <c r="AG486" s="26">
        <v>300.5580255707631</v>
      </c>
    </row>
    <row r="487" spans="1:33" ht="12.75">
      <c r="A487" s="17">
        <f t="shared" si="57"/>
        <v>37096</v>
      </c>
      <c r="B487" s="49">
        <v>205</v>
      </c>
      <c r="C487" s="47">
        <v>0.856481493</v>
      </c>
      <c r="D487" s="61">
        <v>0.856481493</v>
      </c>
      <c r="E487" s="19">
        <v>4779</v>
      </c>
      <c r="F487" s="25">
        <v>0</v>
      </c>
      <c r="G487" s="66">
        <v>39.75948475</v>
      </c>
      <c r="H487" s="66">
        <v>-74.94895321</v>
      </c>
      <c r="I487" s="22">
        <v>1019.8</v>
      </c>
      <c r="J487" s="21">
        <f t="shared" si="55"/>
        <v>981.75</v>
      </c>
      <c r="K487" s="20">
        <f t="shared" si="53"/>
        <v>262.25183855699584</v>
      </c>
      <c r="L487" s="20">
        <f t="shared" si="54"/>
        <v>280.55183855699585</v>
      </c>
      <c r="M487" s="20">
        <f t="shared" si="52"/>
        <v>300.25183855699584</v>
      </c>
      <c r="N487" s="26">
        <f t="shared" si="56"/>
        <v>290.4018385569958</v>
      </c>
      <c r="O487" s="21">
        <v>30.8</v>
      </c>
      <c r="P487" s="21">
        <v>99.8</v>
      </c>
      <c r="Q487" s="21">
        <v>32.6</v>
      </c>
      <c r="Z487" s="23">
        <v>2.844</v>
      </c>
      <c r="AA487" s="49">
        <v>26.537</v>
      </c>
      <c r="AB487" s="49">
        <f t="shared" si="50"/>
        <v>80.14966666666666</v>
      </c>
      <c r="AC487" s="23">
        <v>0.141</v>
      </c>
      <c r="AD487" s="54">
        <v>-0.008</v>
      </c>
      <c r="AE487" s="54">
        <f t="shared" si="51"/>
        <v>0.5468333333333334</v>
      </c>
      <c r="AF487" s="24">
        <v>10</v>
      </c>
      <c r="AG487" s="26">
        <v>290.4018385569958</v>
      </c>
    </row>
    <row r="488" spans="1:33" ht="12.75">
      <c r="A488" s="17">
        <f t="shared" si="57"/>
        <v>37096</v>
      </c>
      <c r="B488" s="49">
        <v>205</v>
      </c>
      <c r="C488" s="47">
        <v>0.856597245</v>
      </c>
      <c r="D488" s="61">
        <v>0.856597245</v>
      </c>
      <c r="E488" s="19">
        <v>4789</v>
      </c>
      <c r="F488" s="25">
        <v>0</v>
      </c>
      <c r="G488" s="66">
        <v>39.75999802</v>
      </c>
      <c r="H488" s="66">
        <v>-74.94022871</v>
      </c>
      <c r="I488" s="22">
        <v>1015.1</v>
      </c>
      <c r="J488" s="21">
        <f t="shared" si="55"/>
        <v>977.0500000000001</v>
      </c>
      <c r="K488" s="20">
        <f t="shared" si="53"/>
        <v>302.10138557334784</v>
      </c>
      <c r="L488" s="20">
        <f t="shared" si="54"/>
        <v>320.40138557334785</v>
      </c>
      <c r="M488" s="20">
        <f t="shared" si="52"/>
        <v>340.10138557334784</v>
      </c>
      <c r="N488" s="26">
        <f t="shared" si="56"/>
        <v>330.2513855733479</v>
      </c>
      <c r="O488" s="21">
        <v>30.2</v>
      </c>
      <c r="P488" s="21">
        <v>100</v>
      </c>
      <c r="Q488" s="21">
        <v>32.7</v>
      </c>
      <c r="R488" s="52">
        <v>6.49E-06</v>
      </c>
      <c r="S488" s="52">
        <v>3.102E-05</v>
      </c>
      <c r="T488" s="52">
        <v>2.263E-05</v>
      </c>
      <c r="U488" s="52">
        <v>1.459E-05</v>
      </c>
      <c r="V488" s="53">
        <v>952.9</v>
      </c>
      <c r="W488" s="53">
        <v>313.2</v>
      </c>
      <c r="X488" s="53">
        <v>307</v>
      </c>
      <c r="Y488" s="53">
        <v>27.6</v>
      </c>
      <c r="Z488" s="23">
        <v>2.895</v>
      </c>
      <c r="AA488" s="49">
        <v>76.987</v>
      </c>
      <c r="AB488" s="49">
        <f t="shared" si="50"/>
        <v>81.57600000000001</v>
      </c>
      <c r="AC488" s="23">
        <v>0.152</v>
      </c>
      <c r="AD488" s="54">
        <v>1.102</v>
      </c>
      <c r="AE488" s="54">
        <f t="shared" si="51"/>
        <v>0.547</v>
      </c>
      <c r="AF488" s="24">
        <v>10</v>
      </c>
      <c r="AG488" s="26">
        <v>330.2513855733479</v>
      </c>
    </row>
    <row r="489" spans="1:33" ht="12.75">
      <c r="A489" s="17">
        <f t="shared" si="57"/>
        <v>37096</v>
      </c>
      <c r="B489" s="49">
        <v>205</v>
      </c>
      <c r="C489" s="47">
        <v>0.856712937</v>
      </c>
      <c r="D489" s="61">
        <v>0.856712937</v>
      </c>
      <c r="E489" s="19">
        <v>4799</v>
      </c>
      <c r="F489" s="25">
        <v>0</v>
      </c>
      <c r="G489" s="66">
        <v>39.76298935</v>
      </c>
      <c r="H489" s="66">
        <v>-74.93247013</v>
      </c>
      <c r="I489" s="22">
        <v>1014.9</v>
      </c>
      <c r="J489" s="21">
        <f t="shared" si="55"/>
        <v>976.85</v>
      </c>
      <c r="K489" s="20">
        <f t="shared" si="53"/>
        <v>303.8013602703144</v>
      </c>
      <c r="L489" s="20">
        <f t="shared" si="54"/>
        <v>322.1013602703144</v>
      </c>
      <c r="M489" s="20">
        <f t="shared" si="52"/>
        <v>341.8013602703144</v>
      </c>
      <c r="N489" s="26">
        <f t="shared" si="56"/>
        <v>331.95136027031435</v>
      </c>
      <c r="O489" s="21">
        <v>29.8</v>
      </c>
      <c r="P489" s="21">
        <v>100</v>
      </c>
      <c r="Q489" s="21">
        <v>30.9</v>
      </c>
      <c r="Z489" s="23">
        <v>2.824</v>
      </c>
      <c r="AA489" s="49">
        <v>29.583</v>
      </c>
      <c r="AB489" s="49">
        <f t="shared" si="50"/>
        <v>66.69316666666667</v>
      </c>
      <c r="AC489" s="23">
        <v>0.172</v>
      </c>
      <c r="AD489" s="54">
        <v>1.102</v>
      </c>
      <c r="AE489" s="54">
        <f t="shared" si="51"/>
        <v>0.547</v>
      </c>
      <c r="AF489" s="24">
        <v>10</v>
      </c>
      <c r="AG489" s="26">
        <v>331.95136027031435</v>
      </c>
    </row>
    <row r="490" spans="1:33" ht="12.75">
      <c r="A490" s="17">
        <f t="shared" si="57"/>
        <v>37096</v>
      </c>
      <c r="B490" s="49">
        <v>205</v>
      </c>
      <c r="C490" s="47">
        <v>0.85682869</v>
      </c>
      <c r="D490" s="61">
        <v>0.85682869</v>
      </c>
      <c r="E490" s="19">
        <v>4809</v>
      </c>
      <c r="F490" s="25">
        <v>0</v>
      </c>
      <c r="G490" s="66">
        <v>39.766386</v>
      </c>
      <c r="H490" s="66">
        <v>-74.92525915</v>
      </c>
      <c r="I490" s="22">
        <v>1015.8</v>
      </c>
      <c r="J490" s="21">
        <f t="shared" si="55"/>
        <v>977.75</v>
      </c>
      <c r="K490" s="20">
        <f t="shared" si="53"/>
        <v>296.15421327044453</v>
      </c>
      <c r="L490" s="20">
        <f t="shared" si="54"/>
        <v>314.45421327044454</v>
      </c>
      <c r="M490" s="20">
        <f t="shared" si="52"/>
        <v>334.15421327044453</v>
      </c>
      <c r="N490" s="26">
        <f t="shared" si="56"/>
        <v>324.3042132704445</v>
      </c>
      <c r="O490" s="21">
        <v>29.8</v>
      </c>
      <c r="P490" s="21">
        <v>100</v>
      </c>
      <c r="Q490" s="21">
        <v>32</v>
      </c>
      <c r="Z490" s="23">
        <v>2.854</v>
      </c>
      <c r="AA490" s="49">
        <v>80.033</v>
      </c>
      <c r="AB490" s="49">
        <f t="shared" si="50"/>
        <v>60.00116666666667</v>
      </c>
      <c r="AC490" s="23">
        <v>0.16</v>
      </c>
      <c r="AD490" s="54">
        <v>1.103</v>
      </c>
      <c r="AE490" s="54">
        <f t="shared" si="51"/>
        <v>0.7321666666666666</v>
      </c>
      <c r="AF490" s="24">
        <v>10</v>
      </c>
      <c r="AG490" s="26">
        <v>324.3042132704445</v>
      </c>
    </row>
    <row r="491" spans="1:33" ht="12.75">
      <c r="A491" s="17">
        <f t="shared" si="57"/>
        <v>37096</v>
      </c>
      <c r="B491" s="49">
        <v>205</v>
      </c>
      <c r="C491" s="47">
        <v>0.856944442</v>
      </c>
      <c r="D491" s="61">
        <v>0.856944442</v>
      </c>
      <c r="E491" s="19">
        <v>4819</v>
      </c>
      <c r="F491" s="25">
        <v>0</v>
      </c>
      <c r="G491" s="66">
        <v>39.77037439</v>
      </c>
      <c r="H491" s="66">
        <v>-74.91876427</v>
      </c>
      <c r="I491" s="22">
        <v>1016.2</v>
      </c>
      <c r="J491" s="21">
        <f t="shared" si="55"/>
        <v>978.1500000000001</v>
      </c>
      <c r="K491" s="20">
        <f t="shared" si="53"/>
        <v>292.7577404496381</v>
      </c>
      <c r="L491" s="20">
        <f t="shared" si="54"/>
        <v>311.0577404496381</v>
      </c>
      <c r="M491" s="20">
        <f t="shared" si="52"/>
        <v>330.7577404496381</v>
      </c>
      <c r="N491" s="26">
        <f t="shared" si="56"/>
        <v>320.90774044963814</v>
      </c>
      <c r="O491" s="21">
        <v>29.8</v>
      </c>
      <c r="P491" s="21">
        <v>100</v>
      </c>
      <c r="Q491" s="21">
        <v>29.6</v>
      </c>
      <c r="S491" s="52">
        <v>2.951E-05</v>
      </c>
      <c r="T491" s="52">
        <v>2.281E-05</v>
      </c>
      <c r="U491" s="52">
        <v>1.554E-05</v>
      </c>
      <c r="V491" s="53">
        <v>950.9</v>
      </c>
      <c r="W491" s="53">
        <v>313.2</v>
      </c>
      <c r="X491" s="53">
        <v>307.1</v>
      </c>
      <c r="Y491" s="53">
        <v>27.8</v>
      </c>
      <c r="Z491" s="23">
        <v>2.913</v>
      </c>
      <c r="AA491" s="49">
        <v>81.339</v>
      </c>
      <c r="AB491" s="49">
        <f t="shared" si="50"/>
        <v>61.45166666666666</v>
      </c>
      <c r="AC491" s="23">
        <v>0.171</v>
      </c>
      <c r="AD491" s="54">
        <v>1.103</v>
      </c>
      <c r="AE491" s="54">
        <f t="shared" si="51"/>
        <v>0.9173333333333332</v>
      </c>
      <c r="AF491" s="24">
        <v>10</v>
      </c>
      <c r="AG491" s="26">
        <v>320.90774044963814</v>
      </c>
    </row>
    <row r="492" spans="1:33" ht="12.75">
      <c r="A492" s="17">
        <f t="shared" si="57"/>
        <v>37096</v>
      </c>
      <c r="B492" s="49">
        <v>205</v>
      </c>
      <c r="C492" s="47">
        <v>0.857060194</v>
      </c>
      <c r="D492" s="61">
        <v>0.857060194</v>
      </c>
      <c r="E492" s="19">
        <v>4829</v>
      </c>
      <c r="F492" s="25">
        <v>0</v>
      </c>
      <c r="G492" s="66">
        <v>39.77501686</v>
      </c>
      <c r="H492" s="66">
        <v>-74.91304971</v>
      </c>
      <c r="I492" s="22">
        <v>1013.2</v>
      </c>
      <c r="J492" s="21">
        <f t="shared" si="55"/>
        <v>975.1500000000001</v>
      </c>
      <c r="K492" s="20">
        <f t="shared" si="53"/>
        <v>318.26521365293087</v>
      </c>
      <c r="L492" s="20">
        <f t="shared" si="54"/>
        <v>336.5652136529309</v>
      </c>
      <c r="M492" s="20">
        <f t="shared" si="52"/>
        <v>356.26521365293087</v>
      </c>
      <c r="N492" s="26">
        <f t="shared" si="56"/>
        <v>346.4152136529309</v>
      </c>
      <c r="O492" s="21">
        <v>29.2</v>
      </c>
      <c r="P492" s="21">
        <v>100</v>
      </c>
      <c r="Q492" s="21">
        <v>32.1</v>
      </c>
      <c r="Z492" s="23">
        <v>2.942</v>
      </c>
      <c r="AA492" s="49">
        <v>82.789</v>
      </c>
      <c r="AB492" s="49">
        <f t="shared" si="50"/>
        <v>62.87799999999999</v>
      </c>
      <c r="AC492" s="23">
        <v>0.151</v>
      </c>
      <c r="AD492" s="54">
        <v>1.103</v>
      </c>
      <c r="AE492" s="54">
        <f t="shared" si="51"/>
        <v>0.9175</v>
      </c>
      <c r="AF492" s="24">
        <v>10</v>
      </c>
      <c r="AG492" s="26">
        <v>346.4152136529309</v>
      </c>
    </row>
    <row r="493" spans="1:33" ht="12.75">
      <c r="A493" s="17">
        <f t="shared" si="57"/>
        <v>37096</v>
      </c>
      <c r="B493" s="49">
        <v>205</v>
      </c>
      <c r="C493" s="47">
        <v>0.857175946</v>
      </c>
      <c r="D493" s="61">
        <v>0.857175946</v>
      </c>
      <c r="E493" s="19">
        <v>4839</v>
      </c>
      <c r="F493" s="25">
        <v>0</v>
      </c>
      <c r="G493" s="66">
        <v>39.78019593</v>
      </c>
      <c r="H493" s="66">
        <v>-74.91005903</v>
      </c>
      <c r="I493" s="22">
        <v>1012.6</v>
      </c>
      <c r="J493" s="21">
        <f t="shared" si="55"/>
        <v>974.5500000000001</v>
      </c>
      <c r="K493" s="20">
        <f t="shared" si="53"/>
        <v>323.37612402938316</v>
      </c>
      <c r="L493" s="20">
        <f t="shared" si="54"/>
        <v>341.6761240293832</v>
      </c>
      <c r="M493" s="20">
        <f t="shared" si="52"/>
        <v>361.37612402938316</v>
      </c>
      <c r="N493" s="26">
        <f t="shared" si="56"/>
        <v>351.52612402938314</v>
      </c>
      <c r="O493" s="21">
        <v>29.5</v>
      </c>
      <c r="P493" s="21">
        <v>93.5</v>
      </c>
      <c r="Q493" s="21">
        <v>30.1</v>
      </c>
      <c r="Z493" s="23">
        <v>2.904</v>
      </c>
      <c r="AA493" s="49">
        <v>84.384</v>
      </c>
      <c r="AB493" s="49">
        <f t="shared" si="50"/>
        <v>72.51916666666666</v>
      </c>
      <c r="AC493" s="23">
        <v>0.172</v>
      </c>
      <c r="AD493" s="54">
        <v>1.103</v>
      </c>
      <c r="AE493" s="54">
        <f t="shared" si="51"/>
        <v>1.1026666666666667</v>
      </c>
      <c r="AF493" s="24">
        <v>10</v>
      </c>
      <c r="AG493" s="26">
        <v>351.52612402938314</v>
      </c>
    </row>
    <row r="494" spans="1:33" ht="12.75">
      <c r="A494" s="17">
        <f t="shared" si="57"/>
        <v>37096</v>
      </c>
      <c r="B494" s="49">
        <v>205</v>
      </c>
      <c r="C494" s="47">
        <v>0.857291639</v>
      </c>
      <c r="D494" s="61">
        <v>0.857291639</v>
      </c>
      <c r="E494" s="19">
        <v>4849</v>
      </c>
      <c r="F494" s="25">
        <v>0</v>
      </c>
      <c r="G494" s="66">
        <v>39.78539561</v>
      </c>
      <c r="H494" s="66">
        <v>-74.91074431</v>
      </c>
      <c r="I494" s="22">
        <v>1016.9</v>
      </c>
      <c r="J494" s="21">
        <f t="shared" si="55"/>
        <v>978.85</v>
      </c>
      <c r="K494" s="20">
        <f t="shared" si="53"/>
        <v>286.8172537778963</v>
      </c>
      <c r="L494" s="20">
        <f t="shared" si="54"/>
        <v>305.11725377789634</v>
      </c>
      <c r="M494" s="20">
        <f t="shared" si="52"/>
        <v>324.8172537778963</v>
      </c>
      <c r="N494" s="26">
        <f t="shared" si="56"/>
        <v>314.9672537778963</v>
      </c>
      <c r="O494" s="21">
        <v>29.7</v>
      </c>
      <c r="P494" s="21">
        <v>99</v>
      </c>
      <c r="Q494" s="21">
        <v>28.3</v>
      </c>
      <c r="S494" s="52">
        <v>2.988E-05</v>
      </c>
      <c r="T494" s="52">
        <v>2.28E-05</v>
      </c>
      <c r="U494" s="52">
        <v>1.578E-05</v>
      </c>
      <c r="V494" s="53">
        <v>950.5</v>
      </c>
      <c r="W494" s="53">
        <v>313.2</v>
      </c>
      <c r="X494" s="53">
        <v>307.2</v>
      </c>
      <c r="Y494" s="53">
        <v>28.1</v>
      </c>
      <c r="Z494" s="23">
        <v>2.982</v>
      </c>
      <c r="AA494" s="49">
        <v>134.835</v>
      </c>
      <c r="AB494" s="49">
        <f t="shared" si="50"/>
        <v>82.1605</v>
      </c>
      <c r="AC494" s="23">
        <v>0.173</v>
      </c>
      <c r="AD494" s="54">
        <v>1.103</v>
      </c>
      <c r="AE494" s="54">
        <f t="shared" si="51"/>
        <v>1.102833333333333</v>
      </c>
      <c r="AF494" s="24">
        <v>10</v>
      </c>
      <c r="AG494" s="26">
        <v>314.9672537778963</v>
      </c>
    </row>
    <row r="495" spans="1:33" ht="12.75">
      <c r="A495" s="17">
        <f t="shared" si="57"/>
        <v>37096</v>
      </c>
      <c r="B495" s="49">
        <v>205</v>
      </c>
      <c r="C495" s="47">
        <v>0.857407391</v>
      </c>
      <c r="D495" s="61">
        <v>0.857407391</v>
      </c>
      <c r="E495" s="19">
        <v>4859</v>
      </c>
      <c r="F495" s="25">
        <v>0</v>
      </c>
      <c r="G495" s="66">
        <v>39.78977101</v>
      </c>
      <c r="H495" s="66">
        <v>-74.91467109</v>
      </c>
      <c r="I495" s="22">
        <v>1021.7</v>
      </c>
      <c r="J495" s="21">
        <f t="shared" si="55"/>
        <v>983.6500000000001</v>
      </c>
      <c r="K495" s="20">
        <f t="shared" si="53"/>
        <v>246.1965698872188</v>
      </c>
      <c r="L495" s="20">
        <f t="shared" si="54"/>
        <v>264.4965698872188</v>
      </c>
      <c r="M495" s="20">
        <f t="shared" si="52"/>
        <v>284.1965698872188</v>
      </c>
      <c r="N495" s="26">
        <f t="shared" si="56"/>
        <v>274.34656988721883</v>
      </c>
      <c r="O495" s="21">
        <v>29.9</v>
      </c>
      <c r="P495" s="21">
        <v>97.3</v>
      </c>
      <c r="Q495" s="21">
        <v>25.6</v>
      </c>
      <c r="Z495" s="23">
        <v>3.061</v>
      </c>
      <c r="AA495" s="49">
        <v>185.14</v>
      </c>
      <c r="AB495" s="49">
        <f t="shared" si="50"/>
        <v>108.08666666666666</v>
      </c>
      <c r="AC495" s="23">
        <v>0.171</v>
      </c>
      <c r="AD495" s="54">
        <v>1.103</v>
      </c>
      <c r="AE495" s="54">
        <f t="shared" si="51"/>
        <v>1.103</v>
      </c>
      <c r="AF495" s="24">
        <v>10</v>
      </c>
      <c r="AG495" s="26">
        <v>274.34656988721883</v>
      </c>
    </row>
    <row r="496" spans="1:33" ht="12.75">
      <c r="A496" s="17">
        <f t="shared" si="57"/>
        <v>37096</v>
      </c>
      <c r="B496" s="49">
        <v>205</v>
      </c>
      <c r="C496" s="47">
        <v>0.857523143</v>
      </c>
      <c r="D496" s="61">
        <v>0.857523143</v>
      </c>
      <c r="E496" s="19">
        <v>4869</v>
      </c>
      <c r="F496" s="25">
        <v>0</v>
      </c>
      <c r="G496" s="66">
        <v>39.79328614</v>
      </c>
      <c r="H496" s="66">
        <v>-74.91944779</v>
      </c>
      <c r="I496" s="22">
        <v>1024.7</v>
      </c>
      <c r="J496" s="21">
        <f t="shared" si="55"/>
        <v>986.6500000000001</v>
      </c>
      <c r="K496" s="20">
        <f t="shared" si="53"/>
        <v>220.90917876156402</v>
      </c>
      <c r="L496" s="20">
        <f t="shared" si="54"/>
        <v>239.20917876156403</v>
      </c>
      <c r="M496" s="20">
        <f t="shared" si="52"/>
        <v>258.909178761564</v>
      </c>
      <c r="N496" s="26">
        <f t="shared" si="56"/>
        <v>249.05917876156403</v>
      </c>
      <c r="O496" s="21">
        <v>30.1</v>
      </c>
      <c r="P496" s="21">
        <v>100</v>
      </c>
      <c r="Q496" s="21">
        <v>33</v>
      </c>
      <c r="Z496" s="23">
        <v>3.03</v>
      </c>
      <c r="AA496" s="49">
        <v>137.591</v>
      </c>
      <c r="AB496" s="49">
        <f t="shared" si="50"/>
        <v>117.67966666666666</v>
      </c>
      <c r="AC496" s="23">
        <v>0.161</v>
      </c>
      <c r="AD496" s="54">
        <v>1.104</v>
      </c>
      <c r="AE496" s="54">
        <f t="shared" si="51"/>
        <v>1.1031666666666666</v>
      </c>
      <c r="AF496" s="24">
        <v>10</v>
      </c>
      <c r="AG496" s="26">
        <v>249.05917876156403</v>
      </c>
    </row>
    <row r="497" spans="1:33" ht="12.75">
      <c r="A497" s="17">
        <f t="shared" si="57"/>
        <v>37096</v>
      </c>
      <c r="B497" s="49">
        <v>205</v>
      </c>
      <c r="C497" s="47">
        <v>0.857638896</v>
      </c>
      <c r="D497" s="61">
        <v>0.857638896</v>
      </c>
      <c r="E497" s="19">
        <v>4879</v>
      </c>
      <c r="F497" s="25">
        <v>0</v>
      </c>
      <c r="G497" s="66">
        <v>39.79493051</v>
      </c>
      <c r="H497" s="66">
        <v>-74.9249093</v>
      </c>
      <c r="I497" s="22">
        <v>1027.9</v>
      </c>
      <c r="J497" s="21">
        <f t="shared" si="55"/>
        <v>989.8500000000001</v>
      </c>
      <c r="K497" s="20">
        <f t="shared" si="53"/>
        <v>194.02057000044942</v>
      </c>
      <c r="L497" s="20">
        <f t="shared" si="54"/>
        <v>212.32057000044944</v>
      </c>
      <c r="M497" s="20">
        <f t="shared" si="52"/>
        <v>232.02057000044942</v>
      </c>
      <c r="N497" s="26">
        <f t="shared" si="56"/>
        <v>222.17057000044943</v>
      </c>
      <c r="O497" s="21">
        <v>30.9</v>
      </c>
      <c r="P497" s="21">
        <v>94.1</v>
      </c>
      <c r="Q497" s="21">
        <v>27.7</v>
      </c>
      <c r="S497" s="52">
        <v>3.024E-05</v>
      </c>
      <c r="T497" s="52">
        <v>2.348E-05</v>
      </c>
      <c r="U497" s="52">
        <v>1.709E-05</v>
      </c>
      <c r="V497" s="53">
        <v>961.5</v>
      </c>
      <c r="W497" s="53">
        <v>313.2</v>
      </c>
      <c r="X497" s="53">
        <v>307.2</v>
      </c>
      <c r="Y497" s="53">
        <v>28.1</v>
      </c>
      <c r="Z497" s="23">
        <v>3.151</v>
      </c>
      <c r="AA497" s="49">
        <v>237.186</v>
      </c>
      <c r="AB497" s="49">
        <f t="shared" si="50"/>
        <v>143.65416666666667</v>
      </c>
      <c r="AC497" s="23">
        <v>0.192</v>
      </c>
      <c r="AD497" s="54">
        <v>1.104</v>
      </c>
      <c r="AE497" s="54">
        <f t="shared" si="51"/>
        <v>1.1033333333333333</v>
      </c>
      <c r="AF497" s="24">
        <v>10</v>
      </c>
      <c r="AG497" s="26">
        <v>222.17057000044943</v>
      </c>
    </row>
    <row r="498" spans="1:33" ht="12.75">
      <c r="A498" s="17">
        <f t="shared" si="57"/>
        <v>37096</v>
      </c>
      <c r="B498" s="49">
        <v>205</v>
      </c>
      <c r="C498" s="47">
        <v>0.857754648</v>
      </c>
      <c r="D498" s="61">
        <v>0.857754648</v>
      </c>
      <c r="E498" s="19">
        <v>4889</v>
      </c>
      <c r="F498" s="25">
        <v>0</v>
      </c>
      <c r="G498" s="66">
        <v>39.79395223</v>
      </c>
      <c r="H498" s="66">
        <v>-74.93049241</v>
      </c>
      <c r="I498" s="22">
        <v>1032.7</v>
      </c>
      <c r="J498" s="21">
        <f t="shared" si="55"/>
        <v>994.6500000000001</v>
      </c>
      <c r="K498" s="20">
        <f t="shared" si="53"/>
        <v>153.85020535925565</v>
      </c>
      <c r="L498" s="20">
        <f t="shared" si="54"/>
        <v>172.15020535925566</v>
      </c>
      <c r="M498" s="20">
        <f t="shared" si="52"/>
        <v>191.85020535925565</v>
      </c>
      <c r="N498" s="26">
        <f t="shared" si="56"/>
        <v>182.00020535925566</v>
      </c>
      <c r="O498" s="21">
        <v>31.3</v>
      </c>
      <c r="P498" s="21">
        <v>87.2</v>
      </c>
      <c r="Q498" s="21">
        <v>27.7</v>
      </c>
      <c r="Z498" s="23">
        <v>3.191</v>
      </c>
      <c r="AA498" s="49">
        <v>238.637</v>
      </c>
      <c r="AB498" s="49">
        <f aca="true" t="shared" si="58" ref="AB498:AB504">AVERAGE(AA493:AA498)</f>
        <v>169.62883333333335</v>
      </c>
      <c r="AC498" s="23">
        <v>0.152</v>
      </c>
      <c r="AD498" s="54">
        <v>1.104</v>
      </c>
      <c r="AE498" s="54">
        <f aca="true" t="shared" si="59" ref="AE498:AE504">AVERAGE(AD493:AD498)</f>
        <v>1.1035000000000001</v>
      </c>
      <c r="AF498" s="24">
        <v>10</v>
      </c>
      <c r="AG498" s="26">
        <v>182.00020535925566</v>
      </c>
    </row>
    <row r="499" spans="1:33" ht="12.75">
      <c r="A499" s="17">
        <f t="shared" si="57"/>
        <v>37096</v>
      </c>
      <c r="B499" s="49">
        <v>205</v>
      </c>
      <c r="C499" s="47">
        <v>0.8578704</v>
      </c>
      <c r="D499" s="61">
        <v>0.8578704</v>
      </c>
      <c r="E499" s="19">
        <v>4899</v>
      </c>
      <c r="F499" s="25">
        <v>0</v>
      </c>
      <c r="G499" s="66">
        <v>39.79095736</v>
      </c>
      <c r="H499" s="66">
        <v>-74.93508917</v>
      </c>
      <c r="I499" s="22">
        <v>1040.3</v>
      </c>
      <c r="J499" s="21">
        <f t="shared" si="55"/>
        <v>1002.25</v>
      </c>
      <c r="K499" s="20">
        <f t="shared" si="53"/>
        <v>90.6418973384821</v>
      </c>
      <c r="L499" s="20">
        <f t="shared" si="54"/>
        <v>108.9418973384821</v>
      </c>
      <c r="M499" s="20">
        <f t="shared" si="52"/>
        <v>128.6418973384821</v>
      </c>
      <c r="N499" s="26">
        <f t="shared" si="56"/>
        <v>118.7918973384821</v>
      </c>
      <c r="O499" s="21">
        <v>32</v>
      </c>
      <c r="P499" s="21">
        <v>86.4</v>
      </c>
      <c r="Q499" s="21">
        <v>27.7</v>
      </c>
      <c r="Z499" s="23">
        <v>3.182</v>
      </c>
      <c r="AA499" s="49">
        <v>239.942</v>
      </c>
      <c r="AB499" s="49">
        <f t="shared" si="58"/>
        <v>195.55516666666668</v>
      </c>
      <c r="AC499" s="23">
        <v>0.172</v>
      </c>
      <c r="AD499" s="54">
        <v>1.104</v>
      </c>
      <c r="AE499" s="54">
        <f t="shared" si="59"/>
        <v>1.1036666666666666</v>
      </c>
      <c r="AF499" s="24">
        <v>10</v>
      </c>
      <c r="AG499" s="26">
        <v>118.7918973384821</v>
      </c>
    </row>
    <row r="500" spans="1:33" ht="12.75">
      <c r="A500" s="17">
        <f t="shared" si="57"/>
        <v>37096</v>
      </c>
      <c r="B500" s="49">
        <v>205</v>
      </c>
      <c r="C500" s="47">
        <v>0.857986093</v>
      </c>
      <c r="D500" s="61">
        <v>0.857986093</v>
      </c>
      <c r="E500" s="19">
        <v>4909</v>
      </c>
      <c r="F500" s="25">
        <v>0</v>
      </c>
      <c r="G500" s="66">
        <v>39.78710395</v>
      </c>
      <c r="H500" s="66">
        <v>-74.9391381</v>
      </c>
      <c r="I500" s="22">
        <v>1046.4</v>
      </c>
      <c r="J500" s="21">
        <f t="shared" si="55"/>
        <v>1008.3500000000001</v>
      </c>
      <c r="K500" s="20">
        <f t="shared" si="53"/>
        <v>40.25469074523283</v>
      </c>
      <c r="L500" s="20">
        <f t="shared" si="54"/>
        <v>58.55469074523283</v>
      </c>
      <c r="M500" s="20">
        <f t="shared" si="52"/>
        <v>78.25469074523284</v>
      </c>
      <c r="N500" s="26">
        <f t="shared" si="56"/>
        <v>68.40469074523284</v>
      </c>
      <c r="O500" s="21">
        <v>32.5</v>
      </c>
      <c r="P500" s="21">
        <v>85.8</v>
      </c>
      <c r="Q500" s="21">
        <v>29.6</v>
      </c>
      <c r="R500" s="52">
        <v>1.35E-06</v>
      </c>
      <c r="Z500" s="23">
        <v>3.07</v>
      </c>
      <c r="AA500" s="49">
        <v>192.393</v>
      </c>
      <c r="AB500" s="49">
        <f t="shared" si="58"/>
        <v>205.1481666666667</v>
      </c>
      <c r="AC500" s="23">
        <v>0.171</v>
      </c>
      <c r="AD500" s="54">
        <v>1.104</v>
      </c>
      <c r="AE500" s="54">
        <f t="shared" si="59"/>
        <v>1.1038333333333334</v>
      </c>
      <c r="AF500" s="24">
        <v>10</v>
      </c>
      <c r="AG500" s="26">
        <v>68.40469074523284</v>
      </c>
    </row>
    <row r="501" spans="1:33" ht="12.75">
      <c r="A501" s="17">
        <f t="shared" si="57"/>
        <v>37096</v>
      </c>
      <c r="B501" s="49">
        <v>205</v>
      </c>
      <c r="C501" s="47">
        <v>0.858101845</v>
      </c>
      <c r="D501" s="61">
        <v>0.858101845</v>
      </c>
      <c r="E501" s="19">
        <v>4919</v>
      </c>
      <c r="F501" s="25">
        <v>0</v>
      </c>
      <c r="G501" s="66">
        <v>39.78313136</v>
      </c>
      <c r="H501" s="66">
        <v>-74.94295856</v>
      </c>
      <c r="I501" s="22">
        <v>1049.8</v>
      </c>
      <c r="J501" s="21">
        <f t="shared" si="55"/>
        <v>1011.75</v>
      </c>
      <c r="K501" s="20">
        <f t="shared" si="53"/>
        <v>12.30215243079102</v>
      </c>
      <c r="L501" s="20">
        <f t="shared" si="54"/>
        <v>30.602152430791023</v>
      </c>
      <c r="M501" s="20">
        <f t="shared" si="52"/>
        <v>50.30215243079102</v>
      </c>
      <c r="N501" s="26">
        <f t="shared" si="56"/>
        <v>40.45215243079102</v>
      </c>
      <c r="O501" s="21">
        <v>33.4</v>
      </c>
      <c r="P501" s="21">
        <v>85</v>
      </c>
      <c r="Q501" s="21">
        <v>28.6</v>
      </c>
      <c r="S501" s="52">
        <v>3.138E-05</v>
      </c>
      <c r="T501" s="52">
        <v>2.408E-05</v>
      </c>
      <c r="U501" s="52">
        <v>1.659E-05</v>
      </c>
      <c r="V501" s="53">
        <v>978.5</v>
      </c>
      <c r="W501" s="53">
        <v>313.2</v>
      </c>
      <c r="X501" s="53">
        <v>307.2</v>
      </c>
      <c r="Y501" s="53">
        <v>28</v>
      </c>
      <c r="Z501" s="23">
        <v>3.202</v>
      </c>
      <c r="AA501" s="49">
        <v>242.988</v>
      </c>
      <c r="AB501" s="49">
        <f t="shared" si="58"/>
        <v>214.7895</v>
      </c>
      <c r="AC501" s="23">
        <v>0.181</v>
      </c>
      <c r="AD501" s="54">
        <v>1.104</v>
      </c>
      <c r="AE501" s="54">
        <f t="shared" si="59"/>
        <v>1.104</v>
      </c>
      <c r="AF501" s="24">
        <v>10</v>
      </c>
      <c r="AG501" s="26">
        <v>40.45215243079102</v>
      </c>
    </row>
    <row r="502" spans="1:33" ht="12.75">
      <c r="A502" s="17">
        <f t="shared" si="57"/>
        <v>37096</v>
      </c>
      <c r="B502" s="49">
        <v>205</v>
      </c>
      <c r="C502" s="47">
        <v>0.858217597</v>
      </c>
      <c r="D502" s="61">
        <v>0.858217597</v>
      </c>
      <c r="E502" s="19">
        <v>4929</v>
      </c>
      <c r="F502" s="25">
        <v>1</v>
      </c>
      <c r="G502" s="66">
        <v>39.77942695</v>
      </c>
      <c r="H502" s="66">
        <v>-74.94673421</v>
      </c>
      <c r="I502" s="22">
        <v>1049.3</v>
      </c>
      <c r="J502" s="21">
        <f t="shared" si="55"/>
        <v>1011.25</v>
      </c>
      <c r="K502" s="20">
        <f t="shared" si="53"/>
        <v>16.40692333592647</v>
      </c>
      <c r="L502" s="20">
        <f t="shared" si="54"/>
        <v>34.706923335926476</v>
      </c>
      <c r="M502" s="20">
        <f t="shared" si="52"/>
        <v>54.40692333592647</v>
      </c>
      <c r="N502" s="26">
        <f t="shared" si="56"/>
        <v>44.55692333592647</v>
      </c>
      <c r="O502" s="21">
        <v>33</v>
      </c>
      <c r="P502" s="21">
        <v>82.6</v>
      </c>
      <c r="Q502" s="21">
        <v>28.7</v>
      </c>
      <c r="Z502" s="23">
        <v>3.371</v>
      </c>
      <c r="AA502" s="49">
        <v>342.439</v>
      </c>
      <c r="AB502" s="49">
        <f t="shared" si="58"/>
        <v>248.93083333333334</v>
      </c>
      <c r="AC502" s="23">
        <v>0.191</v>
      </c>
      <c r="AD502" s="54">
        <v>1.105</v>
      </c>
      <c r="AE502" s="54">
        <f t="shared" si="59"/>
        <v>1.1041666666666667</v>
      </c>
      <c r="AF502" s="24">
        <v>10</v>
      </c>
      <c r="AG502" s="26">
        <v>44.55692333592647</v>
      </c>
    </row>
    <row r="503" spans="1:33" ht="12.75">
      <c r="A503" s="17">
        <f t="shared" si="57"/>
        <v>37096</v>
      </c>
      <c r="B503" s="49">
        <v>205</v>
      </c>
      <c r="C503" s="47">
        <v>0.858333349</v>
      </c>
      <c r="D503" s="61">
        <v>0.858333349</v>
      </c>
      <c r="E503" s="19">
        <v>4939</v>
      </c>
      <c r="F503" s="25">
        <v>0</v>
      </c>
      <c r="G503" s="66">
        <v>39.77584335</v>
      </c>
      <c r="H503" s="66">
        <v>-74.9503259</v>
      </c>
      <c r="I503" s="22">
        <v>1045.8</v>
      </c>
      <c r="J503" s="21">
        <f t="shared" si="55"/>
        <v>1007.75</v>
      </c>
      <c r="K503" s="20">
        <f t="shared" si="53"/>
        <v>45.19727392096178</v>
      </c>
      <c r="L503" s="20">
        <f t="shared" si="54"/>
        <v>63.497273920961774</v>
      </c>
      <c r="M503" s="20">
        <f t="shared" si="52"/>
        <v>83.19727392096178</v>
      </c>
      <c r="N503" s="26">
        <f t="shared" si="56"/>
        <v>73.34727392096178</v>
      </c>
      <c r="O503" s="21">
        <v>32.7</v>
      </c>
      <c r="P503" s="21">
        <v>82.6</v>
      </c>
      <c r="Q503" s="21">
        <v>27.7</v>
      </c>
      <c r="Z503" s="23">
        <v>3.451</v>
      </c>
      <c r="AB503" s="49">
        <f t="shared" si="58"/>
        <v>251.27980000000002</v>
      </c>
      <c r="AC503" s="23">
        <v>0.182</v>
      </c>
      <c r="AE503" s="54">
        <f t="shared" si="59"/>
        <v>1.1042</v>
      </c>
      <c r="AF503" s="24">
        <v>0</v>
      </c>
      <c r="AG503" s="26">
        <v>73.34727392096178</v>
      </c>
    </row>
    <row r="504" spans="1:33" ht="12.75">
      <c r="A504" s="17">
        <f t="shared" si="57"/>
        <v>37096</v>
      </c>
      <c r="B504" s="49">
        <v>205</v>
      </c>
      <c r="C504" s="47">
        <v>0.858449101</v>
      </c>
      <c r="D504" s="61">
        <v>0.858449101</v>
      </c>
      <c r="E504" s="19">
        <v>4949</v>
      </c>
      <c r="F504" s="25">
        <v>0</v>
      </c>
      <c r="G504" s="66">
        <v>39.77213882</v>
      </c>
      <c r="H504" s="66">
        <v>-74.95371917</v>
      </c>
      <c r="I504" s="22">
        <v>1039.5</v>
      </c>
      <c r="J504" s="21">
        <f t="shared" si="55"/>
        <v>1001.45</v>
      </c>
      <c r="K504" s="20">
        <f t="shared" si="53"/>
        <v>97.27279163462804</v>
      </c>
      <c r="L504" s="20">
        <f t="shared" si="54"/>
        <v>115.57279163462803</v>
      </c>
      <c r="M504" s="20">
        <f t="shared" si="52"/>
        <v>135.27279163462805</v>
      </c>
      <c r="N504" s="26">
        <f t="shared" si="56"/>
        <v>125.42279163462804</v>
      </c>
      <c r="O504" s="21">
        <v>31.6</v>
      </c>
      <c r="P504" s="21">
        <v>83.1</v>
      </c>
      <c r="Q504" s="21">
        <v>28.1</v>
      </c>
      <c r="S504" s="52">
        <v>3.283E-05</v>
      </c>
      <c r="T504" s="52">
        <v>2.457E-05</v>
      </c>
      <c r="U504" s="52">
        <v>1.703E-05</v>
      </c>
      <c r="V504" s="53">
        <v>980.1</v>
      </c>
      <c r="W504" s="53">
        <v>313.2</v>
      </c>
      <c r="X504" s="53">
        <v>307.3</v>
      </c>
      <c r="Y504" s="53">
        <v>28.1</v>
      </c>
      <c r="Z504" s="23">
        <v>3.421</v>
      </c>
      <c r="AB504" s="49">
        <f t="shared" si="58"/>
        <v>254.44050000000004</v>
      </c>
      <c r="AC504" s="23">
        <v>0.091</v>
      </c>
      <c r="AE504" s="54">
        <f t="shared" si="59"/>
        <v>1.10425</v>
      </c>
      <c r="AF504" s="24">
        <v>0</v>
      </c>
      <c r="AG504" s="26">
        <v>125.42279163462804</v>
      </c>
    </row>
    <row r="505" spans="1:33" ht="12.75">
      <c r="A505" s="17">
        <f t="shared" si="57"/>
        <v>37096</v>
      </c>
      <c r="B505" s="49">
        <v>205</v>
      </c>
      <c r="C505" s="47">
        <v>0.858564794</v>
      </c>
      <c r="D505" s="61">
        <v>0.858564794</v>
      </c>
      <c r="E505" s="19">
        <v>4959</v>
      </c>
      <c r="F505" s="25">
        <v>0</v>
      </c>
      <c r="G505" s="66">
        <v>39.76808202</v>
      </c>
      <c r="H505" s="66">
        <v>-74.95587945</v>
      </c>
      <c r="I505" s="22">
        <v>1036</v>
      </c>
      <c r="J505" s="21">
        <f t="shared" si="55"/>
        <v>997.95</v>
      </c>
      <c r="K505" s="20">
        <f t="shared" si="53"/>
        <v>126.34537289819852</v>
      </c>
      <c r="L505" s="20">
        <f t="shared" si="54"/>
        <v>144.64537289819853</v>
      </c>
      <c r="M505" s="20">
        <f t="shared" si="52"/>
        <v>164.34537289819852</v>
      </c>
      <c r="N505" s="26">
        <f t="shared" si="56"/>
        <v>154.49537289819853</v>
      </c>
      <c r="O505" s="21">
        <v>31.3</v>
      </c>
      <c r="P505" s="21">
        <v>86.5</v>
      </c>
      <c r="Q505" s="21">
        <v>26.6</v>
      </c>
      <c r="Z505" s="23">
        <v>3.171</v>
      </c>
      <c r="AB505" s="49">
        <f>AVERAGE(AA500:AA505)</f>
        <v>259.2733333333333</v>
      </c>
      <c r="AC505" s="23">
        <v>0.091</v>
      </c>
      <c r="AE505" s="54">
        <f>AVERAGE(AD500:AD505)</f>
        <v>1.1043333333333334</v>
      </c>
      <c r="AF505" s="24">
        <v>0</v>
      </c>
      <c r="AG505" s="26">
        <v>154.49537289819853</v>
      </c>
    </row>
    <row r="506" spans="1:33" ht="12.75">
      <c r="A506" s="17">
        <f t="shared" si="57"/>
        <v>37096</v>
      </c>
      <c r="B506" s="49">
        <v>205</v>
      </c>
      <c r="C506" s="47">
        <v>0.858680546</v>
      </c>
      <c r="D506" s="61">
        <v>0.858680546</v>
      </c>
      <c r="E506" s="19">
        <v>4969</v>
      </c>
      <c r="F506" s="25">
        <v>0</v>
      </c>
      <c r="G506" s="66">
        <v>39.76358661</v>
      </c>
      <c r="H506" s="66">
        <v>-74.95499296</v>
      </c>
      <c r="I506" s="22">
        <v>1033.1</v>
      </c>
      <c r="J506" s="21">
        <f t="shared" si="55"/>
        <v>995.05</v>
      </c>
      <c r="K506" s="20">
        <f t="shared" si="53"/>
        <v>150.5114300729838</v>
      </c>
      <c r="L506" s="20">
        <f t="shared" si="54"/>
        <v>168.81143007298382</v>
      </c>
      <c r="M506" s="20">
        <f t="shared" si="52"/>
        <v>188.5114300729838</v>
      </c>
      <c r="N506" s="26">
        <f t="shared" si="56"/>
        <v>178.66143007298382</v>
      </c>
      <c r="O506" s="21">
        <v>31.1</v>
      </c>
      <c r="P506" s="21">
        <v>86.6</v>
      </c>
      <c r="Q506" s="21">
        <v>33.1</v>
      </c>
      <c r="Z506" s="23">
        <v>3.041</v>
      </c>
      <c r="AC506" s="23">
        <v>0.111</v>
      </c>
      <c r="AF506" s="24">
        <v>0</v>
      </c>
      <c r="AG506" s="26">
        <v>178.66143007298382</v>
      </c>
    </row>
    <row r="507" spans="1:33" ht="12.75">
      <c r="A507" s="17">
        <f t="shared" si="57"/>
        <v>37096</v>
      </c>
      <c r="B507" s="49">
        <v>205</v>
      </c>
      <c r="C507" s="47">
        <v>0.858796299</v>
      </c>
      <c r="D507" s="61">
        <v>0.858796299</v>
      </c>
      <c r="E507" s="19">
        <v>4979</v>
      </c>
      <c r="F507" s="25">
        <v>0</v>
      </c>
      <c r="G507" s="66">
        <v>39.75881748</v>
      </c>
      <c r="H507" s="66">
        <v>-74.95300191</v>
      </c>
      <c r="I507" s="22">
        <v>1028.3</v>
      </c>
      <c r="J507" s="21">
        <f t="shared" si="55"/>
        <v>990.25</v>
      </c>
      <c r="K507" s="20">
        <f t="shared" si="53"/>
        <v>190.66560752988457</v>
      </c>
      <c r="L507" s="20">
        <f t="shared" si="54"/>
        <v>208.96560752988458</v>
      </c>
      <c r="M507" s="20">
        <f t="shared" si="52"/>
        <v>228.66560752988457</v>
      </c>
      <c r="N507" s="26">
        <f t="shared" si="56"/>
        <v>218.81560752988457</v>
      </c>
      <c r="O507" s="21">
        <v>30.7</v>
      </c>
      <c r="P507" s="21">
        <v>94.3</v>
      </c>
      <c r="Q507" s="21">
        <v>31.5</v>
      </c>
      <c r="S507" s="52">
        <v>3.27E-05</v>
      </c>
      <c r="T507" s="52">
        <v>2.45E-05</v>
      </c>
      <c r="U507" s="52">
        <v>1.605E-05</v>
      </c>
      <c r="V507" s="53">
        <v>967.6</v>
      </c>
      <c r="W507" s="53">
        <v>313.2</v>
      </c>
      <c r="X507" s="53">
        <v>307.3</v>
      </c>
      <c r="Y507" s="53">
        <v>28.3</v>
      </c>
      <c r="Z507" s="23">
        <v>2.782</v>
      </c>
      <c r="AC507" s="23">
        <v>0.101</v>
      </c>
      <c r="AF507" s="24">
        <v>0</v>
      </c>
      <c r="AG507" s="26">
        <v>218.81560752988457</v>
      </c>
    </row>
    <row r="508" spans="1:33" ht="12.75">
      <c r="A508" s="17">
        <f t="shared" si="57"/>
        <v>37096</v>
      </c>
      <c r="B508" s="49">
        <v>205</v>
      </c>
      <c r="C508" s="47">
        <v>0.858912051</v>
      </c>
      <c r="D508" s="61">
        <v>0.858912051</v>
      </c>
      <c r="E508" s="19">
        <v>4989</v>
      </c>
      <c r="F508" s="25">
        <v>0</v>
      </c>
      <c r="G508" s="66">
        <v>39.75407816</v>
      </c>
      <c r="H508" s="66">
        <v>-74.95309087</v>
      </c>
      <c r="I508" s="22">
        <v>1023.9</v>
      </c>
      <c r="J508" s="21">
        <f t="shared" si="55"/>
        <v>985.85</v>
      </c>
      <c r="K508" s="20">
        <f t="shared" si="53"/>
        <v>227.64495717661998</v>
      </c>
      <c r="L508" s="20">
        <f t="shared" si="54"/>
        <v>245.94495717662</v>
      </c>
      <c r="M508" s="20">
        <f t="shared" si="52"/>
        <v>265.64495717662</v>
      </c>
      <c r="N508" s="26">
        <f t="shared" si="56"/>
        <v>255.79495717662</v>
      </c>
      <c r="O508" s="21">
        <v>30.4</v>
      </c>
      <c r="P508" s="21">
        <v>98.2</v>
      </c>
      <c r="Q508" s="21">
        <v>34.1</v>
      </c>
      <c r="Z508" s="23">
        <v>2.674</v>
      </c>
      <c r="AC508" s="23">
        <v>0.092</v>
      </c>
      <c r="AF508" s="24">
        <v>0</v>
      </c>
      <c r="AG508" s="26">
        <v>255.79495717662</v>
      </c>
    </row>
    <row r="509" spans="1:33" ht="12.75">
      <c r="A509" s="17">
        <f t="shared" si="57"/>
        <v>37096</v>
      </c>
      <c r="B509" s="49">
        <v>205</v>
      </c>
      <c r="C509" s="47">
        <v>0.859027803</v>
      </c>
      <c r="D509" s="61">
        <v>0.859027803</v>
      </c>
      <c r="E509" s="19">
        <v>4999</v>
      </c>
      <c r="F509" s="25">
        <v>0</v>
      </c>
      <c r="G509" s="66">
        <v>39.74997646</v>
      </c>
      <c r="H509" s="66">
        <v>-74.95574131</v>
      </c>
      <c r="I509" s="22">
        <v>1019.8</v>
      </c>
      <c r="J509" s="21">
        <f t="shared" si="55"/>
        <v>981.75</v>
      </c>
      <c r="K509" s="20">
        <f t="shared" si="53"/>
        <v>262.25183855699584</v>
      </c>
      <c r="L509" s="20">
        <f t="shared" si="54"/>
        <v>280.55183855699585</v>
      </c>
      <c r="M509" s="20">
        <f t="shared" si="52"/>
        <v>300.25183855699584</v>
      </c>
      <c r="N509" s="26">
        <f t="shared" si="56"/>
        <v>290.4018385569958</v>
      </c>
      <c r="O509" s="21">
        <v>30</v>
      </c>
      <c r="P509" s="21">
        <v>96.2</v>
      </c>
      <c r="Q509" s="21">
        <v>30.1</v>
      </c>
      <c r="Z509" s="23">
        <v>2.566</v>
      </c>
      <c r="AC509" s="23">
        <v>0.111</v>
      </c>
      <c r="AF509" s="24">
        <v>0</v>
      </c>
      <c r="AG509" s="26">
        <v>290.4018385569958</v>
      </c>
    </row>
    <row r="510" spans="1:33" ht="12.75">
      <c r="A510" s="17">
        <f t="shared" si="57"/>
        <v>37096</v>
      </c>
      <c r="B510" s="49">
        <v>205</v>
      </c>
      <c r="C510" s="47">
        <v>0.859143496</v>
      </c>
      <c r="D510" s="61">
        <v>0.859143496</v>
      </c>
      <c r="E510" s="19">
        <v>5009</v>
      </c>
      <c r="F510" s="25">
        <v>0</v>
      </c>
      <c r="G510" s="66">
        <v>39.74705603</v>
      </c>
      <c r="H510" s="66">
        <v>-74.95981133</v>
      </c>
      <c r="I510" s="22">
        <v>1016.1</v>
      </c>
      <c r="J510" s="21">
        <f t="shared" si="55"/>
        <v>978.0500000000001</v>
      </c>
      <c r="K510" s="20">
        <f t="shared" si="53"/>
        <v>293.60672842420394</v>
      </c>
      <c r="L510" s="20">
        <f t="shared" si="54"/>
        <v>311.90672842420395</v>
      </c>
      <c r="M510" s="20">
        <f t="shared" si="52"/>
        <v>331.60672842420394</v>
      </c>
      <c r="N510" s="26">
        <f t="shared" si="56"/>
        <v>321.75672842420397</v>
      </c>
      <c r="O510" s="21">
        <v>29.6</v>
      </c>
      <c r="P510" s="21">
        <v>100</v>
      </c>
      <c r="Q510" s="21">
        <v>32</v>
      </c>
      <c r="S510" s="52">
        <v>3.145E-05</v>
      </c>
      <c r="T510" s="52">
        <v>2.323E-05</v>
      </c>
      <c r="U510" s="52">
        <v>1.553E-05</v>
      </c>
      <c r="V510" s="53">
        <v>955.5</v>
      </c>
      <c r="W510" s="53">
        <v>313.2</v>
      </c>
      <c r="X510" s="53">
        <v>307.4</v>
      </c>
      <c r="Y510" s="53">
        <v>28.3</v>
      </c>
      <c r="Z510" s="23">
        <v>2.454</v>
      </c>
      <c r="AC510" s="23">
        <v>0.101</v>
      </c>
      <c r="AF510" s="24">
        <v>0</v>
      </c>
      <c r="AG510" s="26">
        <v>321.75672842420397</v>
      </c>
    </row>
    <row r="511" spans="1:33" ht="12.75">
      <c r="A511" s="17">
        <f t="shared" si="57"/>
        <v>37096</v>
      </c>
      <c r="B511" s="49">
        <v>205</v>
      </c>
      <c r="C511" s="47">
        <v>0.859259248</v>
      </c>
      <c r="D511" s="61">
        <v>0.859259248</v>
      </c>
      <c r="E511" s="19">
        <v>5019</v>
      </c>
      <c r="F511" s="25">
        <v>0</v>
      </c>
      <c r="G511" s="66">
        <v>39.74486623</v>
      </c>
      <c r="H511" s="66">
        <v>-74.96454255</v>
      </c>
      <c r="I511" s="22">
        <v>1015.1</v>
      </c>
      <c r="J511" s="21">
        <f t="shared" si="55"/>
        <v>977.0500000000001</v>
      </c>
      <c r="K511" s="20">
        <f t="shared" si="53"/>
        <v>302.10138557334784</v>
      </c>
      <c r="L511" s="20">
        <f t="shared" si="54"/>
        <v>320.40138557334785</v>
      </c>
      <c r="M511" s="20">
        <f t="shared" si="52"/>
        <v>340.10138557334784</v>
      </c>
      <c r="N511" s="26">
        <f t="shared" si="56"/>
        <v>330.2513855733479</v>
      </c>
      <c r="O511" s="21">
        <v>29.5</v>
      </c>
      <c r="P511" s="21">
        <v>100</v>
      </c>
      <c r="Q511" s="21">
        <v>29.6</v>
      </c>
      <c r="Z511" s="23">
        <v>2.577</v>
      </c>
      <c r="AC511" s="23">
        <v>0.101</v>
      </c>
      <c r="AF511" s="24">
        <v>0</v>
      </c>
      <c r="AG511" s="26">
        <v>330.2513855733479</v>
      </c>
    </row>
    <row r="512" spans="1:33" ht="12.75">
      <c r="A512" s="17">
        <f t="shared" si="57"/>
        <v>37096</v>
      </c>
      <c r="B512" s="49">
        <v>205</v>
      </c>
      <c r="C512" s="47">
        <v>0.859375</v>
      </c>
      <c r="D512" s="61">
        <v>0.859375</v>
      </c>
      <c r="E512" s="19">
        <v>5029</v>
      </c>
      <c r="F512" s="25">
        <v>0</v>
      </c>
      <c r="G512" s="66">
        <v>39.74339967</v>
      </c>
      <c r="H512" s="66">
        <v>-74.969845</v>
      </c>
      <c r="I512" s="22">
        <v>1014</v>
      </c>
      <c r="J512" s="21">
        <f t="shared" si="55"/>
        <v>975.95</v>
      </c>
      <c r="K512" s="20">
        <f t="shared" si="53"/>
        <v>311.45555605477267</v>
      </c>
      <c r="L512" s="20">
        <f t="shared" si="54"/>
        <v>329.7555560547727</v>
      </c>
      <c r="M512" s="20">
        <f t="shared" si="52"/>
        <v>349.45555605477267</v>
      </c>
      <c r="N512" s="26">
        <f t="shared" si="56"/>
        <v>339.6055560547727</v>
      </c>
      <c r="O512" s="21">
        <v>29.3</v>
      </c>
      <c r="P512" s="21">
        <v>100</v>
      </c>
      <c r="Q512" s="21">
        <v>31.6</v>
      </c>
      <c r="R512" s="52">
        <v>7.59E-06</v>
      </c>
      <c r="Z512" s="23">
        <v>2.616</v>
      </c>
      <c r="AC512" s="23">
        <v>0.094</v>
      </c>
      <c r="AF512" s="24">
        <v>0</v>
      </c>
      <c r="AG512" s="26">
        <v>339.6055560547727</v>
      </c>
    </row>
    <row r="513" spans="1:33" ht="12.75">
      <c r="A513" s="17">
        <f t="shared" si="57"/>
        <v>37096</v>
      </c>
      <c r="B513" s="49">
        <v>205</v>
      </c>
      <c r="C513" s="47">
        <v>0.859490752</v>
      </c>
      <c r="D513" s="61">
        <v>0.859490752</v>
      </c>
      <c r="E513" s="19">
        <v>5039</v>
      </c>
      <c r="F513" s="25">
        <v>0</v>
      </c>
      <c r="G513" s="66">
        <v>39.74284081</v>
      </c>
      <c r="H513" s="66">
        <v>-74.97576999</v>
      </c>
      <c r="I513" s="22">
        <v>1012.2</v>
      </c>
      <c r="J513" s="21">
        <f t="shared" si="55"/>
        <v>974.1500000000001</v>
      </c>
      <c r="K513" s="20">
        <f t="shared" si="53"/>
        <v>326.7851460393894</v>
      </c>
      <c r="L513" s="20">
        <f t="shared" si="54"/>
        <v>345.08514603938943</v>
      </c>
      <c r="M513" s="20">
        <f t="shared" si="52"/>
        <v>364.7851460393894</v>
      </c>
      <c r="N513" s="26">
        <f t="shared" si="56"/>
        <v>354.93514603938945</v>
      </c>
      <c r="O513" s="21">
        <v>29.4</v>
      </c>
      <c r="P513" s="21">
        <v>100</v>
      </c>
      <c r="Q513" s="21">
        <v>33</v>
      </c>
      <c r="S513" s="52">
        <v>3.285E-05</v>
      </c>
      <c r="T513" s="52">
        <v>2.527E-05</v>
      </c>
      <c r="U513" s="52">
        <v>1.666E-05</v>
      </c>
      <c r="V513" s="53">
        <v>948.8</v>
      </c>
      <c r="W513" s="53">
        <v>313.2</v>
      </c>
      <c r="X513" s="53">
        <v>307.4</v>
      </c>
      <c r="Y513" s="53">
        <v>28.5</v>
      </c>
      <c r="Z513" s="23">
        <v>2.595</v>
      </c>
      <c r="AC513" s="23">
        <v>0.091</v>
      </c>
      <c r="AF513" s="24">
        <v>0</v>
      </c>
      <c r="AG513" s="26">
        <v>354.93514603938945</v>
      </c>
    </row>
    <row r="514" spans="1:33" ht="12.75">
      <c r="A514" s="17">
        <f t="shared" si="57"/>
        <v>37096</v>
      </c>
      <c r="B514" s="49">
        <v>205</v>
      </c>
      <c r="C514" s="47">
        <v>0.859606504</v>
      </c>
      <c r="D514" s="61">
        <v>0.859606504</v>
      </c>
      <c r="E514" s="19">
        <v>5049</v>
      </c>
      <c r="F514" s="25">
        <v>0</v>
      </c>
      <c r="G514" s="66">
        <v>39.74388215</v>
      </c>
      <c r="H514" s="66">
        <v>-74.98208379</v>
      </c>
      <c r="I514" s="22">
        <v>1007.4</v>
      </c>
      <c r="J514" s="21">
        <f t="shared" si="55"/>
        <v>969.35</v>
      </c>
      <c r="K514" s="20">
        <f t="shared" si="53"/>
        <v>367.8029465327179</v>
      </c>
      <c r="L514" s="20">
        <f t="shared" si="54"/>
        <v>386.1029465327179</v>
      </c>
      <c r="M514" s="20">
        <f t="shared" si="52"/>
        <v>405.8029465327179</v>
      </c>
      <c r="N514" s="26">
        <f t="shared" si="56"/>
        <v>395.9529465327179</v>
      </c>
      <c r="O514" s="21">
        <v>28.7</v>
      </c>
      <c r="P514" s="21">
        <v>100</v>
      </c>
      <c r="Q514" s="21">
        <v>33.1</v>
      </c>
      <c r="Z514" s="23">
        <v>2.616</v>
      </c>
      <c r="AC514" s="23">
        <v>0.102</v>
      </c>
      <c r="AF514" s="24">
        <v>0</v>
      </c>
      <c r="AG514" s="26">
        <v>395.9529465327179</v>
      </c>
    </row>
    <row r="515" spans="1:33" ht="12.75">
      <c r="A515" s="17">
        <f t="shared" si="57"/>
        <v>37096</v>
      </c>
      <c r="B515" s="49">
        <v>205</v>
      </c>
      <c r="C515" s="47">
        <v>0.859722197</v>
      </c>
      <c r="D515" s="61">
        <v>0.859722197</v>
      </c>
      <c r="E515" s="19">
        <v>5059</v>
      </c>
      <c r="F515" s="25">
        <v>0</v>
      </c>
      <c r="G515" s="66">
        <v>39.74641763</v>
      </c>
      <c r="H515" s="66">
        <v>-74.98749689</v>
      </c>
      <c r="I515" s="22">
        <v>1008.4</v>
      </c>
      <c r="J515" s="21">
        <f t="shared" si="55"/>
        <v>970.35</v>
      </c>
      <c r="K515" s="20">
        <f t="shared" si="53"/>
        <v>359.2408471279752</v>
      </c>
      <c r="L515" s="20">
        <f t="shared" si="54"/>
        <v>377.5408471279752</v>
      </c>
      <c r="M515" s="20">
        <f t="shared" si="52"/>
        <v>397.2408471279752</v>
      </c>
      <c r="N515" s="26">
        <f t="shared" si="56"/>
        <v>387.39084712797523</v>
      </c>
      <c r="O515" s="21">
        <v>28.9</v>
      </c>
      <c r="P515" s="21">
        <v>100</v>
      </c>
      <c r="Q515" s="21">
        <v>32.4</v>
      </c>
      <c r="Z515" s="23">
        <v>2.684</v>
      </c>
      <c r="AC515" s="23">
        <v>0.125</v>
      </c>
      <c r="AF515" s="24">
        <v>0</v>
      </c>
      <c r="AG515" s="26">
        <v>387.39084712797523</v>
      </c>
    </row>
    <row r="516" spans="1:33" ht="12.75">
      <c r="A516" s="17">
        <f t="shared" si="57"/>
        <v>37096</v>
      </c>
      <c r="B516" s="49">
        <v>205</v>
      </c>
      <c r="C516" s="47">
        <v>0.859837949</v>
      </c>
      <c r="D516" s="61">
        <v>0.859837949</v>
      </c>
      <c r="E516" s="19">
        <v>5069</v>
      </c>
      <c r="F516" s="25">
        <v>0</v>
      </c>
      <c r="G516" s="66">
        <v>39.7508164</v>
      </c>
      <c r="H516" s="66">
        <v>-74.99180287</v>
      </c>
      <c r="I516" s="22">
        <v>1005.1</v>
      </c>
      <c r="J516" s="21">
        <f t="shared" si="55"/>
        <v>967.0500000000001</v>
      </c>
      <c r="K516" s="20">
        <f t="shared" si="53"/>
        <v>387.52934308020235</v>
      </c>
      <c r="L516" s="20">
        <f t="shared" si="54"/>
        <v>405.82934308020236</v>
      </c>
      <c r="M516" s="20">
        <f t="shared" si="52"/>
        <v>425.52934308020235</v>
      </c>
      <c r="N516" s="26">
        <f t="shared" si="56"/>
        <v>415.67934308020233</v>
      </c>
      <c r="O516" s="21">
        <v>29.2</v>
      </c>
      <c r="P516" s="21">
        <v>100</v>
      </c>
      <c r="Q516" s="21">
        <v>32.4</v>
      </c>
      <c r="S516" s="52">
        <v>3.423E-05</v>
      </c>
      <c r="T516" s="52">
        <v>2.546E-05</v>
      </c>
      <c r="U516" s="52">
        <v>1.636E-05</v>
      </c>
      <c r="V516" s="53">
        <v>941.8</v>
      </c>
      <c r="W516" s="53">
        <v>313.2</v>
      </c>
      <c r="X516" s="53">
        <v>307.5</v>
      </c>
      <c r="Y516" s="53">
        <v>28.5</v>
      </c>
      <c r="Z516" s="23">
        <v>2.673</v>
      </c>
      <c r="AC516" s="23">
        <v>0.113</v>
      </c>
      <c r="AF516" s="24">
        <v>0</v>
      </c>
      <c r="AG516" s="26">
        <v>415.67934308020233</v>
      </c>
    </row>
    <row r="517" spans="1:33" ht="12.75">
      <c r="A517" s="17">
        <f t="shared" si="57"/>
        <v>37096</v>
      </c>
      <c r="B517" s="49">
        <v>205</v>
      </c>
      <c r="C517" s="47">
        <v>0.859953701</v>
      </c>
      <c r="D517" s="61">
        <v>0.859953701</v>
      </c>
      <c r="E517" s="19">
        <v>5079</v>
      </c>
      <c r="F517" s="25">
        <v>0</v>
      </c>
      <c r="G517" s="66">
        <v>39.75605421</v>
      </c>
      <c r="H517" s="66">
        <v>-74.99491194</v>
      </c>
      <c r="I517" s="22">
        <v>1000.3</v>
      </c>
      <c r="J517" s="21">
        <f t="shared" si="55"/>
        <v>962.25</v>
      </c>
      <c r="K517" s="20">
        <f t="shared" si="53"/>
        <v>428.84904331011035</v>
      </c>
      <c r="L517" s="20">
        <f t="shared" si="54"/>
        <v>447.14904331011036</v>
      </c>
      <c r="M517" s="20">
        <f t="shared" si="52"/>
        <v>466.84904331011035</v>
      </c>
      <c r="N517" s="26">
        <f t="shared" si="56"/>
        <v>456.9990433101103</v>
      </c>
      <c r="O517" s="21">
        <v>28.4</v>
      </c>
      <c r="P517" s="21">
        <v>100</v>
      </c>
      <c r="Q517" s="21">
        <v>35.1</v>
      </c>
      <c r="Z517" s="23">
        <v>2.713</v>
      </c>
      <c r="AC517" s="23">
        <v>0.092</v>
      </c>
      <c r="AF517" s="24">
        <v>0</v>
      </c>
      <c r="AG517" s="26">
        <v>456.9990433101103</v>
      </c>
    </row>
    <row r="518" spans="1:33" ht="12.75">
      <c r="A518" s="17">
        <f t="shared" si="57"/>
        <v>37096</v>
      </c>
      <c r="B518" s="49">
        <v>205</v>
      </c>
      <c r="C518" s="47">
        <v>0.860069454</v>
      </c>
      <c r="D518" s="61">
        <v>0.860069454</v>
      </c>
      <c r="E518" s="19">
        <v>5089</v>
      </c>
      <c r="F518" s="25">
        <v>0</v>
      </c>
      <c r="G518" s="66">
        <v>39.76107356</v>
      </c>
      <c r="H518" s="66">
        <v>-74.99768318</v>
      </c>
      <c r="I518" s="22">
        <v>1002</v>
      </c>
      <c r="J518" s="21">
        <f t="shared" si="55"/>
        <v>963.95</v>
      </c>
      <c r="K518" s="20">
        <f t="shared" si="53"/>
        <v>414.191457392048</v>
      </c>
      <c r="L518" s="20">
        <f t="shared" si="54"/>
        <v>432.491457392048</v>
      </c>
      <c r="M518" s="20">
        <f t="shared" si="52"/>
        <v>452.191457392048</v>
      </c>
      <c r="N518" s="26">
        <f t="shared" si="56"/>
        <v>442.341457392048</v>
      </c>
      <c r="O518" s="21">
        <v>28.6</v>
      </c>
      <c r="P518" s="21">
        <v>100</v>
      </c>
      <c r="Q518" s="21">
        <v>32.2</v>
      </c>
      <c r="Z518" s="23">
        <v>2.713</v>
      </c>
      <c r="AC518" s="23">
        <v>0.12</v>
      </c>
      <c r="AF518" s="24">
        <v>0</v>
      </c>
      <c r="AG518" s="26">
        <v>442.341457392048</v>
      </c>
    </row>
    <row r="519" spans="1:33" ht="12.75">
      <c r="A519" s="17">
        <f t="shared" si="57"/>
        <v>37096</v>
      </c>
      <c r="B519" s="49">
        <v>205</v>
      </c>
      <c r="C519" s="47">
        <v>0.860185206</v>
      </c>
      <c r="D519" s="61">
        <v>0.860185206</v>
      </c>
      <c r="E519" s="19">
        <v>5099</v>
      </c>
      <c r="F519" s="25">
        <v>0</v>
      </c>
      <c r="G519" s="66">
        <v>39.76682891</v>
      </c>
      <c r="H519" s="66">
        <v>-74.99987967</v>
      </c>
      <c r="I519" s="22">
        <v>999.8</v>
      </c>
      <c r="J519" s="21">
        <f t="shared" si="55"/>
        <v>961.75</v>
      </c>
      <c r="K519" s="20">
        <f t="shared" si="53"/>
        <v>433.1650264488509</v>
      </c>
      <c r="L519" s="20">
        <f t="shared" si="54"/>
        <v>451.4650264488509</v>
      </c>
      <c r="M519" s="20">
        <f aca="true" t="shared" si="60" ref="M519:M582">K519+38</f>
        <v>471.1650264488509</v>
      </c>
      <c r="N519" s="26">
        <f t="shared" si="56"/>
        <v>461.31502644885086</v>
      </c>
      <c r="O519" s="21">
        <v>28.4</v>
      </c>
      <c r="P519" s="21">
        <v>100</v>
      </c>
      <c r="Q519" s="21">
        <v>35.1</v>
      </c>
      <c r="S519" s="52">
        <v>3.364E-05</v>
      </c>
      <c r="T519" s="52">
        <v>2.59E-05</v>
      </c>
      <c r="U519" s="52">
        <v>1.755E-05</v>
      </c>
      <c r="V519" s="53">
        <v>936.2</v>
      </c>
      <c r="W519" s="53">
        <v>313.3</v>
      </c>
      <c r="X519" s="53">
        <v>307.5</v>
      </c>
      <c r="Y519" s="53">
        <v>28.3</v>
      </c>
      <c r="Z519" s="23">
        <v>2.663</v>
      </c>
      <c r="AC519" s="23">
        <v>0.111</v>
      </c>
      <c r="AF519" s="24">
        <v>0</v>
      </c>
      <c r="AG519" s="26">
        <v>461.31502644885086</v>
      </c>
    </row>
    <row r="520" spans="1:33" ht="12.75">
      <c r="A520" s="17">
        <f t="shared" si="57"/>
        <v>37096</v>
      </c>
      <c r="B520" s="49">
        <v>205</v>
      </c>
      <c r="C520" s="47">
        <v>0.860300899</v>
      </c>
      <c r="D520" s="61">
        <v>0.860300899</v>
      </c>
      <c r="E520" s="19">
        <v>5109</v>
      </c>
      <c r="F520" s="25">
        <v>0</v>
      </c>
      <c r="G520" s="66">
        <v>39.77279418</v>
      </c>
      <c r="H520" s="66">
        <v>-75.00153626</v>
      </c>
      <c r="I520" s="22">
        <v>997.7</v>
      </c>
      <c r="J520" s="21">
        <f t="shared" si="55"/>
        <v>959.6500000000001</v>
      </c>
      <c r="K520" s="20">
        <f t="shared" si="53"/>
        <v>451.31669171878127</v>
      </c>
      <c r="L520" s="20">
        <f t="shared" si="54"/>
        <v>469.6166917187813</v>
      </c>
      <c r="M520" s="20">
        <f t="shared" si="60"/>
        <v>489.31669171878127</v>
      </c>
      <c r="N520" s="26">
        <f t="shared" si="56"/>
        <v>479.46669171878125</v>
      </c>
      <c r="O520" s="21">
        <v>28.6</v>
      </c>
      <c r="P520" s="21">
        <v>100</v>
      </c>
      <c r="Q520" s="21">
        <v>33.5</v>
      </c>
      <c r="Z520" s="23">
        <v>2.724</v>
      </c>
      <c r="AC520" s="23">
        <v>0.112</v>
      </c>
      <c r="AF520" s="24">
        <v>0</v>
      </c>
      <c r="AG520" s="26">
        <v>479.46669171878125</v>
      </c>
    </row>
    <row r="521" spans="1:33" ht="12.75">
      <c r="A521" s="17">
        <f t="shared" si="57"/>
        <v>37096</v>
      </c>
      <c r="B521" s="49">
        <v>205</v>
      </c>
      <c r="C521" s="47">
        <v>0.860416651</v>
      </c>
      <c r="D521" s="61">
        <v>0.860416651</v>
      </c>
      <c r="E521" s="19">
        <v>5119</v>
      </c>
      <c r="F521" s="25">
        <v>0</v>
      </c>
      <c r="G521" s="66">
        <v>39.77875773</v>
      </c>
      <c r="H521" s="66">
        <v>-75.00320132</v>
      </c>
      <c r="I521" s="22">
        <v>994.8</v>
      </c>
      <c r="J521" s="21">
        <f t="shared" si="55"/>
        <v>956.75</v>
      </c>
      <c r="K521" s="20">
        <f aca="true" t="shared" si="61" ref="K521:K584">(8303.951372*(LN(1013.25/J521)))</f>
        <v>476.4486864594488</v>
      </c>
      <c r="L521" s="20">
        <f aca="true" t="shared" si="62" ref="L521:L584">K521+18.3</f>
        <v>494.74868645944883</v>
      </c>
      <c r="M521" s="20">
        <f t="shared" si="60"/>
        <v>514.4486864594488</v>
      </c>
      <c r="N521" s="26">
        <f t="shared" si="56"/>
        <v>504.5986864594488</v>
      </c>
      <c r="O521" s="21">
        <v>28.5</v>
      </c>
      <c r="P521" s="21">
        <v>100</v>
      </c>
      <c r="Q521" s="21">
        <v>34.2</v>
      </c>
      <c r="Z521" s="23">
        <v>2.753</v>
      </c>
      <c r="AC521" s="23">
        <v>0.121</v>
      </c>
      <c r="AF521" s="24">
        <v>0</v>
      </c>
      <c r="AG521" s="26">
        <v>504.5986864594488</v>
      </c>
    </row>
    <row r="522" spans="1:33" ht="12.75">
      <c r="A522" s="17">
        <f t="shared" si="57"/>
        <v>37096</v>
      </c>
      <c r="B522" s="49">
        <v>205</v>
      </c>
      <c r="C522" s="47">
        <v>0.860532403</v>
      </c>
      <c r="D522" s="61">
        <v>0.860532403</v>
      </c>
      <c r="E522" s="19">
        <v>5129</v>
      </c>
      <c r="F522" s="25">
        <v>0</v>
      </c>
      <c r="G522" s="66">
        <v>39.78481641</v>
      </c>
      <c r="H522" s="66">
        <v>-75.00508093</v>
      </c>
      <c r="I522" s="22">
        <v>994.1</v>
      </c>
      <c r="J522" s="21">
        <f aca="true" t="shared" si="63" ref="J522:J585">I522-38.05</f>
        <v>956.0500000000001</v>
      </c>
      <c r="K522" s="20">
        <f t="shared" si="61"/>
        <v>482.5264428583277</v>
      </c>
      <c r="L522" s="20">
        <f t="shared" si="62"/>
        <v>500.8264428583277</v>
      </c>
      <c r="M522" s="20">
        <f t="shared" si="60"/>
        <v>520.5264428583278</v>
      </c>
      <c r="N522" s="26">
        <f aca="true" t="shared" si="64" ref="N522:N585">AVERAGE(L522:M522)</f>
        <v>510.67644285832773</v>
      </c>
      <c r="O522" s="21">
        <v>28.4</v>
      </c>
      <c r="P522" s="21">
        <v>100</v>
      </c>
      <c r="Q522" s="21">
        <v>32.7</v>
      </c>
      <c r="S522" s="52">
        <v>3.673E-05</v>
      </c>
      <c r="T522" s="52">
        <v>2.707E-05</v>
      </c>
      <c r="U522" s="52">
        <v>1.769E-05</v>
      </c>
      <c r="V522" s="53">
        <v>930.9</v>
      </c>
      <c r="W522" s="53">
        <v>313.3</v>
      </c>
      <c r="X522" s="53">
        <v>307.6</v>
      </c>
      <c r="Y522" s="53">
        <v>28</v>
      </c>
      <c r="Z522" s="23">
        <v>2.684</v>
      </c>
      <c r="AC522" s="23">
        <v>0.091</v>
      </c>
      <c r="AF522" s="24">
        <v>0</v>
      </c>
      <c r="AG522" s="26">
        <v>510.67644285832773</v>
      </c>
    </row>
    <row r="523" spans="1:33" ht="12.75">
      <c r="A523" s="17">
        <f aca="true" t="shared" si="65" ref="A523:A586">A522</f>
        <v>37096</v>
      </c>
      <c r="B523" s="49">
        <v>205</v>
      </c>
      <c r="C523" s="47">
        <v>0.860648155</v>
      </c>
      <c r="D523" s="61">
        <v>0.860648155</v>
      </c>
      <c r="E523" s="19">
        <v>5139</v>
      </c>
      <c r="F523" s="25">
        <v>0</v>
      </c>
      <c r="G523" s="66">
        <v>39.79105534</v>
      </c>
      <c r="H523" s="66">
        <v>-75.00675189</v>
      </c>
      <c r="I523" s="22">
        <v>994.8</v>
      </c>
      <c r="J523" s="21">
        <f t="shared" si="63"/>
        <v>956.75</v>
      </c>
      <c r="K523" s="20">
        <f t="shared" si="61"/>
        <v>476.4486864594488</v>
      </c>
      <c r="L523" s="20">
        <f t="shared" si="62"/>
        <v>494.74868645944883</v>
      </c>
      <c r="M523" s="20">
        <f t="shared" si="60"/>
        <v>514.4486864594488</v>
      </c>
      <c r="N523" s="26">
        <f t="shared" si="64"/>
        <v>504.5986864594488</v>
      </c>
      <c r="O523" s="21">
        <v>28.5</v>
      </c>
      <c r="P523" s="21">
        <v>100</v>
      </c>
      <c r="Q523" s="21">
        <v>35.1</v>
      </c>
      <c r="Z523" s="23">
        <v>2.724</v>
      </c>
      <c r="AC523" s="23">
        <v>0.101</v>
      </c>
      <c r="AF523" s="24">
        <v>0</v>
      </c>
      <c r="AG523" s="26">
        <v>504.5986864594488</v>
      </c>
    </row>
    <row r="524" spans="1:33" ht="12.75">
      <c r="A524" s="17">
        <f t="shared" si="65"/>
        <v>37096</v>
      </c>
      <c r="B524" s="49">
        <v>205</v>
      </c>
      <c r="C524" s="47">
        <v>0.860763907</v>
      </c>
      <c r="D524" s="61">
        <v>0.860763907</v>
      </c>
      <c r="E524" s="19">
        <v>5149</v>
      </c>
      <c r="F524" s="25">
        <v>0</v>
      </c>
      <c r="G524" s="66">
        <v>39.79742193</v>
      </c>
      <c r="H524" s="66">
        <v>-75.00840058</v>
      </c>
      <c r="I524" s="22">
        <v>995.6</v>
      </c>
      <c r="J524" s="21">
        <f t="shared" si="63"/>
        <v>957.5500000000001</v>
      </c>
      <c r="K524" s="20">
        <f t="shared" si="61"/>
        <v>469.50812177853584</v>
      </c>
      <c r="L524" s="20">
        <f t="shared" si="62"/>
        <v>487.80812177853585</v>
      </c>
      <c r="M524" s="20">
        <f t="shared" si="60"/>
        <v>507.50812177853584</v>
      </c>
      <c r="N524" s="26">
        <f t="shared" si="64"/>
        <v>497.6581217785358</v>
      </c>
      <c r="O524" s="21">
        <v>28.4</v>
      </c>
      <c r="P524" s="21">
        <v>100</v>
      </c>
      <c r="Q524" s="21">
        <v>33.7</v>
      </c>
      <c r="R524" s="52">
        <v>6.62E-06</v>
      </c>
      <c r="AC524" s="23">
        <v>0.111</v>
      </c>
      <c r="AF524" s="24">
        <v>0</v>
      </c>
      <c r="AG524" s="26">
        <v>497.6581217785358</v>
      </c>
    </row>
    <row r="525" spans="1:33" ht="12.75">
      <c r="A525" s="17">
        <f t="shared" si="65"/>
        <v>37096</v>
      </c>
      <c r="B525" s="49">
        <v>205</v>
      </c>
      <c r="C525" s="47">
        <v>0.8608796</v>
      </c>
      <c r="D525" s="61">
        <v>0.8608796</v>
      </c>
      <c r="E525" s="19">
        <v>5159</v>
      </c>
      <c r="F525" s="25">
        <v>0</v>
      </c>
      <c r="G525" s="66">
        <v>39.80386884</v>
      </c>
      <c r="H525" s="66">
        <v>-75.01016524</v>
      </c>
      <c r="I525" s="22">
        <v>994.9</v>
      </c>
      <c r="J525" s="21">
        <f t="shared" si="63"/>
        <v>956.85</v>
      </c>
      <c r="K525" s="20">
        <f t="shared" si="61"/>
        <v>475.5807985644264</v>
      </c>
      <c r="L525" s="20">
        <f t="shared" si="62"/>
        <v>493.8807985644264</v>
      </c>
      <c r="M525" s="20">
        <f t="shared" si="60"/>
        <v>513.5807985644265</v>
      </c>
      <c r="N525" s="26">
        <f t="shared" si="64"/>
        <v>503.73079856442644</v>
      </c>
      <c r="O525" s="21">
        <v>28.4</v>
      </c>
      <c r="P525" s="21">
        <v>100</v>
      </c>
      <c r="Q525" s="21">
        <v>35.6</v>
      </c>
      <c r="AC525" s="23">
        <v>0.111</v>
      </c>
      <c r="AF525" s="24">
        <v>0</v>
      </c>
      <c r="AG525" s="26">
        <v>503.73079856442644</v>
      </c>
    </row>
    <row r="526" spans="1:33" ht="12.75">
      <c r="A526" s="17">
        <f t="shared" si="65"/>
        <v>37096</v>
      </c>
      <c r="B526" s="49">
        <v>205</v>
      </c>
      <c r="C526" s="47">
        <v>0.860995352</v>
      </c>
      <c r="D526" s="61">
        <v>0.860995352</v>
      </c>
      <c r="E526" s="19">
        <v>5169</v>
      </c>
      <c r="F526" s="25">
        <v>0</v>
      </c>
      <c r="G526" s="66">
        <v>39.81039668</v>
      </c>
      <c r="H526" s="66">
        <v>-75.01180293</v>
      </c>
      <c r="I526" s="22">
        <v>989.5</v>
      </c>
      <c r="J526" s="21">
        <f t="shared" si="63"/>
        <v>951.45</v>
      </c>
      <c r="K526" s="20">
        <f t="shared" si="61"/>
        <v>522.5770330114493</v>
      </c>
      <c r="L526" s="20">
        <f t="shared" si="62"/>
        <v>540.8770330114493</v>
      </c>
      <c r="M526" s="20">
        <f t="shared" si="60"/>
        <v>560.5770330114493</v>
      </c>
      <c r="N526" s="26">
        <f t="shared" si="64"/>
        <v>550.7270330114493</v>
      </c>
      <c r="O526" s="21">
        <v>28</v>
      </c>
      <c r="P526" s="21">
        <v>100</v>
      </c>
      <c r="Q526" s="21">
        <v>34.6</v>
      </c>
      <c r="S526" s="52">
        <v>4.533E-05</v>
      </c>
      <c r="T526" s="52">
        <v>3.311E-05</v>
      </c>
      <c r="U526" s="52">
        <v>2.084E-05</v>
      </c>
      <c r="V526" s="53">
        <v>929.7</v>
      </c>
      <c r="W526" s="53">
        <v>313.3</v>
      </c>
      <c r="X526" s="53">
        <v>307.7</v>
      </c>
      <c r="Y526" s="53">
        <v>27.6</v>
      </c>
      <c r="AC526" s="23">
        <v>0.102</v>
      </c>
      <c r="AF526" s="24">
        <v>0</v>
      </c>
      <c r="AG526" s="26">
        <v>550.7270330114493</v>
      </c>
    </row>
    <row r="527" spans="1:33" ht="12.75">
      <c r="A527" s="17">
        <f t="shared" si="65"/>
        <v>37096</v>
      </c>
      <c r="B527" s="49">
        <v>205</v>
      </c>
      <c r="C527" s="47">
        <v>0.861111104</v>
      </c>
      <c r="D527" s="61">
        <v>0.861111104</v>
      </c>
      <c r="E527" s="19">
        <v>5179</v>
      </c>
      <c r="F527" s="25">
        <v>0</v>
      </c>
      <c r="G527" s="66">
        <v>39.81671927</v>
      </c>
      <c r="H527" s="66">
        <v>-75.01337626</v>
      </c>
      <c r="I527" s="22">
        <v>989.8</v>
      </c>
      <c r="J527" s="21">
        <f t="shared" si="63"/>
        <v>951.75</v>
      </c>
      <c r="K527" s="20">
        <f t="shared" si="61"/>
        <v>519.9591416366785</v>
      </c>
      <c r="L527" s="20">
        <f t="shared" si="62"/>
        <v>538.2591416366785</v>
      </c>
      <c r="M527" s="20">
        <f t="shared" si="60"/>
        <v>557.9591416366785</v>
      </c>
      <c r="N527" s="26">
        <f t="shared" si="64"/>
        <v>548.1091416366785</v>
      </c>
      <c r="O527" s="21">
        <v>28</v>
      </c>
      <c r="P527" s="21">
        <v>100</v>
      </c>
      <c r="Q527" s="21">
        <v>36.1</v>
      </c>
      <c r="AC527" s="23">
        <v>0.101</v>
      </c>
      <c r="AF527" s="24">
        <v>0</v>
      </c>
      <c r="AG527" s="26">
        <v>548.1091416366785</v>
      </c>
    </row>
    <row r="528" spans="1:33" ht="12.75">
      <c r="A528" s="17">
        <f t="shared" si="65"/>
        <v>37096</v>
      </c>
      <c r="B528" s="49">
        <v>205</v>
      </c>
      <c r="C528" s="47">
        <v>0.861226857</v>
      </c>
      <c r="D528" s="61">
        <v>0.861226857</v>
      </c>
      <c r="E528" s="19">
        <v>5189</v>
      </c>
      <c r="F528" s="25">
        <v>0</v>
      </c>
      <c r="G528" s="66">
        <v>39.82309769</v>
      </c>
      <c r="H528" s="66">
        <v>-75.0148826</v>
      </c>
      <c r="I528" s="22">
        <v>989.8</v>
      </c>
      <c r="J528" s="21">
        <f t="shared" si="63"/>
        <v>951.75</v>
      </c>
      <c r="K528" s="20">
        <f t="shared" si="61"/>
        <v>519.9591416366785</v>
      </c>
      <c r="L528" s="20">
        <f t="shared" si="62"/>
        <v>538.2591416366785</v>
      </c>
      <c r="M528" s="20">
        <f t="shared" si="60"/>
        <v>557.9591416366785</v>
      </c>
      <c r="N528" s="26">
        <f t="shared" si="64"/>
        <v>548.1091416366785</v>
      </c>
      <c r="O528" s="21">
        <v>28</v>
      </c>
      <c r="P528" s="21">
        <v>100</v>
      </c>
      <c r="Q528" s="21">
        <v>34.1</v>
      </c>
      <c r="AC528" s="23">
        <v>0.112</v>
      </c>
      <c r="AF528" s="24">
        <v>0</v>
      </c>
      <c r="AG528" s="26">
        <v>548.1091416366785</v>
      </c>
    </row>
    <row r="529" spans="1:33" ht="12.75">
      <c r="A529" s="17">
        <f t="shared" si="65"/>
        <v>37096</v>
      </c>
      <c r="B529" s="49">
        <v>205</v>
      </c>
      <c r="C529" s="47">
        <v>0.861342609</v>
      </c>
      <c r="D529" s="61">
        <v>0.861342609</v>
      </c>
      <c r="E529" s="19">
        <v>5199</v>
      </c>
      <c r="F529" s="25">
        <v>0</v>
      </c>
      <c r="G529" s="66">
        <v>39.82965911</v>
      </c>
      <c r="H529" s="66">
        <v>-75.01636681</v>
      </c>
      <c r="I529" s="22">
        <v>988.4</v>
      </c>
      <c r="J529" s="21">
        <f t="shared" si="63"/>
        <v>950.35</v>
      </c>
      <c r="K529" s="20">
        <f t="shared" si="61"/>
        <v>532.1830352491395</v>
      </c>
      <c r="L529" s="20">
        <f t="shared" si="62"/>
        <v>550.4830352491394</v>
      </c>
      <c r="M529" s="20">
        <f t="shared" si="60"/>
        <v>570.1830352491395</v>
      </c>
      <c r="N529" s="26">
        <f t="shared" si="64"/>
        <v>560.3330352491395</v>
      </c>
      <c r="O529" s="21">
        <v>28.3</v>
      </c>
      <c r="P529" s="21">
        <v>100</v>
      </c>
      <c r="Q529" s="21">
        <v>41.1</v>
      </c>
      <c r="S529" s="52">
        <v>5.077E-05</v>
      </c>
      <c r="T529" s="52">
        <v>3.499E-05</v>
      </c>
      <c r="U529" s="52">
        <v>2.201E-05</v>
      </c>
      <c r="V529" s="53">
        <v>925.6</v>
      </c>
      <c r="W529" s="53">
        <v>313.3</v>
      </c>
      <c r="X529" s="53">
        <v>307.8</v>
      </c>
      <c r="Y529" s="53">
        <v>27.4</v>
      </c>
      <c r="AC529" s="23">
        <v>0.112</v>
      </c>
      <c r="AF529" s="24">
        <v>0</v>
      </c>
      <c r="AG529" s="26">
        <v>560.3330352491395</v>
      </c>
    </row>
    <row r="530" spans="1:33" ht="12.75">
      <c r="A530" s="17">
        <f t="shared" si="65"/>
        <v>37096</v>
      </c>
      <c r="B530" s="49">
        <v>205</v>
      </c>
      <c r="C530" s="47">
        <v>0.861458361</v>
      </c>
      <c r="D530" s="61">
        <v>0.861458361</v>
      </c>
      <c r="E530" s="19">
        <v>5209</v>
      </c>
      <c r="F530" s="25">
        <v>0</v>
      </c>
      <c r="G530" s="66">
        <v>39.83621576</v>
      </c>
      <c r="H530" s="66">
        <v>-75.01784825</v>
      </c>
      <c r="I530" s="22">
        <v>988.1</v>
      </c>
      <c r="J530" s="21">
        <f t="shared" si="63"/>
        <v>950.0500000000001</v>
      </c>
      <c r="K530" s="20">
        <f t="shared" si="61"/>
        <v>534.8047837571308</v>
      </c>
      <c r="L530" s="20">
        <f t="shared" si="62"/>
        <v>553.1047837571308</v>
      </c>
      <c r="M530" s="20">
        <f t="shared" si="60"/>
        <v>572.8047837571308</v>
      </c>
      <c r="N530" s="26">
        <f t="shared" si="64"/>
        <v>562.9547837571308</v>
      </c>
      <c r="O530" s="21">
        <v>28</v>
      </c>
      <c r="P530" s="21">
        <v>100</v>
      </c>
      <c r="Q530" s="21">
        <v>37.7</v>
      </c>
      <c r="AC530" s="23">
        <v>0.093</v>
      </c>
      <c r="AF530" s="24">
        <v>0</v>
      </c>
      <c r="AG530" s="26">
        <v>562.9547837571308</v>
      </c>
    </row>
    <row r="531" spans="1:33" ht="12.75">
      <c r="A531" s="17">
        <f t="shared" si="65"/>
        <v>37096</v>
      </c>
      <c r="B531" s="49">
        <v>205</v>
      </c>
      <c r="C531" s="47">
        <v>0.861574054</v>
      </c>
      <c r="D531" s="61">
        <v>0.861574054</v>
      </c>
      <c r="E531" s="19">
        <v>5219</v>
      </c>
      <c r="F531" s="25">
        <v>0</v>
      </c>
      <c r="G531" s="66">
        <v>39.84284705</v>
      </c>
      <c r="H531" s="66">
        <v>-75.01938581</v>
      </c>
      <c r="I531" s="22">
        <v>988.8</v>
      </c>
      <c r="J531" s="21">
        <f t="shared" si="63"/>
        <v>950.75</v>
      </c>
      <c r="K531" s="20">
        <f t="shared" si="61"/>
        <v>528.6886576805576</v>
      </c>
      <c r="L531" s="20">
        <f t="shared" si="62"/>
        <v>546.9886576805576</v>
      </c>
      <c r="M531" s="20">
        <f t="shared" si="60"/>
        <v>566.6886576805576</v>
      </c>
      <c r="N531" s="26">
        <f t="shared" si="64"/>
        <v>556.8386576805576</v>
      </c>
      <c r="O531" s="21">
        <v>28.4</v>
      </c>
      <c r="P531" s="21">
        <v>100</v>
      </c>
      <c r="Q531" s="21">
        <v>37.1</v>
      </c>
      <c r="AC531" s="23">
        <v>0.107</v>
      </c>
      <c r="AF531" s="24">
        <v>0</v>
      </c>
      <c r="AG531" s="26">
        <v>556.8386576805576</v>
      </c>
    </row>
    <row r="532" spans="1:33" ht="12.75">
      <c r="A532" s="17">
        <f t="shared" si="65"/>
        <v>37096</v>
      </c>
      <c r="B532" s="49">
        <v>205</v>
      </c>
      <c r="C532" s="47">
        <v>0.861689806</v>
      </c>
      <c r="D532" s="61">
        <v>0.861689806</v>
      </c>
      <c r="E532" s="19">
        <v>5229</v>
      </c>
      <c r="F532" s="25">
        <v>0</v>
      </c>
      <c r="G532" s="66">
        <v>39.84967069</v>
      </c>
      <c r="H532" s="66">
        <v>-75.02102108</v>
      </c>
      <c r="I532" s="22">
        <v>987.4</v>
      </c>
      <c r="J532" s="21">
        <f t="shared" si="63"/>
        <v>949.35</v>
      </c>
      <c r="K532" s="20">
        <f t="shared" si="61"/>
        <v>540.9254178769203</v>
      </c>
      <c r="L532" s="20">
        <f t="shared" si="62"/>
        <v>559.2254178769202</v>
      </c>
      <c r="M532" s="20">
        <f t="shared" si="60"/>
        <v>578.9254178769203</v>
      </c>
      <c r="N532" s="26">
        <f t="shared" si="64"/>
        <v>569.0754178769203</v>
      </c>
      <c r="O532" s="21">
        <v>28.1</v>
      </c>
      <c r="P532" s="21">
        <v>100</v>
      </c>
      <c r="Q532" s="21">
        <v>37.7</v>
      </c>
      <c r="S532" s="52">
        <v>5.807E-05</v>
      </c>
      <c r="T532" s="52">
        <v>4.161E-05</v>
      </c>
      <c r="U532" s="52">
        <v>2.608E-05</v>
      </c>
      <c r="V532" s="53">
        <v>924.3</v>
      </c>
      <c r="W532" s="53">
        <v>313.3</v>
      </c>
      <c r="X532" s="53">
        <v>307.8</v>
      </c>
      <c r="Y532" s="53">
        <v>27.4</v>
      </c>
      <c r="AC532" s="23">
        <v>0.092</v>
      </c>
      <c r="AF532" s="24">
        <v>0</v>
      </c>
      <c r="AG532" s="26">
        <v>569.0754178769203</v>
      </c>
    </row>
    <row r="533" spans="1:33" ht="12.75">
      <c r="A533" s="17">
        <f t="shared" si="65"/>
        <v>37096</v>
      </c>
      <c r="B533" s="49">
        <v>205</v>
      </c>
      <c r="C533" s="47">
        <v>0.861805558</v>
      </c>
      <c r="D533" s="61">
        <v>0.861805558</v>
      </c>
      <c r="E533" s="19">
        <v>5239</v>
      </c>
      <c r="F533" s="25">
        <v>0</v>
      </c>
      <c r="G533" s="66">
        <v>39.85649883</v>
      </c>
      <c r="H533" s="66">
        <v>-75.02255086</v>
      </c>
      <c r="I533" s="22">
        <v>990.2</v>
      </c>
      <c r="J533" s="21">
        <f t="shared" si="63"/>
        <v>952.1500000000001</v>
      </c>
      <c r="K533" s="20">
        <f t="shared" si="61"/>
        <v>516.4699031286963</v>
      </c>
      <c r="L533" s="20">
        <f t="shared" si="62"/>
        <v>534.7699031286962</v>
      </c>
      <c r="M533" s="20">
        <f t="shared" si="60"/>
        <v>554.4699031286963</v>
      </c>
      <c r="N533" s="26">
        <f t="shared" si="64"/>
        <v>544.6199031286963</v>
      </c>
      <c r="O533" s="21">
        <v>28.5</v>
      </c>
      <c r="P533" s="21">
        <v>100</v>
      </c>
      <c r="Q533" s="21">
        <v>40.6</v>
      </c>
      <c r="AC533" s="23">
        <v>0.101</v>
      </c>
      <c r="AF533" s="24">
        <v>0</v>
      </c>
      <c r="AG533" s="26">
        <v>544.6199031286963</v>
      </c>
    </row>
    <row r="534" spans="1:33" ht="12.75">
      <c r="A534" s="17">
        <f t="shared" si="65"/>
        <v>37096</v>
      </c>
      <c r="B534" s="49">
        <v>205</v>
      </c>
      <c r="C534" s="47">
        <v>0.86192131</v>
      </c>
      <c r="D534" s="61">
        <v>0.86192131</v>
      </c>
      <c r="E534" s="19">
        <v>5249</v>
      </c>
      <c r="F534" s="25">
        <v>0</v>
      </c>
      <c r="G534" s="66">
        <v>39.86330694</v>
      </c>
      <c r="H534" s="66">
        <v>-75.02417461</v>
      </c>
      <c r="I534" s="22">
        <v>990.5</v>
      </c>
      <c r="J534" s="21">
        <f t="shared" si="63"/>
        <v>952.45</v>
      </c>
      <c r="K534" s="20">
        <f t="shared" si="61"/>
        <v>513.8539360676851</v>
      </c>
      <c r="L534" s="20">
        <f t="shared" si="62"/>
        <v>532.1539360676851</v>
      </c>
      <c r="M534" s="20">
        <f t="shared" si="60"/>
        <v>551.8539360676851</v>
      </c>
      <c r="N534" s="26">
        <f t="shared" si="64"/>
        <v>542.0039360676851</v>
      </c>
      <c r="O534" s="21">
        <v>28.6</v>
      </c>
      <c r="P534" s="21">
        <v>100</v>
      </c>
      <c r="Q534" s="21">
        <v>38.1</v>
      </c>
      <c r="AC534" s="23">
        <v>0.099</v>
      </c>
      <c r="AF534" s="24">
        <v>0</v>
      </c>
      <c r="AG534" s="26">
        <v>542.0039360676851</v>
      </c>
    </row>
    <row r="535" spans="1:33" ht="12.75">
      <c r="A535" s="17">
        <f t="shared" si="65"/>
        <v>37096</v>
      </c>
      <c r="B535" s="49">
        <v>205</v>
      </c>
      <c r="C535" s="47">
        <v>0.862037063</v>
      </c>
      <c r="D535" s="61">
        <v>0.862037063</v>
      </c>
      <c r="E535" s="19">
        <v>5259</v>
      </c>
      <c r="F535" s="25">
        <v>0</v>
      </c>
      <c r="G535" s="66">
        <v>39.8704023</v>
      </c>
      <c r="H535" s="66">
        <v>-75.02544332</v>
      </c>
      <c r="I535" s="22">
        <v>989.4</v>
      </c>
      <c r="J535" s="21">
        <f t="shared" si="63"/>
        <v>951.35</v>
      </c>
      <c r="K535" s="20">
        <f t="shared" si="61"/>
        <v>523.4498469046223</v>
      </c>
      <c r="L535" s="20">
        <f t="shared" si="62"/>
        <v>541.7498469046222</v>
      </c>
      <c r="M535" s="20">
        <f t="shared" si="60"/>
        <v>561.4498469046223</v>
      </c>
      <c r="N535" s="26">
        <f t="shared" si="64"/>
        <v>551.5998469046223</v>
      </c>
      <c r="O535" s="21">
        <v>28.4</v>
      </c>
      <c r="P535" s="21">
        <v>100</v>
      </c>
      <c r="Q535" s="21">
        <v>42.6</v>
      </c>
      <c r="S535" s="52">
        <v>5.814E-05</v>
      </c>
      <c r="T535" s="52">
        <v>4.166E-05</v>
      </c>
      <c r="U535" s="52">
        <v>2.611E-05</v>
      </c>
      <c r="V535" s="53">
        <v>926.6</v>
      </c>
      <c r="W535" s="53">
        <v>313.3</v>
      </c>
      <c r="X535" s="53">
        <v>307.9</v>
      </c>
      <c r="Y535" s="53">
        <v>27.4</v>
      </c>
      <c r="AC535" s="23">
        <v>0.091</v>
      </c>
      <c r="AF535" s="24">
        <v>0</v>
      </c>
      <c r="AG535" s="26">
        <v>551.5998469046223</v>
      </c>
    </row>
    <row r="536" spans="1:33" ht="12.75">
      <c r="A536" s="17">
        <f t="shared" si="65"/>
        <v>37096</v>
      </c>
      <c r="B536" s="49">
        <v>205</v>
      </c>
      <c r="C536" s="47">
        <v>0.862152755</v>
      </c>
      <c r="D536" s="61">
        <v>0.862152755</v>
      </c>
      <c r="E536" s="19">
        <v>5269</v>
      </c>
      <c r="F536" s="25">
        <v>0</v>
      </c>
      <c r="G536" s="66">
        <v>39.87755427</v>
      </c>
      <c r="H536" s="66">
        <v>-75.0257208</v>
      </c>
      <c r="I536" s="22">
        <v>994.2</v>
      </c>
      <c r="J536" s="21">
        <f t="shared" si="63"/>
        <v>956.1500000000001</v>
      </c>
      <c r="K536" s="20">
        <f t="shared" si="61"/>
        <v>481.6579195470029</v>
      </c>
      <c r="L536" s="20">
        <f t="shared" si="62"/>
        <v>499.9579195470029</v>
      </c>
      <c r="M536" s="20">
        <f t="shared" si="60"/>
        <v>519.6579195470028</v>
      </c>
      <c r="N536" s="26">
        <f t="shared" si="64"/>
        <v>509.8079195470029</v>
      </c>
      <c r="O536" s="21">
        <v>29.2</v>
      </c>
      <c r="P536" s="21">
        <v>100</v>
      </c>
      <c r="Q536" s="21">
        <v>41.6</v>
      </c>
      <c r="AC536" s="23">
        <v>0.091</v>
      </c>
      <c r="AF536" s="24">
        <v>0</v>
      </c>
      <c r="AG536" s="26">
        <v>509.8079195470029</v>
      </c>
    </row>
    <row r="537" spans="1:33" ht="12.75">
      <c r="A537" s="17">
        <f t="shared" si="65"/>
        <v>37096</v>
      </c>
      <c r="B537" s="49">
        <v>205</v>
      </c>
      <c r="C537" s="47">
        <v>0.862268507</v>
      </c>
      <c r="D537" s="61">
        <v>0.862268507</v>
      </c>
      <c r="E537" s="19">
        <v>5279</v>
      </c>
      <c r="F537" s="25">
        <v>0</v>
      </c>
      <c r="G537" s="66">
        <v>39.88493533</v>
      </c>
      <c r="H537" s="66">
        <v>-75.0255424</v>
      </c>
      <c r="I537" s="22">
        <v>995.3</v>
      </c>
      <c r="J537" s="21">
        <f t="shared" si="63"/>
        <v>957.25</v>
      </c>
      <c r="K537" s="20">
        <f t="shared" si="61"/>
        <v>472.11015377350554</v>
      </c>
      <c r="L537" s="20">
        <f t="shared" si="62"/>
        <v>490.41015377350556</v>
      </c>
      <c r="M537" s="20">
        <f t="shared" si="60"/>
        <v>510.11015377350554</v>
      </c>
      <c r="N537" s="26">
        <f t="shared" si="64"/>
        <v>500.2601537735055</v>
      </c>
      <c r="O537" s="21">
        <v>29.1</v>
      </c>
      <c r="P537" s="21">
        <v>100</v>
      </c>
      <c r="Q537" s="21">
        <v>44.1</v>
      </c>
      <c r="AC537" s="23">
        <v>0.111</v>
      </c>
      <c r="AF537" s="24">
        <v>0</v>
      </c>
      <c r="AG537" s="26">
        <v>500.2601537735055</v>
      </c>
    </row>
    <row r="538" spans="1:33" ht="12.75">
      <c r="A538" s="17">
        <f t="shared" si="65"/>
        <v>37096</v>
      </c>
      <c r="B538" s="49">
        <v>205</v>
      </c>
      <c r="C538" s="47">
        <v>0.86238426</v>
      </c>
      <c r="D538" s="61">
        <v>0.86238426</v>
      </c>
      <c r="E538" s="19">
        <v>5289</v>
      </c>
      <c r="F538" s="25">
        <v>0</v>
      </c>
      <c r="G538" s="66">
        <v>39.89233678</v>
      </c>
      <c r="H538" s="66">
        <v>-75.02516193</v>
      </c>
      <c r="I538" s="22">
        <v>998.6</v>
      </c>
      <c r="J538" s="21">
        <f t="shared" si="63"/>
        <v>960.5500000000001</v>
      </c>
      <c r="K538" s="20">
        <f t="shared" si="61"/>
        <v>443.53254758581033</v>
      </c>
      <c r="L538" s="20">
        <f t="shared" si="62"/>
        <v>461.83254758581035</v>
      </c>
      <c r="M538" s="20">
        <f t="shared" si="60"/>
        <v>481.53254758581033</v>
      </c>
      <c r="N538" s="26">
        <f t="shared" si="64"/>
        <v>471.6825475858103</v>
      </c>
      <c r="O538" s="21">
        <v>29.4</v>
      </c>
      <c r="P538" s="21">
        <v>100</v>
      </c>
      <c r="Q538" s="21">
        <v>44.9</v>
      </c>
      <c r="S538" s="52">
        <v>6.387E-05</v>
      </c>
      <c r="T538" s="52">
        <v>4.606E-05</v>
      </c>
      <c r="U538" s="52">
        <v>2.881E-05</v>
      </c>
      <c r="V538" s="53">
        <v>932.8</v>
      </c>
      <c r="W538" s="53">
        <v>313.3</v>
      </c>
      <c r="X538" s="53">
        <v>308</v>
      </c>
      <c r="Y538" s="53">
        <v>27.6</v>
      </c>
      <c r="AC538" s="23">
        <v>0.101</v>
      </c>
      <c r="AF538" s="24">
        <v>0</v>
      </c>
      <c r="AG538" s="26">
        <v>471.6825475858103</v>
      </c>
    </row>
    <row r="539" spans="1:33" ht="12.75">
      <c r="A539" s="17">
        <f t="shared" si="65"/>
        <v>37096</v>
      </c>
      <c r="B539" s="49">
        <v>205</v>
      </c>
      <c r="C539" s="47">
        <v>0.862500012</v>
      </c>
      <c r="D539" s="61">
        <v>0.862500012</v>
      </c>
      <c r="E539" s="19">
        <v>5299</v>
      </c>
      <c r="F539" s="25">
        <v>0</v>
      </c>
      <c r="G539" s="66">
        <v>39.89986839</v>
      </c>
      <c r="H539" s="66">
        <v>-75.02475618</v>
      </c>
      <c r="I539" s="22">
        <v>1000.3</v>
      </c>
      <c r="J539" s="21">
        <f t="shared" si="63"/>
        <v>962.25</v>
      </c>
      <c r="K539" s="20">
        <f t="shared" si="61"/>
        <v>428.84904331011035</v>
      </c>
      <c r="L539" s="20">
        <f t="shared" si="62"/>
        <v>447.14904331011036</v>
      </c>
      <c r="M539" s="20">
        <f t="shared" si="60"/>
        <v>466.84904331011035</v>
      </c>
      <c r="N539" s="26">
        <f t="shared" si="64"/>
        <v>456.9990433101103</v>
      </c>
      <c r="O539" s="21">
        <v>29.9</v>
      </c>
      <c r="P539" s="21">
        <v>98.8</v>
      </c>
      <c r="Q539" s="21">
        <v>46.5</v>
      </c>
      <c r="AC539" s="23">
        <v>0.092</v>
      </c>
      <c r="AF539" s="24">
        <v>0</v>
      </c>
      <c r="AG539" s="26">
        <v>456.9990433101103</v>
      </c>
    </row>
    <row r="540" spans="1:33" ht="12.75">
      <c r="A540" s="17">
        <f t="shared" si="65"/>
        <v>37096</v>
      </c>
      <c r="B540" s="49">
        <v>205</v>
      </c>
      <c r="C540" s="47">
        <v>0.862615764</v>
      </c>
      <c r="D540" s="61">
        <v>0.862615764</v>
      </c>
      <c r="E540" s="19">
        <v>5309</v>
      </c>
      <c r="F540" s="25">
        <v>0</v>
      </c>
      <c r="G540" s="66">
        <v>39.90755843</v>
      </c>
      <c r="H540" s="66">
        <v>-75.02439738</v>
      </c>
      <c r="I540" s="22">
        <v>1000.1</v>
      </c>
      <c r="J540" s="21">
        <f t="shared" si="63"/>
        <v>962.0500000000001</v>
      </c>
      <c r="K540" s="20">
        <f t="shared" si="61"/>
        <v>430.57516738679334</v>
      </c>
      <c r="L540" s="20">
        <f t="shared" si="62"/>
        <v>448.87516738679335</v>
      </c>
      <c r="M540" s="20">
        <f t="shared" si="60"/>
        <v>468.57516738679334</v>
      </c>
      <c r="N540" s="26">
        <f t="shared" si="64"/>
        <v>458.7251673867934</v>
      </c>
      <c r="O540" s="21">
        <v>29.7</v>
      </c>
      <c r="P540" s="21">
        <v>100</v>
      </c>
      <c r="Q540" s="21">
        <v>46</v>
      </c>
      <c r="AC540" s="23">
        <v>0.111</v>
      </c>
      <c r="AF540" s="24">
        <v>0</v>
      </c>
      <c r="AG540" s="26">
        <v>458.7251673867934</v>
      </c>
    </row>
    <row r="541" spans="1:33" ht="12.75">
      <c r="A541" s="17">
        <f t="shared" si="65"/>
        <v>37096</v>
      </c>
      <c r="B541" s="49">
        <v>205</v>
      </c>
      <c r="C541" s="47">
        <v>0.862731457</v>
      </c>
      <c r="D541" s="61">
        <v>0.862731457</v>
      </c>
      <c r="E541" s="19">
        <v>5319</v>
      </c>
      <c r="F541" s="25">
        <v>0</v>
      </c>
      <c r="G541" s="66">
        <v>39.91507223</v>
      </c>
      <c r="H541" s="66">
        <v>-75.02387199</v>
      </c>
      <c r="I541" s="22">
        <v>1002</v>
      </c>
      <c r="J541" s="21">
        <f t="shared" si="63"/>
        <v>963.95</v>
      </c>
      <c r="K541" s="20">
        <f t="shared" si="61"/>
        <v>414.191457392048</v>
      </c>
      <c r="L541" s="20">
        <f t="shared" si="62"/>
        <v>432.491457392048</v>
      </c>
      <c r="M541" s="20">
        <f t="shared" si="60"/>
        <v>452.191457392048</v>
      </c>
      <c r="N541" s="26">
        <f t="shared" si="64"/>
        <v>442.341457392048</v>
      </c>
      <c r="O541" s="21">
        <v>29.8</v>
      </c>
      <c r="P541" s="21">
        <v>100</v>
      </c>
      <c r="Q541" s="21">
        <v>47</v>
      </c>
      <c r="S541" s="52">
        <v>6.595E-05</v>
      </c>
      <c r="T541" s="52">
        <v>4.631E-05</v>
      </c>
      <c r="U541" s="52">
        <v>2.942E-05</v>
      </c>
      <c r="V541" s="53">
        <v>937.1</v>
      </c>
      <c r="W541" s="53">
        <v>313.3</v>
      </c>
      <c r="X541" s="53">
        <v>308</v>
      </c>
      <c r="Y541" s="53">
        <v>28</v>
      </c>
      <c r="AC541" s="23">
        <v>0.101</v>
      </c>
      <c r="AF541" s="24">
        <v>0</v>
      </c>
      <c r="AG541" s="26">
        <v>442.341457392048</v>
      </c>
    </row>
    <row r="542" spans="1:33" ht="12.75">
      <c r="A542" s="17">
        <f t="shared" si="65"/>
        <v>37096</v>
      </c>
      <c r="B542" s="49">
        <v>205</v>
      </c>
      <c r="C542" s="47">
        <v>0.862847209</v>
      </c>
      <c r="D542" s="61">
        <v>0.862847209</v>
      </c>
      <c r="E542" s="19">
        <v>5329</v>
      </c>
      <c r="F542" s="25">
        <v>0</v>
      </c>
      <c r="G542" s="66">
        <v>39.92250509</v>
      </c>
      <c r="H542" s="66">
        <v>-75.0227563</v>
      </c>
      <c r="I542" s="22">
        <v>1003.4</v>
      </c>
      <c r="J542" s="21">
        <f t="shared" si="63"/>
        <v>965.35</v>
      </c>
      <c r="K542" s="20">
        <f t="shared" si="61"/>
        <v>402.1399009090192</v>
      </c>
      <c r="L542" s="20">
        <f t="shared" si="62"/>
        <v>420.43990090901923</v>
      </c>
      <c r="M542" s="20">
        <f t="shared" si="60"/>
        <v>440.1399009090192</v>
      </c>
      <c r="N542" s="26">
        <f t="shared" si="64"/>
        <v>430.28990090901925</v>
      </c>
      <c r="O542" s="21">
        <v>29.8</v>
      </c>
      <c r="P542" s="21">
        <v>100</v>
      </c>
      <c r="Q542" s="21">
        <v>47.5</v>
      </c>
      <c r="R542" s="52">
        <v>6.62E-06</v>
      </c>
      <c r="AC542" s="23">
        <v>0.101</v>
      </c>
      <c r="AF542" s="24">
        <v>0</v>
      </c>
      <c r="AG542" s="26">
        <v>430.28990090901925</v>
      </c>
    </row>
    <row r="543" spans="1:33" ht="12.75">
      <c r="A543" s="17">
        <f t="shared" si="65"/>
        <v>37096</v>
      </c>
      <c r="B543" s="49">
        <v>205</v>
      </c>
      <c r="C543" s="47">
        <v>0.862962961</v>
      </c>
      <c r="D543" s="61">
        <v>0.862962961</v>
      </c>
      <c r="E543" s="19">
        <v>5339</v>
      </c>
      <c r="F543" s="25">
        <v>0</v>
      </c>
      <c r="G543" s="66">
        <v>39.92992943</v>
      </c>
      <c r="H543" s="66">
        <v>-75.02032975</v>
      </c>
      <c r="I543" s="22">
        <v>1002.2</v>
      </c>
      <c r="J543" s="21">
        <f t="shared" si="63"/>
        <v>964.1500000000001</v>
      </c>
      <c r="K543" s="20">
        <f t="shared" si="61"/>
        <v>412.46873525071135</v>
      </c>
      <c r="L543" s="20">
        <f t="shared" si="62"/>
        <v>430.76873525071136</v>
      </c>
      <c r="M543" s="20">
        <f t="shared" si="60"/>
        <v>450.46873525071135</v>
      </c>
      <c r="N543" s="26">
        <f t="shared" si="64"/>
        <v>440.6187352507113</v>
      </c>
      <c r="O543" s="21">
        <v>29.9</v>
      </c>
      <c r="P543" s="21">
        <v>93.5</v>
      </c>
      <c r="Q543" s="21">
        <v>50.2</v>
      </c>
      <c r="AC543" s="23">
        <v>0.094</v>
      </c>
      <c r="AF543" s="24">
        <v>0</v>
      </c>
      <c r="AG543" s="26">
        <v>440.6187352507113</v>
      </c>
    </row>
    <row r="544" spans="1:33" ht="12.75">
      <c r="A544" s="17">
        <f t="shared" si="65"/>
        <v>37096</v>
      </c>
      <c r="B544" s="49">
        <v>205</v>
      </c>
      <c r="C544" s="47">
        <v>0.863078713</v>
      </c>
      <c r="D544" s="61">
        <v>0.863078713</v>
      </c>
      <c r="E544" s="19">
        <v>5349</v>
      </c>
      <c r="F544" s="25">
        <v>0</v>
      </c>
      <c r="G544" s="66">
        <v>39.93705454</v>
      </c>
      <c r="H544" s="66">
        <v>-75.01761009</v>
      </c>
      <c r="I544" s="22">
        <v>1003.9</v>
      </c>
      <c r="J544" s="21">
        <f t="shared" si="63"/>
        <v>965.85</v>
      </c>
      <c r="K544" s="20">
        <f t="shared" si="61"/>
        <v>397.8400088431812</v>
      </c>
      <c r="L544" s="20">
        <f t="shared" si="62"/>
        <v>416.1400088431812</v>
      </c>
      <c r="M544" s="20">
        <f t="shared" si="60"/>
        <v>435.8400088431812</v>
      </c>
      <c r="N544" s="26">
        <f t="shared" si="64"/>
        <v>425.99000884318116</v>
      </c>
      <c r="O544" s="21">
        <v>30</v>
      </c>
      <c r="P544" s="21">
        <v>100</v>
      </c>
      <c r="Q544" s="21">
        <v>47.7</v>
      </c>
      <c r="AC544" s="23">
        <v>0.091</v>
      </c>
      <c r="AF544" s="24">
        <v>0</v>
      </c>
      <c r="AG544" s="26">
        <v>425.99000884318116</v>
      </c>
    </row>
    <row r="545" spans="1:33" ht="12.75">
      <c r="A545" s="17">
        <f t="shared" si="65"/>
        <v>37096</v>
      </c>
      <c r="B545" s="49">
        <v>205</v>
      </c>
      <c r="C545" s="47">
        <v>0.863194466</v>
      </c>
      <c r="D545" s="61">
        <v>0.863194466</v>
      </c>
      <c r="E545" s="19">
        <v>5359</v>
      </c>
      <c r="F545" s="25">
        <v>0</v>
      </c>
      <c r="G545" s="66">
        <v>39.94419029</v>
      </c>
      <c r="H545" s="66">
        <v>-75.01485094</v>
      </c>
      <c r="I545" s="22">
        <v>1004.6</v>
      </c>
      <c r="J545" s="21">
        <f t="shared" si="63"/>
        <v>966.5500000000001</v>
      </c>
      <c r="K545" s="20">
        <f t="shared" si="61"/>
        <v>391.82389808490035</v>
      </c>
      <c r="L545" s="20">
        <f t="shared" si="62"/>
        <v>410.12389808490036</v>
      </c>
      <c r="M545" s="20">
        <f t="shared" si="60"/>
        <v>429.82389808490035</v>
      </c>
      <c r="N545" s="26">
        <f t="shared" si="64"/>
        <v>419.9738980849004</v>
      </c>
      <c r="O545" s="21">
        <v>29.8</v>
      </c>
      <c r="P545" s="21">
        <v>100</v>
      </c>
      <c r="Q545" s="21">
        <v>47.9</v>
      </c>
      <c r="S545" s="52">
        <v>6.94E-05</v>
      </c>
      <c r="T545" s="52">
        <v>4.94E-05</v>
      </c>
      <c r="U545" s="52">
        <v>3.23E-05</v>
      </c>
      <c r="V545" s="53">
        <v>939.7</v>
      </c>
      <c r="W545" s="53">
        <v>313.4</v>
      </c>
      <c r="X545" s="53">
        <v>308</v>
      </c>
      <c r="Y545" s="53">
        <v>28.1</v>
      </c>
      <c r="AC545" s="23">
        <v>0.102</v>
      </c>
      <c r="AF545" s="24">
        <v>0</v>
      </c>
      <c r="AG545" s="26">
        <v>419.9738980849004</v>
      </c>
    </row>
    <row r="546" spans="1:33" ht="12.75">
      <c r="A546" s="17">
        <f t="shared" si="65"/>
        <v>37096</v>
      </c>
      <c r="B546" s="49">
        <v>205</v>
      </c>
      <c r="C546" s="47">
        <v>0.863310158</v>
      </c>
      <c r="D546" s="61">
        <v>0.863310158</v>
      </c>
      <c r="E546" s="19">
        <v>5369</v>
      </c>
      <c r="F546" s="25">
        <v>0</v>
      </c>
      <c r="G546" s="66">
        <v>39.95120705</v>
      </c>
      <c r="H546" s="66">
        <v>-75.01218463</v>
      </c>
      <c r="I546" s="22">
        <v>1005</v>
      </c>
      <c r="J546" s="21">
        <f t="shared" si="63"/>
        <v>966.95</v>
      </c>
      <c r="K546" s="20">
        <f t="shared" si="61"/>
        <v>388.38807641829925</v>
      </c>
      <c r="L546" s="20">
        <f t="shared" si="62"/>
        <v>406.68807641829926</v>
      </c>
      <c r="M546" s="20">
        <f t="shared" si="60"/>
        <v>426.38807641829925</v>
      </c>
      <c r="N546" s="26">
        <f t="shared" si="64"/>
        <v>416.5380764182993</v>
      </c>
      <c r="O546" s="21">
        <v>29.8</v>
      </c>
      <c r="P546" s="21">
        <v>100</v>
      </c>
      <c r="Q546" s="21">
        <v>48.2</v>
      </c>
      <c r="AC546" s="23">
        <v>0.125</v>
      </c>
      <c r="AF546" s="24">
        <v>0</v>
      </c>
      <c r="AG546" s="26">
        <v>416.5380764182993</v>
      </c>
    </row>
    <row r="547" spans="1:33" ht="12.75">
      <c r="A547" s="17">
        <f t="shared" si="65"/>
        <v>37096</v>
      </c>
      <c r="B547" s="49">
        <v>205</v>
      </c>
      <c r="C547" s="47">
        <v>0.86342591</v>
      </c>
      <c r="D547" s="61">
        <v>0.86342591</v>
      </c>
      <c r="E547" s="19">
        <v>5379</v>
      </c>
      <c r="F547" s="25">
        <v>0</v>
      </c>
      <c r="G547" s="66">
        <v>39.95829443</v>
      </c>
      <c r="H547" s="66">
        <v>-75.00962733</v>
      </c>
      <c r="I547" s="22">
        <v>1009.3</v>
      </c>
      <c r="J547" s="21">
        <f t="shared" si="63"/>
        <v>971.25</v>
      </c>
      <c r="K547" s="20">
        <f t="shared" si="61"/>
        <v>351.5424985803162</v>
      </c>
      <c r="L547" s="20">
        <f t="shared" si="62"/>
        <v>369.8424985803162</v>
      </c>
      <c r="M547" s="20">
        <f t="shared" si="60"/>
        <v>389.5424985803162</v>
      </c>
      <c r="N547" s="26">
        <f t="shared" si="64"/>
        <v>379.69249858031617</v>
      </c>
      <c r="O547" s="21">
        <v>30.4</v>
      </c>
      <c r="P547" s="21">
        <v>98.1</v>
      </c>
      <c r="Q547" s="21">
        <v>48.5</v>
      </c>
      <c r="AC547" s="23">
        <v>0.113</v>
      </c>
      <c r="AF547" s="24">
        <v>0</v>
      </c>
      <c r="AG547" s="26">
        <v>379.69249858031617</v>
      </c>
    </row>
    <row r="548" spans="1:33" ht="12.75">
      <c r="A548" s="17">
        <f t="shared" si="65"/>
        <v>37096</v>
      </c>
      <c r="B548" s="49">
        <v>205</v>
      </c>
      <c r="C548" s="47">
        <v>0.863541663</v>
      </c>
      <c r="D548" s="61">
        <v>0.863541663</v>
      </c>
      <c r="E548" s="19">
        <v>5389</v>
      </c>
      <c r="F548" s="25">
        <v>0</v>
      </c>
      <c r="G548" s="66">
        <v>39.96562962</v>
      </c>
      <c r="H548" s="66">
        <v>-75.00709705</v>
      </c>
      <c r="I548" s="22">
        <v>1008.1</v>
      </c>
      <c r="J548" s="21">
        <f t="shared" si="63"/>
        <v>970.0500000000001</v>
      </c>
      <c r="K548" s="20">
        <f t="shared" si="61"/>
        <v>361.8085501082373</v>
      </c>
      <c r="L548" s="20">
        <f t="shared" si="62"/>
        <v>380.1085501082373</v>
      </c>
      <c r="M548" s="20">
        <f t="shared" si="60"/>
        <v>399.8085501082373</v>
      </c>
      <c r="N548" s="26">
        <f t="shared" si="64"/>
        <v>389.9585501082373</v>
      </c>
      <c r="O548" s="21">
        <v>30.4</v>
      </c>
      <c r="P548" s="21">
        <v>96.5</v>
      </c>
      <c r="Q548" s="21">
        <v>46.6</v>
      </c>
      <c r="AC548" s="23">
        <v>0.092</v>
      </c>
      <c r="AF548" s="24">
        <v>0</v>
      </c>
      <c r="AG548" s="26">
        <v>389.9585501082373</v>
      </c>
    </row>
    <row r="549" spans="1:33" ht="12.75">
      <c r="A549" s="17">
        <f t="shared" si="65"/>
        <v>37096</v>
      </c>
      <c r="B549" s="49">
        <v>205</v>
      </c>
      <c r="C549" s="47">
        <v>0.863657415</v>
      </c>
      <c r="D549" s="61">
        <v>0.863657415</v>
      </c>
      <c r="E549" s="19">
        <v>5399</v>
      </c>
      <c r="F549" s="25">
        <v>0</v>
      </c>
      <c r="G549" s="66">
        <v>39.97299961</v>
      </c>
      <c r="H549" s="66">
        <v>-75.00455627</v>
      </c>
      <c r="I549" s="22">
        <v>1006</v>
      </c>
      <c r="J549" s="21">
        <f t="shared" si="63"/>
        <v>967.95</v>
      </c>
      <c r="K549" s="20">
        <f t="shared" si="61"/>
        <v>379.8047365957301</v>
      </c>
      <c r="L549" s="20">
        <f t="shared" si="62"/>
        <v>398.1047365957301</v>
      </c>
      <c r="M549" s="20">
        <f t="shared" si="60"/>
        <v>417.8047365957301</v>
      </c>
      <c r="N549" s="26">
        <f t="shared" si="64"/>
        <v>407.9547365957301</v>
      </c>
      <c r="O549" s="21">
        <v>30.4</v>
      </c>
      <c r="P549" s="21">
        <v>91</v>
      </c>
      <c r="Q549" s="21">
        <v>48.4</v>
      </c>
      <c r="AC549" s="23">
        <v>0.12</v>
      </c>
      <c r="AF549" s="24">
        <v>0</v>
      </c>
      <c r="AG549" s="26">
        <v>407.9547365957301</v>
      </c>
    </row>
    <row r="550" spans="1:33" ht="12.75">
      <c r="A550" s="17">
        <f t="shared" si="65"/>
        <v>37096</v>
      </c>
      <c r="B550" s="49">
        <v>205</v>
      </c>
      <c r="C550" s="47">
        <v>0.863773167</v>
      </c>
      <c r="D550" s="61">
        <v>0.863773167</v>
      </c>
      <c r="E550" s="19">
        <v>5409</v>
      </c>
      <c r="F550" s="25">
        <v>0</v>
      </c>
      <c r="G550" s="66">
        <v>39.98029856</v>
      </c>
      <c r="H550" s="66">
        <v>-75.00202253</v>
      </c>
      <c r="I550" s="22">
        <v>1007.8</v>
      </c>
      <c r="J550" s="21">
        <f t="shared" si="63"/>
        <v>969.75</v>
      </c>
      <c r="K550" s="20">
        <f t="shared" si="61"/>
        <v>364.3770473053308</v>
      </c>
      <c r="L550" s="20">
        <f t="shared" si="62"/>
        <v>382.6770473053308</v>
      </c>
      <c r="M550" s="20">
        <f t="shared" si="60"/>
        <v>402.3770473053308</v>
      </c>
      <c r="N550" s="26">
        <f t="shared" si="64"/>
        <v>392.5270473053308</v>
      </c>
      <c r="O550" s="21">
        <v>30.5</v>
      </c>
      <c r="P550" s="21">
        <v>86.3</v>
      </c>
      <c r="Q550" s="21">
        <v>47.9</v>
      </c>
      <c r="AC550" s="23">
        <v>0.111</v>
      </c>
      <c r="AF550" s="24">
        <v>0</v>
      </c>
      <c r="AG550" s="26">
        <v>392.5270473053308</v>
      </c>
    </row>
    <row r="551" spans="1:33" ht="12.75">
      <c r="A551" s="17">
        <f t="shared" si="65"/>
        <v>37096</v>
      </c>
      <c r="B551" s="49">
        <v>205</v>
      </c>
      <c r="C551" s="47">
        <v>0.86388886</v>
      </c>
      <c r="D551" s="61">
        <v>0.86388886</v>
      </c>
      <c r="E551" s="19">
        <v>5419</v>
      </c>
      <c r="F551" s="25">
        <v>0</v>
      </c>
      <c r="G551" s="66">
        <v>39.98747854</v>
      </c>
      <c r="H551" s="66">
        <v>-74.99942718</v>
      </c>
      <c r="I551" s="22">
        <v>1009</v>
      </c>
      <c r="J551" s="21">
        <f t="shared" si="63"/>
        <v>970.95</v>
      </c>
      <c r="K551" s="20">
        <f t="shared" si="61"/>
        <v>354.1078218543472</v>
      </c>
      <c r="L551" s="20">
        <f t="shared" si="62"/>
        <v>372.4078218543472</v>
      </c>
      <c r="M551" s="20">
        <f t="shared" si="60"/>
        <v>392.1078218543472</v>
      </c>
      <c r="N551" s="26">
        <f t="shared" si="64"/>
        <v>382.2578218543472</v>
      </c>
      <c r="O551" s="21">
        <v>30.6</v>
      </c>
      <c r="P551" s="21">
        <v>83.1</v>
      </c>
      <c r="Q551" s="21">
        <v>50</v>
      </c>
      <c r="AC551" s="23">
        <v>0.112</v>
      </c>
      <c r="AF551" s="24">
        <v>0</v>
      </c>
      <c r="AG551" s="26">
        <v>382.2578218543472</v>
      </c>
    </row>
    <row r="552" spans="1:33" ht="12.75">
      <c r="A552" s="17">
        <f t="shared" si="65"/>
        <v>37096</v>
      </c>
      <c r="B552" s="49">
        <v>205</v>
      </c>
      <c r="C552" s="47">
        <v>0.864004612</v>
      </c>
      <c r="D552" s="61">
        <v>0.864004612</v>
      </c>
      <c r="E552" s="19">
        <v>5429</v>
      </c>
      <c r="F552" s="25">
        <v>0</v>
      </c>
      <c r="G552" s="66">
        <v>39.99472708</v>
      </c>
      <c r="H552" s="66">
        <v>-74.99682211</v>
      </c>
      <c r="I552" s="22">
        <v>1009.4</v>
      </c>
      <c r="J552" s="21">
        <f t="shared" si="63"/>
        <v>971.35</v>
      </c>
      <c r="K552" s="20">
        <f t="shared" si="61"/>
        <v>350.68756690325006</v>
      </c>
      <c r="L552" s="20">
        <f t="shared" si="62"/>
        <v>368.98756690325007</v>
      </c>
      <c r="M552" s="20">
        <f t="shared" si="60"/>
        <v>388.68756690325006</v>
      </c>
      <c r="N552" s="26">
        <f t="shared" si="64"/>
        <v>378.83756690325004</v>
      </c>
      <c r="O552" s="21">
        <v>30.7</v>
      </c>
      <c r="P552" s="21">
        <v>82.7</v>
      </c>
      <c r="Q552" s="21">
        <v>47.6</v>
      </c>
      <c r="AC552" s="23">
        <v>0.121</v>
      </c>
      <c r="AF552" s="24">
        <v>0</v>
      </c>
      <c r="AG552" s="26">
        <v>378.83756690325004</v>
      </c>
    </row>
    <row r="553" spans="1:33" ht="12.75">
      <c r="A553" s="17">
        <f t="shared" si="65"/>
        <v>37096</v>
      </c>
      <c r="B553" s="49">
        <v>205</v>
      </c>
      <c r="C553" s="47">
        <v>0.864120364</v>
      </c>
      <c r="D553" s="61">
        <v>0.864120364</v>
      </c>
      <c r="E553" s="19">
        <v>5439</v>
      </c>
      <c r="F553" s="25">
        <v>0</v>
      </c>
      <c r="G553" s="66">
        <v>40.00184744</v>
      </c>
      <c r="H553" s="66">
        <v>-74.99421762</v>
      </c>
      <c r="I553" s="22">
        <v>1011.2</v>
      </c>
      <c r="J553" s="21">
        <f t="shared" si="63"/>
        <v>973.1500000000001</v>
      </c>
      <c r="K553" s="20">
        <f t="shared" si="61"/>
        <v>335.3138289356637</v>
      </c>
      <c r="L553" s="20">
        <f t="shared" si="62"/>
        <v>353.6138289356637</v>
      </c>
      <c r="M553" s="20">
        <f t="shared" si="60"/>
        <v>373.3138289356637</v>
      </c>
      <c r="N553" s="26">
        <f t="shared" si="64"/>
        <v>363.46382893566374</v>
      </c>
      <c r="O553" s="21">
        <v>30.6</v>
      </c>
      <c r="P553" s="21">
        <v>87.6</v>
      </c>
      <c r="Q553" s="21">
        <v>49.5</v>
      </c>
      <c r="AC553" s="23">
        <v>0.091</v>
      </c>
      <c r="AF553" s="24">
        <v>0</v>
      </c>
      <c r="AG553" s="26">
        <v>363.46382893566374</v>
      </c>
    </row>
    <row r="554" spans="1:33" ht="12.75">
      <c r="A554" s="17">
        <f t="shared" si="65"/>
        <v>37096</v>
      </c>
      <c r="B554" s="49">
        <v>205</v>
      </c>
      <c r="C554" s="47">
        <v>0.864236116</v>
      </c>
      <c r="D554" s="61">
        <v>0.864236116</v>
      </c>
      <c r="E554" s="19">
        <v>5449</v>
      </c>
      <c r="F554" s="25">
        <v>0</v>
      </c>
      <c r="G554" s="66">
        <v>40.0090638</v>
      </c>
      <c r="H554" s="66">
        <v>-74.99157337</v>
      </c>
      <c r="I554" s="22">
        <v>1010.1</v>
      </c>
      <c r="J554" s="21">
        <f t="shared" si="63"/>
        <v>972.0500000000001</v>
      </c>
      <c r="K554" s="20">
        <f t="shared" si="61"/>
        <v>344.70550843687096</v>
      </c>
      <c r="L554" s="20">
        <f t="shared" si="62"/>
        <v>363.00550843687097</v>
      </c>
      <c r="M554" s="20">
        <f t="shared" si="60"/>
        <v>382.70550843687096</v>
      </c>
      <c r="N554" s="26">
        <f t="shared" si="64"/>
        <v>372.855508436871</v>
      </c>
      <c r="O554" s="21">
        <v>30.8</v>
      </c>
      <c r="P554" s="21">
        <v>86.3</v>
      </c>
      <c r="Q554" s="21">
        <v>47.9</v>
      </c>
      <c r="AC554" s="23">
        <v>0.101</v>
      </c>
      <c r="AF554" s="24">
        <v>0</v>
      </c>
      <c r="AG554" s="26">
        <v>372.855508436871</v>
      </c>
    </row>
    <row r="555" spans="1:33" ht="12.75">
      <c r="A555" s="17">
        <f t="shared" si="65"/>
        <v>37096</v>
      </c>
      <c r="B555" s="49">
        <v>205</v>
      </c>
      <c r="C555" s="47">
        <v>0.864351869</v>
      </c>
      <c r="D555" s="61">
        <v>0.864351869</v>
      </c>
      <c r="E555" s="19">
        <v>5459</v>
      </c>
      <c r="F555" s="25">
        <v>0</v>
      </c>
      <c r="G555" s="66">
        <v>40.01620386</v>
      </c>
      <c r="H555" s="66">
        <v>-74.98894821</v>
      </c>
      <c r="I555" s="22">
        <v>1011</v>
      </c>
      <c r="J555" s="21">
        <f t="shared" si="63"/>
        <v>972.95</v>
      </c>
      <c r="K555" s="20">
        <f t="shared" si="61"/>
        <v>337.020617158517</v>
      </c>
      <c r="L555" s="20">
        <f t="shared" si="62"/>
        <v>355.320617158517</v>
      </c>
      <c r="M555" s="20">
        <f t="shared" si="60"/>
        <v>375.020617158517</v>
      </c>
      <c r="N555" s="26">
        <f t="shared" si="64"/>
        <v>365.17061715851696</v>
      </c>
      <c r="O555" s="21">
        <v>30.4</v>
      </c>
      <c r="P555" s="21">
        <v>86.6</v>
      </c>
      <c r="Q555" s="21">
        <v>49.4</v>
      </c>
      <c r="AC555" s="23">
        <v>0.111</v>
      </c>
      <c r="AF555" s="24">
        <v>0</v>
      </c>
      <c r="AG555" s="26">
        <v>365.17061715851696</v>
      </c>
    </row>
    <row r="556" spans="1:33" ht="12.75">
      <c r="A556" s="17">
        <f t="shared" si="65"/>
        <v>37096</v>
      </c>
      <c r="B556" s="49">
        <v>205</v>
      </c>
      <c r="C556" s="47">
        <v>0.864467621</v>
      </c>
      <c r="D556" s="61">
        <v>0.864467621</v>
      </c>
      <c r="E556" s="19">
        <v>5469</v>
      </c>
      <c r="F556" s="25">
        <v>0</v>
      </c>
      <c r="G556" s="66">
        <v>40.02325905</v>
      </c>
      <c r="H556" s="66">
        <v>-74.98636522</v>
      </c>
      <c r="I556" s="22">
        <v>1012.7</v>
      </c>
      <c r="J556" s="21">
        <f t="shared" si="63"/>
        <v>974.6500000000001</v>
      </c>
      <c r="K556" s="20">
        <f t="shared" si="61"/>
        <v>322.5240871548396</v>
      </c>
      <c r="L556" s="20">
        <f t="shared" si="62"/>
        <v>340.8240871548396</v>
      </c>
      <c r="M556" s="20">
        <f t="shared" si="60"/>
        <v>360.5240871548396</v>
      </c>
      <c r="N556" s="26">
        <f t="shared" si="64"/>
        <v>350.67408715483964</v>
      </c>
      <c r="O556" s="21">
        <v>30.8</v>
      </c>
      <c r="P556" s="21">
        <v>87.1</v>
      </c>
      <c r="Q556" s="21">
        <v>50</v>
      </c>
      <c r="AC556" s="23">
        <v>0.111</v>
      </c>
      <c r="AF556" s="24">
        <v>0</v>
      </c>
      <c r="AG556" s="26">
        <v>350.67408715483964</v>
      </c>
    </row>
    <row r="557" spans="1:33" ht="12.75">
      <c r="A557" s="17">
        <f t="shared" si="65"/>
        <v>37096</v>
      </c>
      <c r="B557" s="49">
        <v>205</v>
      </c>
      <c r="C557" s="47">
        <v>0.864583313</v>
      </c>
      <c r="D557" s="61">
        <v>0.864583313</v>
      </c>
      <c r="E557" s="19">
        <v>5479</v>
      </c>
      <c r="F557" s="25">
        <v>0</v>
      </c>
      <c r="G557" s="66">
        <v>40.03033495</v>
      </c>
      <c r="H557" s="66">
        <v>-74.98427721</v>
      </c>
      <c r="I557" s="22">
        <v>1012.6</v>
      </c>
      <c r="J557" s="21">
        <f t="shared" si="63"/>
        <v>974.5500000000001</v>
      </c>
      <c r="K557" s="20">
        <f t="shared" si="61"/>
        <v>323.37612402938316</v>
      </c>
      <c r="L557" s="20">
        <f t="shared" si="62"/>
        <v>341.6761240293832</v>
      </c>
      <c r="M557" s="20">
        <f t="shared" si="60"/>
        <v>361.37612402938316</v>
      </c>
      <c r="N557" s="26">
        <f t="shared" si="64"/>
        <v>351.52612402938314</v>
      </c>
      <c r="O557" s="21">
        <v>30.6</v>
      </c>
      <c r="P557" s="21">
        <v>86.7</v>
      </c>
      <c r="Q557" s="21">
        <v>51.6</v>
      </c>
      <c r="AC557" s="23">
        <v>0.102</v>
      </c>
      <c r="AF557" s="24">
        <v>0</v>
      </c>
      <c r="AG557" s="26">
        <v>351.52612402938314</v>
      </c>
    </row>
    <row r="558" spans="1:33" ht="12.75">
      <c r="A558" s="17">
        <f t="shared" si="65"/>
        <v>37096</v>
      </c>
      <c r="B558" s="49">
        <v>205</v>
      </c>
      <c r="C558" s="47">
        <v>0.864699066</v>
      </c>
      <c r="D558" s="61">
        <v>0.864699066</v>
      </c>
      <c r="E558" s="19">
        <v>5489</v>
      </c>
      <c r="F558" s="25">
        <v>1</v>
      </c>
      <c r="G558" s="66">
        <v>40.03746904</v>
      </c>
      <c r="H558" s="66">
        <v>-74.98444142</v>
      </c>
      <c r="I558" s="22">
        <v>1015.7</v>
      </c>
      <c r="J558" s="21">
        <f t="shared" si="63"/>
        <v>977.6500000000001</v>
      </c>
      <c r="K558" s="20">
        <f t="shared" si="61"/>
        <v>297.00354858590265</v>
      </c>
      <c r="L558" s="20">
        <f t="shared" si="62"/>
        <v>315.30354858590266</v>
      </c>
      <c r="M558" s="20">
        <f t="shared" si="60"/>
        <v>335.00354858590265</v>
      </c>
      <c r="N558" s="26">
        <f t="shared" si="64"/>
        <v>325.1535485859026</v>
      </c>
      <c r="O558" s="21">
        <v>30.8</v>
      </c>
      <c r="P558" s="21">
        <v>85.4</v>
      </c>
      <c r="Q558" s="21">
        <v>47.9</v>
      </c>
      <c r="AC558" s="23">
        <v>0.101</v>
      </c>
      <c r="AF558" s="24">
        <v>0</v>
      </c>
      <c r="AG558" s="26">
        <v>325.1535485859026</v>
      </c>
    </row>
    <row r="559" spans="1:33" ht="12.75">
      <c r="A559" s="17">
        <f t="shared" si="65"/>
        <v>37096</v>
      </c>
      <c r="B559" s="49">
        <v>205</v>
      </c>
      <c r="C559" s="47">
        <v>0.864814818</v>
      </c>
      <c r="D559" s="61">
        <v>0.864814818</v>
      </c>
      <c r="E559" s="19">
        <v>5499</v>
      </c>
      <c r="F559" s="25">
        <v>0</v>
      </c>
      <c r="G559" s="66">
        <v>40.04400821</v>
      </c>
      <c r="H559" s="66">
        <v>-74.987733</v>
      </c>
      <c r="I559" s="22">
        <v>1016.5</v>
      </c>
      <c r="J559" s="21">
        <f t="shared" si="63"/>
        <v>978.45</v>
      </c>
      <c r="K559" s="20">
        <f t="shared" si="61"/>
        <v>290.21129719999846</v>
      </c>
      <c r="L559" s="20">
        <f t="shared" si="62"/>
        <v>308.51129719999847</v>
      </c>
      <c r="M559" s="20">
        <f t="shared" si="60"/>
        <v>328.21129719999846</v>
      </c>
      <c r="N559" s="26">
        <f t="shared" si="64"/>
        <v>318.3612971999985</v>
      </c>
      <c r="O559" s="21">
        <v>31</v>
      </c>
      <c r="P559" s="21">
        <v>85.9</v>
      </c>
      <c r="Q559" s="21">
        <v>51.4</v>
      </c>
      <c r="AC559" s="23">
        <v>0.112</v>
      </c>
      <c r="AF559" s="24">
        <v>0</v>
      </c>
      <c r="AG559" s="26">
        <v>318.3612971999985</v>
      </c>
    </row>
    <row r="560" spans="1:33" ht="12.75">
      <c r="A560" s="17">
        <f t="shared" si="65"/>
        <v>37096</v>
      </c>
      <c r="B560" s="49">
        <v>205</v>
      </c>
      <c r="C560" s="47">
        <v>0.86493057</v>
      </c>
      <c r="D560" s="61">
        <v>0.86493057</v>
      </c>
      <c r="E560" s="19">
        <v>5509</v>
      </c>
      <c r="F560" s="25">
        <v>0</v>
      </c>
      <c r="G560" s="66">
        <v>40.04974865</v>
      </c>
      <c r="H560" s="66">
        <v>-74.99254541</v>
      </c>
      <c r="I560" s="22">
        <v>1016.3</v>
      </c>
      <c r="J560" s="21">
        <f t="shared" si="63"/>
        <v>978.25</v>
      </c>
      <c r="K560" s="20">
        <f t="shared" si="61"/>
        <v>291.90883926591033</v>
      </c>
      <c r="L560" s="20">
        <f t="shared" si="62"/>
        <v>310.20883926591034</v>
      </c>
      <c r="M560" s="20">
        <f t="shared" si="60"/>
        <v>329.90883926591033</v>
      </c>
      <c r="N560" s="26">
        <f t="shared" si="64"/>
        <v>320.05883926591036</v>
      </c>
      <c r="O560" s="21">
        <v>30.6</v>
      </c>
      <c r="P560" s="21">
        <v>87.4</v>
      </c>
      <c r="Q560" s="21">
        <v>54.1</v>
      </c>
      <c r="AC560" s="23">
        <v>0.112</v>
      </c>
      <c r="AF560" s="24">
        <v>0</v>
      </c>
      <c r="AG560" s="26">
        <v>320.05883926591036</v>
      </c>
    </row>
    <row r="561" spans="1:33" ht="12.75">
      <c r="A561" s="17">
        <f t="shared" si="65"/>
        <v>37096</v>
      </c>
      <c r="B561" s="49">
        <v>205</v>
      </c>
      <c r="C561" s="47">
        <v>0.865046322</v>
      </c>
      <c r="D561" s="61">
        <v>0.865046322</v>
      </c>
      <c r="E561" s="19">
        <v>5519</v>
      </c>
      <c r="F561" s="25">
        <v>0</v>
      </c>
      <c r="G561" s="66">
        <v>40.0554297</v>
      </c>
      <c r="H561" s="66">
        <v>-74.99672074</v>
      </c>
      <c r="I561" s="22">
        <v>1016.3</v>
      </c>
      <c r="J561" s="21">
        <f t="shared" si="63"/>
        <v>978.25</v>
      </c>
      <c r="K561" s="20">
        <f t="shared" si="61"/>
        <v>291.90883926591033</v>
      </c>
      <c r="L561" s="20">
        <f t="shared" si="62"/>
        <v>310.20883926591034</v>
      </c>
      <c r="M561" s="20">
        <f t="shared" si="60"/>
        <v>329.90883926591033</v>
      </c>
      <c r="N561" s="26">
        <f t="shared" si="64"/>
        <v>320.05883926591036</v>
      </c>
      <c r="O561" s="21">
        <v>30.4</v>
      </c>
      <c r="P561" s="21">
        <v>90.4</v>
      </c>
      <c r="Q561" s="21">
        <v>51.5</v>
      </c>
      <c r="AC561" s="23">
        <v>0.093</v>
      </c>
      <c r="AF561" s="24">
        <v>0</v>
      </c>
      <c r="AG561" s="26">
        <v>320.05883926591036</v>
      </c>
    </row>
    <row r="562" spans="1:33" ht="12.75">
      <c r="A562" s="17">
        <f t="shared" si="65"/>
        <v>37096</v>
      </c>
      <c r="B562" s="49">
        <v>205</v>
      </c>
      <c r="C562" s="47">
        <v>0.865162015</v>
      </c>
      <c r="D562" s="61">
        <v>0.865162015</v>
      </c>
      <c r="E562" s="19">
        <v>5529</v>
      </c>
      <c r="F562" s="25">
        <v>0</v>
      </c>
      <c r="G562" s="66">
        <v>40.06208512</v>
      </c>
      <c r="H562" s="66">
        <v>-74.99512715</v>
      </c>
      <c r="I562" s="22">
        <v>1021.6</v>
      </c>
      <c r="J562" s="21">
        <f t="shared" si="63"/>
        <v>983.5500000000001</v>
      </c>
      <c r="K562" s="20">
        <f t="shared" si="61"/>
        <v>247.04081057237005</v>
      </c>
      <c r="L562" s="20">
        <f t="shared" si="62"/>
        <v>265.34081057237006</v>
      </c>
      <c r="M562" s="20">
        <f t="shared" si="60"/>
        <v>285.04081057237005</v>
      </c>
      <c r="N562" s="26">
        <f t="shared" si="64"/>
        <v>275.1908105723701</v>
      </c>
      <c r="O562" s="21">
        <v>30.9</v>
      </c>
      <c r="P562" s="21">
        <v>90</v>
      </c>
      <c r="Q562" s="21">
        <v>50.5</v>
      </c>
      <c r="AC562" s="23">
        <v>0.107</v>
      </c>
      <c r="AF562" s="24">
        <v>0</v>
      </c>
      <c r="AG562" s="26">
        <v>275.1908105723701</v>
      </c>
    </row>
    <row r="563" spans="1:33" ht="12.75">
      <c r="A563" s="17">
        <f t="shared" si="65"/>
        <v>37096</v>
      </c>
      <c r="B563" s="49">
        <v>205</v>
      </c>
      <c r="C563" s="47">
        <v>0.865277767</v>
      </c>
      <c r="D563" s="61">
        <v>0.865277767</v>
      </c>
      <c r="E563" s="19">
        <v>5539</v>
      </c>
      <c r="F563" s="25">
        <v>0</v>
      </c>
      <c r="G563" s="66">
        <v>40.06711147</v>
      </c>
      <c r="H563" s="66">
        <v>-74.98934617</v>
      </c>
      <c r="I563" s="22">
        <v>1019.3</v>
      </c>
      <c r="J563" s="21">
        <f t="shared" si="63"/>
        <v>981.25</v>
      </c>
      <c r="K563" s="20">
        <f t="shared" si="61"/>
        <v>266.48207368261114</v>
      </c>
      <c r="L563" s="20">
        <f t="shared" si="62"/>
        <v>284.78207368261116</v>
      </c>
      <c r="M563" s="20">
        <f t="shared" si="60"/>
        <v>304.48207368261114</v>
      </c>
      <c r="N563" s="26">
        <f t="shared" si="64"/>
        <v>294.6320736826111</v>
      </c>
      <c r="O563" s="21">
        <v>30.3</v>
      </c>
      <c r="P563" s="21">
        <v>91.1</v>
      </c>
      <c r="Q563" s="21">
        <v>51.6</v>
      </c>
      <c r="AC563" s="23">
        <v>0.092</v>
      </c>
      <c r="AF563" s="24">
        <v>0</v>
      </c>
      <c r="AG563" s="26">
        <v>294.6320736826111</v>
      </c>
    </row>
    <row r="564" spans="1:33" ht="12.75">
      <c r="A564" s="17">
        <f t="shared" si="65"/>
        <v>37096</v>
      </c>
      <c r="B564" s="49">
        <v>205</v>
      </c>
      <c r="C564" s="47">
        <v>0.865393519</v>
      </c>
      <c r="D564" s="61">
        <v>0.865393519</v>
      </c>
      <c r="E564" s="19">
        <v>5549</v>
      </c>
      <c r="F564" s="25">
        <v>0</v>
      </c>
      <c r="G564" s="66">
        <v>40.07106751</v>
      </c>
      <c r="H564" s="66">
        <v>-74.98249899</v>
      </c>
      <c r="I564" s="22">
        <v>1019.8</v>
      </c>
      <c r="J564" s="21">
        <f t="shared" si="63"/>
        <v>981.75</v>
      </c>
      <c r="K564" s="20">
        <f t="shared" si="61"/>
        <v>262.25183855699584</v>
      </c>
      <c r="L564" s="20">
        <f t="shared" si="62"/>
        <v>280.55183855699585</v>
      </c>
      <c r="M564" s="20">
        <f t="shared" si="60"/>
        <v>300.25183855699584</v>
      </c>
      <c r="N564" s="26">
        <f t="shared" si="64"/>
        <v>290.4018385569958</v>
      </c>
      <c r="O564" s="21">
        <v>30.1</v>
      </c>
      <c r="P564" s="21">
        <v>94.4</v>
      </c>
      <c r="Q564" s="21">
        <v>45</v>
      </c>
      <c r="AC564" s="23">
        <v>0.101</v>
      </c>
      <c r="AF564" s="24">
        <v>0</v>
      </c>
      <c r="AG564" s="26">
        <v>290.4018385569958</v>
      </c>
    </row>
    <row r="565" spans="1:33" ht="12.75">
      <c r="A565" s="17">
        <f t="shared" si="65"/>
        <v>37096</v>
      </c>
      <c r="B565" s="49">
        <v>205</v>
      </c>
      <c r="C565" s="47">
        <v>0.865509272</v>
      </c>
      <c r="D565" s="61">
        <v>0.865509272</v>
      </c>
      <c r="E565" s="19">
        <v>5559</v>
      </c>
      <c r="F565" s="25">
        <v>0</v>
      </c>
      <c r="G565" s="66">
        <v>40.07470842</v>
      </c>
      <c r="H565" s="66">
        <v>-74.97612341</v>
      </c>
      <c r="I565" s="22">
        <v>1021.2</v>
      </c>
      <c r="J565" s="21">
        <f t="shared" si="63"/>
        <v>983.1500000000001</v>
      </c>
      <c r="K565" s="20">
        <f t="shared" si="61"/>
        <v>250.41863189194095</v>
      </c>
      <c r="L565" s="20">
        <f t="shared" si="62"/>
        <v>268.71863189194096</v>
      </c>
      <c r="M565" s="20">
        <f t="shared" si="60"/>
        <v>288.41863189194095</v>
      </c>
      <c r="N565" s="26">
        <f t="shared" si="64"/>
        <v>278.568631891941</v>
      </c>
      <c r="O565" s="21">
        <v>30</v>
      </c>
      <c r="P565" s="21">
        <v>94.3</v>
      </c>
      <c r="Q565" s="21">
        <v>43.3</v>
      </c>
      <c r="AC565" s="23">
        <v>0.099</v>
      </c>
      <c r="AF565" s="24">
        <v>0</v>
      </c>
      <c r="AG565" s="26">
        <v>278.568631891941</v>
      </c>
    </row>
    <row r="566" spans="1:33" ht="12.75">
      <c r="A566" s="17">
        <f t="shared" si="65"/>
        <v>37096</v>
      </c>
      <c r="B566" s="49">
        <v>205</v>
      </c>
      <c r="C566" s="47">
        <v>0.865625024</v>
      </c>
      <c r="D566" s="61">
        <v>0.865625024</v>
      </c>
      <c r="E566" s="19">
        <v>5569</v>
      </c>
      <c r="F566" s="25">
        <v>0</v>
      </c>
      <c r="G566" s="66">
        <v>40.07876435</v>
      </c>
      <c r="H566" s="66">
        <v>-74.97034777</v>
      </c>
      <c r="I566" s="22">
        <v>1021</v>
      </c>
      <c r="J566" s="21">
        <f t="shared" si="63"/>
        <v>982.95</v>
      </c>
      <c r="K566" s="20">
        <f t="shared" si="61"/>
        <v>252.1080579436457</v>
      </c>
      <c r="L566" s="20">
        <f t="shared" si="62"/>
        <v>270.4080579436457</v>
      </c>
      <c r="M566" s="20">
        <f t="shared" si="60"/>
        <v>290.1080579436457</v>
      </c>
      <c r="N566" s="26">
        <f t="shared" si="64"/>
        <v>280.25805794364567</v>
      </c>
      <c r="O566" s="21">
        <v>30.1</v>
      </c>
      <c r="P566" s="21">
        <v>92.5</v>
      </c>
      <c r="Q566" s="21">
        <v>43.6</v>
      </c>
      <c r="AC566" s="46"/>
      <c r="AF566" s="24">
        <v>0</v>
      </c>
      <c r="AG566" s="26">
        <v>280.25805794364567</v>
      </c>
    </row>
    <row r="567" spans="1:33" ht="12.75">
      <c r="A567" s="17">
        <f t="shared" si="65"/>
        <v>37096</v>
      </c>
      <c r="B567" s="49">
        <v>205</v>
      </c>
      <c r="C567" s="47">
        <v>0.865740716</v>
      </c>
      <c r="D567" s="61">
        <v>0.865740716</v>
      </c>
      <c r="E567" s="19">
        <v>5579</v>
      </c>
      <c r="F567" s="25">
        <v>0</v>
      </c>
      <c r="G567" s="66">
        <v>40.08365029</v>
      </c>
      <c r="H567" s="66">
        <v>-74.96656248</v>
      </c>
      <c r="I567" s="22">
        <v>1020.9</v>
      </c>
      <c r="J567" s="21">
        <f t="shared" si="63"/>
        <v>982.85</v>
      </c>
      <c r="K567" s="20">
        <f t="shared" si="61"/>
        <v>252.9528998786508</v>
      </c>
      <c r="L567" s="20">
        <f t="shared" si="62"/>
        <v>271.2528998786508</v>
      </c>
      <c r="M567" s="20">
        <f t="shared" si="60"/>
        <v>290.9528998786508</v>
      </c>
      <c r="N567" s="26">
        <f t="shared" si="64"/>
        <v>281.10289987865076</v>
      </c>
      <c r="O567" s="21">
        <v>30.3</v>
      </c>
      <c r="P567" s="21">
        <v>95</v>
      </c>
      <c r="Q567" s="21">
        <v>42.6</v>
      </c>
      <c r="AC567" s="46"/>
      <c r="AF567" s="24">
        <v>0</v>
      </c>
      <c r="AG567" s="26">
        <v>281.10289987865076</v>
      </c>
    </row>
    <row r="568" spans="1:33" ht="12.75">
      <c r="A568" s="17">
        <f t="shared" si="65"/>
        <v>37096</v>
      </c>
      <c r="B568" s="49">
        <v>205</v>
      </c>
      <c r="C568" s="47">
        <v>0.865856469</v>
      </c>
      <c r="D568" s="61">
        <v>0.865856469</v>
      </c>
      <c r="E568" s="19">
        <v>5589</v>
      </c>
      <c r="F568" s="25">
        <v>0</v>
      </c>
      <c r="G568" s="66">
        <v>40.08893635</v>
      </c>
      <c r="H568" s="66">
        <v>-74.96620782</v>
      </c>
      <c r="I568" s="22">
        <v>1022.3</v>
      </c>
      <c r="J568" s="21">
        <f t="shared" si="63"/>
        <v>984.25</v>
      </c>
      <c r="K568" s="20">
        <f t="shared" si="61"/>
        <v>241.1329274484903</v>
      </c>
      <c r="L568" s="20">
        <f t="shared" si="62"/>
        <v>259.4329274484903</v>
      </c>
      <c r="M568" s="20">
        <f t="shared" si="60"/>
        <v>279.1329274484903</v>
      </c>
      <c r="N568" s="26">
        <f t="shared" si="64"/>
        <v>269.28292744849034</v>
      </c>
      <c r="O568" s="21">
        <v>30.1</v>
      </c>
      <c r="P568" s="21">
        <v>92.8</v>
      </c>
      <c r="Q568" s="21">
        <v>44.1</v>
      </c>
      <c r="AC568" s="46"/>
      <c r="AF568" s="24">
        <v>0</v>
      </c>
      <c r="AG568" s="26">
        <v>269.28292744849034</v>
      </c>
    </row>
    <row r="569" spans="1:33" ht="12.75">
      <c r="A569" s="17">
        <f t="shared" si="65"/>
        <v>37096</v>
      </c>
      <c r="B569" s="49">
        <v>205</v>
      </c>
      <c r="C569" s="47">
        <v>0.865972221</v>
      </c>
      <c r="D569" s="61">
        <v>0.865972221</v>
      </c>
      <c r="E569" s="19">
        <v>5599</v>
      </c>
      <c r="F569" s="25">
        <v>0</v>
      </c>
      <c r="G569" s="66">
        <v>40.09335275</v>
      </c>
      <c r="H569" s="66">
        <v>-74.9700311</v>
      </c>
      <c r="I569" s="22">
        <v>1024.1</v>
      </c>
      <c r="J569" s="21">
        <f t="shared" si="63"/>
        <v>986.05</v>
      </c>
      <c r="K569" s="20">
        <f t="shared" si="61"/>
        <v>225.9605002770889</v>
      </c>
      <c r="L569" s="20">
        <f t="shared" si="62"/>
        <v>244.2605002770889</v>
      </c>
      <c r="M569" s="20">
        <f t="shared" si="60"/>
        <v>263.9605002770889</v>
      </c>
      <c r="N569" s="26">
        <f t="shared" si="64"/>
        <v>254.1105002770889</v>
      </c>
      <c r="O569" s="21">
        <v>30.7</v>
      </c>
      <c r="P569" s="21">
        <v>92.6</v>
      </c>
      <c r="Q569" s="21">
        <v>43.6</v>
      </c>
      <c r="AC569" s="46"/>
      <c r="AF569" s="24">
        <v>0</v>
      </c>
      <c r="AG569" s="26">
        <v>254.1105002770889</v>
      </c>
    </row>
    <row r="570" spans="1:33" ht="12.75">
      <c r="A570" s="17">
        <f t="shared" si="65"/>
        <v>37096</v>
      </c>
      <c r="B570" s="49">
        <v>205</v>
      </c>
      <c r="C570" s="47">
        <v>0.866087973</v>
      </c>
      <c r="D570" s="61">
        <v>0.866087973</v>
      </c>
      <c r="E570" s="19">
        <v>5609</v>
      </c>
      <c r="F570" s="25">
        <v>0</v>
      </c>
      <c r="G570" s="66">
        <v>40.09738996</v>
      </c>
      <c r="H570" s="66">
        <v>-74.97418082</v>
      </c>
      <c r="I570" s="22">
        <v>1027.2</v>
      </c>
      <c r="J570" s="21">
        <f t="shared" si="63"/>
        <v>989.1500000000001</v>
      </c>
      <c r="K570" s="20">
        <f t="shared" si="61"/>
        <v>199.8950179062784</v>
      </c>
      <c r="L570" s="20">
        <f t="shared" si="62"/>
        <v>218.19501790627842</v>
      </c>
      <c r="M570" s="20">
        <f t="shared" si="60"/>
        <v>237.8950179062784</v>
      </c>
      <c r="N570" s="26">
        <f t="shared" si="64"/>
        <v>228.04501790627842</v>
      </c>
      <c r="O570" s="21">
        <v>31</v>
      </c>
      <c r="P570" s="21">
        <v>89.2</v>
      </c>
      <c r="Q570" s="21">
        <v>41.6</v>
      </c>
      <c r="AC570" s="46"/>
      <c r="AF570" s="24">
        <v>0</v>
      </c>
      <c r="AG570" s="26">
        <v>228.04501790627842</v>
      </c>
    </row>
    <row r="571" spans="1:33" ht="12.75">
      <c r="A571" s="17">
        <f t="shared" si="65"/>
        <v>37096</v>
      </c>
      <c r="B571" s="49">
        <v>205</v>
      </c>
      <c r="C571" s="47">
        <v>0.866203725</v>
      </c>
      <c r="D571" s="61">
        <v>0.866203725</v>
      </c>
      <c r="E571" s="19">
        <v>5619</v>
      </c>
      <c r="F571" s="25">
        <v>0</v>
      </c>
      <c r="G571" s="66">
        <v>40.10035154</v>
      </c>
      <c r="H571" s="66">
        <v>-74.97956735</v>
      </c>
      <c r="I571" s="22">
        <v>1032.5</v>
      </c>
      <c r="J571" s="21">
        <f t="shared" si="63"/>
        <v>994.45</v>
      </c>
      <c r="K571" s="20">
        <f t="shared" si="61"/>
        <v>155.52009654622165</v>
      </c>
      <c r="L571" s="20">
        <f t="shared" si="62"/>
        <v>173.82009654622166</v>
      </c>
      <c r="M571" s="20">
        <f t="shared" si="60"/>
        <v>193.52009654622165</v>
      </c>
      <c r="N571" s="26">
        <f t="shared" si="64"/>
        <v>183.67009654622166</v>
      </c>
      <c r="O571" s="21">
        <v>31.8</v>
      </c>
      <c r="P571" s="21">
        <v>85.3</v>
      </c>
      <c r="Q571" s="21">
        <v>44.1</v>
      </c>
      <c r="AC571" s="46"/>
      <c r="AF571" s="24">
        <v>0</v>
      </c>
      <c r="AG571" s="26">
        <v>183.67009654622166</v>
      </c>
    </row>
    <row r="572" spans="1:33" ht="12.75">
      <c r="A572" s="17">
        <f t="shared" si="65"/>
        <v>37096</v>
      </c>
      <c r="B572" s="49">
        <v>205</v>
      </c>
      <c r="C572" s="47">
        <v>0.866319418</v>
      </c>
      <c r="D572" s="61">
        <v>0.866319418</v>
      </c>
      <c r="E572" s="19">
        <v>5629</v>
      </c>
      <c r="F572" s="25">
        <v>0</v>
      </c>
      <c r="G572" s="66">
        <v>40.1000265</v>
      </c>
      <c r="H572" s="66">
        <v>-74.98563549</v>
      </c>
      <c r="I572" s="22">
        <v>1037.9</v>
      </c>
      <c r="J572" s="21">
        <f t="shared" si="63"/>
        <v>999.8500000000001</v>
      </c>
      <c r="K572" s="20">
        <f t="shared" si="61"/>
        <v>110.55048615912234</v>
      </c>
      <c r="L572" s="20">
        <f t="shared" si="62"/>
        <v>128.85048615912234</v>
      </c>
      <c r="M572" s="20">
        <f t="shared" si="60"/>
        <v>148.55048615912233</v>
      </c>
      <c r="N572" s="26">
        <f t="shared" si="64"/>
        <v>138.70048615912233</v>
      </c>
      <c r="O572" s="21">
        <v>32.5</v>
      </c>
      <c r="P572" s="21">
        <v>81.3</v>
      </c>
      <c r="Q572" s="21">
        <v>42.4</v>
      </c>
      <c r="AC572" s="46"/>
      <c r="AF572" s="24">
        <v>0</v>
      </c>
      <c r="AG572" s="26">
        <v>138.70048615912233</v>
      </c>
    </row>
    <row r="573" spans="1:33" ht="12.75">
      <c r="A573" s="17">
        <f t="shared" si="65"/>
        <v>37096</v>
      </c>
      <c r="B573" s="49">
        <v>205</v>
      </c>
      <c r="C573" s="47">
        <v>0.86643517</v>
      </c>
      <c r="D573" s="61">
        <v>0.86643517</v>
      </c>
      <c r="E573" s="19">
        <v>5639</v>
      </c>
      <c r="F573" s="25">
        <v>0</v>
      </c>
      <c r="G573" s="66">
        <v>40.09789436</v>
      </c>
      <c r="H573" s="66">
        <v>-74.99061813</v>
      </c>
      <c r="I573" s="22">
        <v>1043.4</v>
      </c>
      <c r="J573" s="21">
        <f t="shared" si="63"/>
        <v>1005.3500000000001</v>
      </c>
      <c r="K573" s="20">
        <f t="shared" si="61"/>
        <v>64.99707793950384</v>
      </c>
      <c r="L573" s="20">
        <f t="shared" si="62"/>
        <v>83.29707793950384</v>
      </c>
      <c r="M573" s="20">
        <f t="shared" si="60"/>
        <v>102.99707793950384</v>
      </c>
      <c r="N573" s="26">
        <f t="shared" si="64"/>
        <v>93.14707793950384</v>
      </c>
      <c r="O573" s="21">
        <v>32.2</v>
      </c>
      <c r="P573" s="21">
        <v>82.1</v>
      </c>
      <c r="Q573" s="21">
        <v>44.6</v>
      </c>
      <c r="AC573" s="46"/>
      <c r="AF573" s="24">
        <v>0</v>
      </c>
      <c r="AG573" s="26">
        <v>93.14707793950384</v>
      </c>
    </row>
    <row r="574" spans="1:33" ht="12.75">
      <c r="A574" s="17">
        <f t="shared" si="65"/>
        <v>37096</v>
      </c>
      <c r="B574" s="49">
        <v>205</v>
      </c>
      <c r="C574" s="47">
        <v>0.866550922</v>
      </c>
      <c r="D574" s="61">
        <v>0.866550922</v>
      </c>
      <c r="E574" s="19">
        <v>5649</v>
      </c>
      <c r="F574" s="25">
        <v>0</v>
      </c>
      <c r="G574" s="66">
        <v>40.095064</v>
      </c>
      <c r="H574" s="66">
        <v>-74.99478938</v>
      </c>
      <c r="I574" s="22">
        <v>1047.9</v>
      </c>
      <c r="J574" s="21">
        <f t="shared" si="63"/>
        <v>1009.8500000000001</v>
      </c>
      <c r="K574" s="20">
        <f t="shared" si="61"/>
        <v>27.911088177049493</v>
      </c>
      <c r="L574" s="20">
        <f t="shared" si="62"/>
        <v>46.21108817704949</v>
      </c>
      <c r="M574" s="20">
        <f t="shared" si="60"/>
        <v>65.91108817704949</v>
      </c>
      <c r="N574" s="26">
        <f t="shared" si="64"/>
        <v>56.06108817704949</v>
      </c>
      <c r="O574" s="21">
        <v>33.1</v>
      </c>
      <c r="P574" s="21">
        <v>81</v>
      </c>
      <c r="Q574" s="21">
        <v>41.5</v>
      </c>
      <c r="AC574" s="46"/>
      <c r="AF574" s="24">
        <v>0</v>
      </c>
      <c r="AG574" s="26">
        <v>56.06108817704949</v>
      </c>
    </row>
    <row r="575" spans="1:33" ht="12.75">
      <c r="A575" s="17">
        <f t="shared" si="65"/>
        <v>37096</v>
      </c>
      <c r="B575" s="49">
        <v>205</v>
      </c>
      <c r="C575" s="47">
        <v>0.866666675</v>
      </c>
      <c r="D575" s="61">
        <v>0.866666675</v>
      </c>
      <c r="E575" s="19">
        <v>5659</v>
      </c>
      <c r="F575" s="25">
        <v>0</v>
      </c>
      <c r="G575" s="66">
        <v>40.09220826</v>
      </c>
      <c r="H575" s="66">
        <v>-74.99878243</v>
      </c>
      <c r="I575" s="22">
        <v>1050.9</v>
      </c>
      <c r="J575" s="21">
        <f t="shared" si="63"/>
        <v>1012.8500000000001</v>
      </c>
      <c r="K575" s="20">
        <f t="shared" si="61"/>
        <v>3.278792351762321</v>
      </c>
      <c r="L575" s="20">
        <f t="shared" si="62"/>
        <v>21.57879235176232</v>
      </c>
      <c r="M575" s="20">
        <f t="shared" si="60"/>
        <v>41.27879235176232</v>
      </c>
      <c r="N575" s="26">
        <f t="shared" si="64"/>
        <v>31.42879235176232</v>
      </c>
      <c r="O575" s="21">
        <v>33</v>
      </c>
      <c r="P575" s="21">
        <v>79</v>
      </c>
      <c r="Q575" s="21">
        <v>42.1</v>
      </c>
      <c r="AC575" s="46"/>
      <c r="AF575" s="24">
        <v>0</v>
      </c>
      <c r="AG575" s="26">
        <v>31.42879235176232</v>
      </c>
    </row>
    <row r="576" spans="1:33" ht="12.75">
      <c r="A576" s="17">
        <f t="shared" si="65"/>
        <v>37096</v>
      </c>
      <c r="B576" s="49">
        <v>205</v>
      </c>
      <c r="C576" s="47">
        <v>0.866782427</v>
      </c>
      <c r="D576" s="61">
        <v>0.866782427</v>
      </c>
      <c r="E576" s="19">
        <v>5669</v>
      </c>
      <c r="F576" s="25">
        <v>0</v>
      </c>
      <c r="G576" s="66">
        <v>40.08952473</v>
      </c>
      <c r="H576" s="66">
        <v>-75.00263866</v>
      </c>
      <c r="I576" s="22">
        <v>1052.5</v>
      </c>
      <c r="J576" s="21">
        <f t="shared" si="63"/>
        <v>1014.45</v>
      </c>
      <c r="K576" s="20">
        <f t="shared" si="61"/>
        <v>-9.828616471590848</v>
      </c>
      <c r="L576" s="20">
        <f t="shared" si="62"/>
        <v>8.471383528409152</v>
      </c>
      <c r="M576" s="20">
        <f t="shared" si="60"/>
        <v>28.17138352840915</v>
      </c>
      <c r="N576" s="26">
        <f t="shared" si="64"/>
        <v>18.32138352840915</v>
      </c>
      <c r="O576" s="21">
        <v>33.8</v>
      </c>
      <c r="P576" s="21">
        <v>76.8</v>
      </c>
      <c r="Q576" s="21">
        <v>40.1</v>
      </c>
      <c r="AC576" s="46"/>
      <c r="AF576" s="24">
        <v>0</v>
      </c>
      <c r="AG576" s="26">
        <v>18.32138352840915</v>
      </c>
    </row>
    <row r="577" spans="1:33" ht="12.75">
      <c r="A577" s="17">
        <f t="shared" si="65"/>
        <v>37096</v>
      </c>
      <c r="B577" s="49">
        <v>205</v>
      </c>
      <c r="C577" s="47">
        <v>0.866898119</v>
      </c>
      <c r="D577" s="61">
        <v>0.866898119</v>
      </c>
      <c r="E577" s="19">
        <v>5679</v>
      </c>
      <c r="F577" s="25">
        <v>0</v>
      </c>
      <c r="G577" s="66">
        <v>40.0872089</v>
      </c>
      <c r="H577" s="66">
        <v>-75.00608881</v>
      </c>
      <c r="I577" s="22">
        <v>1052.4</v>
      </c>
      <c r="J577" s="21">
        <f t="shared" si="63"/>
        <v>1014.3500000000001</v>
      </c>
      <c r="K577" s="20">
        <f t="shared" si="61"/>
        <v>-9.010009277316684</v>
      </c>
      <c r="L577" s="20">
        <f t="shared" si="62"/>
        <v>9.289990722683317</v>
      </c>
      <c r="M577" s="20">
        <f t="shared" si="60"/>
        <v>28.989990722683316</v>
      </c>
      <c r="N577" s="26">
        <f t="shared" si="64"/>
        <v>19.139990722683315</v>
      </c>
      <c r="O577" s="21">
        <v>33.2</v>
      </c>
      <c r="P577" s="21">
        <v>77.4</v>
      </c>
      <c r="Q577" s="21">
        <v>40.6</v>
      </c>
      <c r="AC577" s="46"/>
      <c r="AF577" s="24">
        <v>0</v>
      </c>
      <c r="AG577" s="26">
        <v>19.139990722683315</v>
      </c>
    </row>
    <row r="578" spans="1:33" ht="12.75">
      <c r="A578" s="17">
        <f t="shared" si="65"/>
        <v>37096</v>
      </c>
      <c r="B578" s="49">
        <v>205</v>
      </c>
      <c r="C578" s="47">
        <v>0.867013872</v>
      </c>
      <c r="D578" s="61">
        <v>0.867013872</v>
      </c>
      <c r="E578" s="19">
        <v>5689</v>
      </c>
      <c r="F578" s="25">
        <v>0</v>
      </c>
      <c r="G578" s="66">
        <v>40.08539875</v>
      </c>
      <c r="H578" s="66">
        <v>-75.00880007</v>
      </c>
      <c r="I578" s="22">
        <v>1052.1</v>
      </c>
      <c r="J578" s="21">
        <f t="shared" si="63"/>
        <v>1014.05</v>
      </c>
      <c r="K578" s="20">
        <f t="shared" si="61"/>
        <v>-6.5537033911347296</v>
      </c>
      <c r="L578" s="20">
        <f t="shared" si="62"/>
        <v>11.746296608865272</v>
      </c>
      <c r="M578" s="20">
        <f t="shared" si="60"/>
        <v>31.44629660886527</v>
      </c>
      <c r="N578" s="26">
        <f t="shared" si="64"/>
        <v>21.596296608865273</v>
      </c>
      <c r="O578" s="21">
        <v>33.6</v>
      </c>
      <c r="P578" s="21">
        <v>77.6</v>
      </c>
      <c r="Q578" s="21">
        <v>42.1</v>
      </c>
      <c r="AC578" s="46"/>
      <c r="AF578" s="24">
        <v>0</v>
      </c>
      <c r="AG578" s="26">
        <v>21.596296608865273</v>
      </c>
    </row>
    <row r="579" spans="1:33" ht="12.75">
      <c r="A579" s="17">
        <f t="shared" si="65"/>
        <v>37096</v>
      </c>
      <c r="B579" s="49">
        <v>205</v>
      </c>
      <c r="C579" s="47">
        <v>0.867129624</v>
      </c>
      <c r="D579" s="61">
        <v>0.867129624</v>
      </c>
      <c r="E579" s="19">
        <v>5699</v>
      </c>
      <c r="F579" s="25">
        <v>0</v>
      </c>
      <c r="G579" s="66">
        <v>40.08400982</v>
      </c>
      <c r="H579" s="66">
        <v>-75.01075806</v>
      </c>
      <c r="I579" s="22">
        <v>1051.6</v>
      </c>
      <c r="J579" s="21">
        <f t="shared" si="63"/>
        <v>1013.55</v>
      </c>
      <c r="K579" s="20">
        <f t="shared" si="61"/>
        <v>-2.4582449474963592</v>
      </c>
      <c r="L579" s="20">
        <f t="shared" si="62"/>
        <v>15.841755052503641</v>
      </c>
      <c r="M579" s="20">
        <f t="shared" si="60"/>
        <v>35.54175505250364</v>
      </c>
      <c r="N579" s="26">
        <f t="shared" si="64"/>
        <v>25.69175505250364</v>
      </c>
      <c r="O579" s="21">
        <v>34</v>
      </c>
      <c r="P579" s="21">
        <v>77.8</v>
      </c>
      <c r="Q579" s="21">
        <v>43</v>
      </c>
      <c r="AC579" s="46"/>
      <c r="AF579" s="24">
        <v>0</v>
      </c>
      <c r="AG579" s="26">
        <v>25.69175505250364</v>
      </c>
    </row>
    <row r="580" spans="1:33" ht="12.75">
      <c r="A580" s="17">
        <f t="shared" si="65"/>
        <v>37096</v>
      </c>
      <c r="B580" s="49">
        <v>205</v>
      </c>
      <c r="C580" s="47">
        <v>0.867245376</v>
      </c>
      <c r="D580" s="61">
        <v>0.867245376</v>
      </c>
      <c r="E580" s="19">
        <v>5709</v>
      </c>
      <c r="F580" s="25">
        <v>0</v>
      </c>
      <c r="G580" s="66">
        <v>40.08304912</v>
      </c>
      <c r="H580" s="66">
        <v>-75.0120842</v>
      </c>
      <c r="I580" s="22">
        <v>1051.7</v>
      </c>
      <c r="J580" s="21">
        <f t="shared" si="63"/>
        <v>1013.6500000000001</v>
      </c>
      <c r="K580" s="20">
        <f t="shared" si="61"/>
        <v>-3.2774982405844484</v>
      </c>
      <c r="L580" s="20">
        <f t="shared" si="62"/>
        <v>15.022501759415553</v>
      </c>
      <c r="M580" s="20">
        <f t="shared" si="60"/>
        <v>34.72250175941555</v>
      </c>
      <c r="N580" s="26">
        <f t="shared" si="64"/>
        <v>24.872501759415552</v>
      </c>
      <c r="O580" s="21">
        <v>33.2</v>
      </c>
      <c r="P580" s="21">
        <v>78</v>
      </c>
      <c r="Q580" s="21">
        <v>39.5</v>
      </c>
      <c r="AC580" s="46"/>
      <c r="AF580" s="24">
        <v>0</v>
      </c>
      <c r="AG580" s="26">
        <v>24.872501759415552</v>
      </c>
    </row>
    <row r="581" spans="1:33" ht="12.75">
      <c r="A581" s="17">
        <f t="shared" si="65"/>
        <v>37096</v>
      </c>
      <c r="B581" s="49">
        <v>205</v>
      </c>
      <c r="C581" s="47">
        <v>0.867361128</v>
      </c>
      <c r="D581" s="61">
        <v>0.867361128</v>
      </c>
      <c r="E581" s="19">
        <v>5719</v>
      </c>
      <c r="F581" s="25">
        <v>0</v>
      </c>
      <c r="G581" s="66">
        <v>40.08245099</v>
      </c>
      <c r="H581" s="66">
        <v>-75.01308128</v>
      </c>
      <c r="I581" s="22">
        <v>1052</v>
      </c>
      <c r="J581" s="21">
        <f t="shared" si="63"/>
        <v>1013.95</v>
      </c>
      <c r="K581" s="20">
        <f t="shared" si="61"/>
        <v>-5.734773274889947</v>
      </c>
      <c r="L581" s="20">
        <f t="shared" si="62"/>
        <v>12.565226725110055</v>
      </c>
      <c r="M581" s="20">
        <f t="shared" si="60"/>
        <v>32.265226725110054</v>
      </c>
      <c r="N581" s="26">
        <f t="shared" si="64"/>
        <v>22.415226725110053</v>
      </c>
      <c r="O581" s="21">
        <v>33.8</v>
      </c>
      <c r="P581" s="21">
        <v>77.5</v>
      </c>
      <c r="Q581"/>
      <c r="AC581" s="46"/>
      <c r="AF581" s="24">
        <v>0</v>
      </c>
      <c r="AG581" s="26">
        <v>22.415226725110053</v>
      </c>
    </row>
    <row r="582" spans="1:33" ht="12.75">
      <c r="A582" s="17">
        <f t="shared" si="65"/>
        <v>37096</v>
      </c>
      <c r="B582" s="49">
        <v>205</v>
      </c>
      <c r="C582" s="47">
        <v>0.867476881</v>
      </c>
      <c r="D582" s="61">
        <v>0.867476881</v>
      </c>
      <c r="E582" s="19">
        <v>5729</v>
      </c>
      <c r="F582" s="25">
        <v>0</v>
      </c>
      <c r="G582" s="66">
        <v>40.08243843</v>
      </c>
      <c r="H582" s="66">
        <v>-75.01367517</v>
      </c>
      <c r="I582" s="22">
        <v>1050.7</v>
      </c>
      <c r="J582" s="21">
        <f t="shared" si="63"/>
        <v>1012.6500000000001</v>
      </c>
      <c r="K582" s="20">
        <f t="shared" si="61"/>
        <v>4.918674138776123</v>
      </c>
      <c r="L582" s="20">
        <f t="shared" si="62"/>
        <v>23.218674138776123</v>
      </c>
      <c r="M582" s="20">
        <f t="shared" si="60"/>
        <v>42.918674138776126</v>
      </c>
      <c r="N582" s="26">
        <f t="shared" si="64"/>
        <v>33.068674138776124</v>
      </c>
      <c r="O582" s="21">
        <v>33</v>
      </c>
      <c r="P582" s="21">
        <v>77.5</v>
      </c>
      <c r="Q582"/>
      <c r="AC582" s="46"/>
      <c r="AF582" s="24">
        <v>0</v>
      </c>
      <c r="AG582" s="26">
        <v>33.068674138776124</v>
      </c>
    </row>
    <row r="583" spans="1:33" ht="12.75">
      <c r="A583" s="17">
        <f t="shared" si="65"/>
        <v>37096</v>
      </c>
      <c r="B583" s="49">
        <v>205</v>
      </c>
      <c r="C583" s="47">
        <v>0.867592573</v>
      </c>
      <c r="D583" s="61">
        <v>0.867592573</v>
      </c>
      <c r="E583" s="19">
        <v>5739</v>
      </c>
      <c r="F583" s="25">
        <v>0</v>
      </c>
      <c r="G583" s="66">
        <v>40.08282246</v>
      </c>
      <c r="H583" s="66">
        <v>-75.01394102</v>
      </c>
      <c r="I583" s="22">
        <v>1051.6</v>
      </c>
      <c r="J583" s="21">
        <f t="shared" si="63"/>
        <v>1013.55</v>
      </c>
      <c r="K583" s="20">
        <f t="shared" si="61"/>
        <v>-2.4582449474963592</v>
      </c>
      <c r="L583" s="20">
        <f t="shared" si="62"/>
        <v>15.841755052503641</v>
      </c>
      <c r="M583" s="20">
        <f aca="true" t="shared" si="66" ref="M583:M589">K583+38</f>
        <v>35.54175505250364</v>
      </c>
      <c r="N583" s="26">
        <f t="shared" si="64"/>
        <v>25.69175505250364</v>
      </c>
      <c r="O583" s="21">
        <v>33.1</v>
      </c>
      <c r="P583" s="21">
        <v>77.9</v>
      </c>
      <c r="Q583"/>
      <c r="AC583" s="46"/>
      <c r="AF583" s="24">
        <v>0</v>
      </c>
      <c r="AG583" s="26">
        <v>25.69175505250364</v>
      </c>
    </row>
    <row r="584" spans="1:33" ht="12.75">
      <c r="A584" s="17">
        <f t="shared" si="65"/>
        <v>37096</v>
      </c>
      <c r="B584" s="49">
        <v>205</v>
      </c>
      <c r="C584" s="47">
        <v>0.867708325</v>
      </c>
      <c r="D584" s="61">
        <v>0.867708325</v>
      </c>
      <c r="E584" s="19">
        <v>5749</v>
      </c>
      <c r="F584" s="25">
        <v>0</v>
      </c>
      <c r="G584" s="66">
        <v>40.08326918</v>
      </c>
      <c r="H584" s="66">
        <v>-75.01382592</v>
      </c>
      <c r="I584" s="22">
        <v>1051.6</v>
      </c>
      <c r="J584" s="21">
        <f t="shared" si="63"/>
        <v>1013.55</v>
      </c>
      <c r="K584" s="20">
        <f t="shared" si="61"/>
        <v>-2.4582449474963592</v>
      </c>
      <c r="L584" s="20">
        <f t="shared" si="62"/>
        <v>15.841755052503641</v>
      </c>
      <c r="M584" s="20">
        <f t="shared" si="66"/>
        <v>35.54175505250364</v>
      </c>
      <c r="N584" s="26">
        <f t="shared" si="64"/>
        <v>25.69175505250364</v>
      </c>
      <c r="O584" s="21">
        <v>33.5</v>
      </c>
      <c r="P584" s="21">
        <v>77.5</v>
      </c>
      <c r="Q584"/>
      <c r="AC584" s="46"/>
      <c r="AF584" s="24">
        <v>0</v>
      </c>
      <c r="AG584" s="26">
        <v>25.69175505250364</v>
      </c>
    </row>
    <row r="585" spans="1:33" ht="12.75">
      <c r="A585" s="17">
        <f t="shared" si="65"/>
        <v>37096</v>
      </c>
      <c r="B585" s="49">
        <v>205</v>
      </c>
      <c r="C585" s="47">
        <v>0.867824078</v>
      </c>
      <c r="D585" s="61">
        <v>0.867824078</v>
      </c>
      <c r="E585" s="19">
        <v>5759</v>
      </c>
      <c r="F585" s="25">
        <v>0</v>
      </c>
      <c r="G585" s="66">
        <v>40.08375485</v>
      </c>
      <c r="H585" s="66">
        <v>-75.01322019</v>
      </c>
      <c r="I585" s="22">
        <v>1051.1</v>
      </c>
      <c r="J585" s="21">
        <f t="shared" si="63"/>
        <v>1013.05</v>
      </c>
      <c r="K585" s="20">
        <f>(8303.951372*(LN(1013.25/J585)))</f>
        <v>1.6392343481156266</v>
      </c>
      <c r="L585" s="20">
        <f>K585+18.3</f>
        <v>19.939234348115626</v>
      </c>
      <c r="M585" s="20">
        <f t="shared" si="66"/>
        <v>39.63923434811563</v>
      </c>
      <c r="N585" s="26">
        <f t="shared" si="64"/>
        <v>29.789234348115627</v>
      </c>
      <c r="O585" s="21">
        <v>33.8</v>
      </c>
      <c r="P585" s="21">
        <v>77.3</v>
      </c>
      <c r="Q585"/>
      <c r="AC585" s="46"/>
      <c r="AF585" s="24">
        <v>0</v>
      </c>
      <c r="AG585" s="26">
        <v>29.789234348115627</v>
      </c>
    </row>
    <row r="586" spans="1:33" ht="12.75">
      <c r="A586" s="17">
        <f t="shared" si="65"/>
        <v>37096</v>
      </c>
      <c r="B586" s="49">
        <v>205</v>
      </c>
      <c r="C586" s="47">
        <v>0.86793983</v>
      </c>
      <c r="D586" s="61">
        <v>0.86793983</v>
      </c>
      <c r="E586" s="19">
        <v>5769</v>
      </c>
      <c r="F586" s="25">
        <v>0</v>
      </c>
      <c r="G586" s="66">
        <v>40.08430573</v>
      </c>
      <c r="H586" s="66">
        <v>-75.01243481</v>
      </c>
      <c r="I586" s="22">
        <v>1051.4</v>
      </c>
      <c r="J586" s="21">
        <f>I586-38.05</f>
        <v>1013.3500000000001</v>
      </c>
      <c r="K586" s="20">
        <f>(8303.951372*(LN(1013.25/J586)))</f>
        <v>-0.8194958431612185</v>
      </c>
      <c r="L586" s="20">
        <f>K586+18.3</f>
        <v>17.480504156838784</v>
      </c>
      <c r="M586" s="20">
        <f t="shared" si="66"/>
        <v>37.18050415683878</v>
      </c>
      <c r="N586" s="26">
        <f>AVERAGE(L586:M586)</f>
        <v>27.33050415683878</v>
      </c>
      <c r="O586" s="21">
        <v>33.9</v>
      </c>
      <c r="P586" s="21">
        <v>77</v>
      </c>
      <c r="Q586"/>
      <c r="AC586" s="46"/>
      <c r="AF586" s="24">
        <v>0</v>
      </c>
      <c r="AG586" s="26">
        <v>27.33050415683878</v>
      </c>
    </row>
    <row r="587" spans="1:33" ht="12.75">
      <c r="A587" s="17">
        <f>A586</f>
        <v>37096</v>
      </c>
      <c r="B587" s="49">
        <v>205</v>
      </c>
      <c r="C587" s="47">
        <v>0.868055582</v>
      </c>
      <c r="D587" s="61">
        <v>0.868055582</v>
      </c>
      <c r="E587" s="19">
        <v>5779</v>
      </c>
      <c r="F587" s="25">
        <v>0</v>
      </c>
      <c r="G587" s="66">
        <v>40.08487033</v>
      </c>
      <c r="H587" s="66">
        <v>-75.01161691</v>
      </c>
      <c r="I587" s="22">
        <v>1050.7</v>
      </c>
      <c r="J587" s="21">
        <f>I587-38.05</f>
        <v>1012.6500000000001</v>
      </c>
      <c r="K587" s="20">
        <f>(8303.951372*(LN(1013.25/J587)))</f>
        <v>4.918674138776123</v>
      </c>
      <c r="L587" s="20">
        <f>K587+18.3</f>
        <v>23.218674138776123</v>
      </c>
      <c r="M587" s="20">
        <f t="shared" si="66"/>
        <v>42.918674138776126</v>
      </c>
      <c r="N587" s="26">
        <f>AVERAGE(L587:M587)</f>
        <v>33.068674138776124</v>
      </c>
      <c r="O587" s="21">
        <v>34</v>
      </c>
      <c r="P587" s="21">
        <v>75.4</v>
      </c>
      <c r="Q587"/>
      <c r="AC587" s="46"/>
      <c r="AF587" s="24">
        <v>0</v>
      </c>
      <c r="AG587" s="26">
        <v>33.068674138776124</v>
      </c>
    </row>
    <row r="588" spans="1:33" ht="12.75">
      <c r="A588" s="17">
        <f>A587</f>
        <v>37096</v>
      </c>
      <c r="B588" s="49">
        <v>205</v>
      </c>
      <c r="C588" s="47">
        <v>0.868171275</v>
      </c>
      <c r="D588" s="61">
        <v>0.868171275</v>
      </c>
      <c r="E588" s="19">
        <v>5789</v>
      </c>
      <c r="F588" s="25">
        <v>0</v>
      </c>
      <c r="G588" s="66">
        <v>40.08558678</v>
      </c>
      <c r="H588" s="66">
        <v>-75.0105513</v>
      </c>
      <c r="I588" s="22">
        <v>1050.9</v>
      </c>
      <c r="J588" s="21">
        <f>I588-38.05</f>
        <v>1012.8500000000001</v>
      </c>
      <c r="K588" s="20">
        <f>(8303.951372*(LN(1013.25/J588)))</f>
        <v>3.278792351762321</v>
      </c>
      <c r="L588" s="20">
        <f>K588+18.3</f>
        <v>21.57879235176232</v>
      </c>
      <c r="M588" s="20">
        <f t="shared" si="66"/>
        <v>41.27879235176232</v>
      </c>
      <c r="N588" s="26">
        <f>AVERAGE(L588:M588)</f>
        <v>31.42879235176232</v>
      </c>
      <c r="O588" s="21">
        <v>33.9</v>
      </c>
      <c r="P588" s="21">
        <v>75.3</v>
      </c>
      <c r="Q588"/>
      <c r="AC588" s="46"/>
      <c r="AF588" s="24">
        <v>0</v>
      </c>
      <c r="AG588" s="26">
        <v>31.42879235176232</v>
      </c>
    </row>
    <row r="589" spans="1:33" ht="12.75">
      <c r="A589" s="17">
        <f>A588</f>
        <v>37096</v>
      </c>
      <c r="B589" s="49">
        <v>205</v>
      </c>
      <c r="C589" s="47">
        <v>0.868217587</v>
      </c>
      <c r="D589" s="61">
        <v>0.868217587</v>
      </c>
      <c r="E589" s="19">
        <v>5793</v>
      </c>
      <c r="F589" s="25">
        <v>0</v>
      </c>
      <c r="G589" s="66">
        <v>40.08589534</v>
      </c>
      <c r="H589" s="66">
        <v>-75.01009017</v>
      </c>
      <c r="I589" s="22">
        <v>1051.1</v>
      </c>
      <c r="J589" s="21">
        <f>I589-38.05</f>
        <v>1013.05</v>
      </c>
      <c r="K589" s="20">
        <f>(8303.951372*(LN(1013.25/J589)))</f>
        <v>1.6392343481156266</v>
      </c>
      <c r="L589" s="20">
        <f>K589+18.3</f>
        <v>19.939234348115626</v>
      </c>
      <c r="M589" s="20">
        <f t="shared" si="66"/>
        <v>39.63923434811563</v>
      </c>
      <c r="N589" s="26">
        <f>AVERAGE(L589:M589)</f>
        <v>29.789234348115627</v>
      </c>
      <c r="O589" s="21">
        <v>33.8</v>
      </c>
      <c r="P589" s="21">
        <v>74.2</v>
      </c>
      <c r="Q589"/>
      <c r="AC589" s="46"/>
      <c r="AF589" s="24">
        <v>0</v>
      </c>
      <c r="AG589" s="26">
        <v>29.789234348115627</v>
      </c>
    </row>
    <row r="590" spans="1:33" s="46" customFormat="1" ht="12.75">
      <c r="A590" s="60"/>
      <c r="B590" s="49"/>
      <c r="C590" s="47"/>
      <c r="D590" s="61"/>
      <c r="E590" s="49"/>
      <c r="G590" s="47"/>
      <c r="H590" s="47"/>
      <c r="I590" s="26"/>
      <c r="J590" s="26"/>
      <c r="K590" s="26"/>
      <c r="L590" s="26"/>
      <c r="M590" s="26"/>
      <c r="N590" s="26"/>
      <c r="O590" s="26"/>
      <c r="P590" s="26"/>
      <c r="Q590" s="26"/>
      <c r="S590" s="65"/>
      <c r="T590" s="65"/>
      <c r="U590" s="65"/>
      <c r="V590" s="53"/>
      <c r="W590" s="53"/>
      <c r="X590" s="53"/>
      <c r="Y590" s="53"/>
      <c r="Z590" s="55"/>
      <c r="AA590" s="49"/>
      <c r="AB590" s="49"/>
      <c r="AC590" s="55"/>
      <c r="AD590" s="54"/>
      <c r="AE590" s="54"/>
      <c r="AF590" s="55"/>
      <c r="AG590" s="26"/>
    </row>
    <row r="591" spans="1:33" s="46" customFormat="1" ht="12.75">
      <c r="A591" s="60"/>
      <c r="B591" s="49"/>
      <c r="C591" s="47"/>
      <c r="D591" s="61"/>
      <c r="E591" s="49"/>
      <c r="G591" s="47"/>
      <c r="H591" s="47"/>
      <c r="I591" s="26"/>
      <c r="J591" s="26"/>
      <c r="K591" s="26"/>
      <c r="L591" s="26"/>
      <c r="M591" s="26"/>
      <c r="N591" s="26"/>
      <c r="O591" s="26"/>
      <c r="P591" s="26"/>
      <c r="Q591" s="26"/>
      <c r="S591" s="65"/>
      <c r="T591" s="65"/>
      <c r="U591" s="65"/>
      <c r="V591" s="53"/>
      <c r="W591" s="53"/>
      <c r="X591" s="53"/>
      <c r="Y591" s="53"/>
      <c r="Z591" s="55"/>
      <c r="AA591" s="49"/>
      <c r="AB591" s="49"/>
      <c r="AC591" s="55"/>
      <c r="AD591" s="54"/>
      <c r="AE591" s="54"/>
      <c r="AF591" s="55"/>
      <c r="AG591" s="26"/>
    </row>
    <row r="592" spans="1:33" s="46" customFormat="1" ht="12.75">
      <c r="A592" s="60"/>
      <c r="B592" s="49"/>
      <c r="C592" s="47"/>
      <c r="D592" s="61"/>
      <c r="E592" s="49"/>
      <c r="G592" s="47"/>
      <c r="H592" s="47"/>
      <c r="I592" s="26"/>
      <c r="J592" s="26"/>
      <c r="K592" s="26"/>
      <c r="L592" s="26"/>
      <c r="M592" s="26"/>
      <c r="N592" s="26"/>
      <c r="O592" s="26"/>
      <c r="P592" s="26"/>
      <c r="Q592" s="26"/>
      <c r="S592" s="65"/>
      <c r="T592" s="65"/>
      <c r="U592" s="65"/>
      <c r="V592" s="53"/>
      <c r="W592" s="53"/>
      <c r="X592" s="53"/>
      <c r="Y592" s="53"/>
      <c r="Z592" s="55"/>
      <c r="AA592" s="49"/>
      <c r="AB592" s="49"/>
      <c r="AC592" s="55"/>
      <c r="AD592" s="54"/>
      <c r="AE592" s="54"/>
      <c r="AF592" s="55"/>
      <c r="AG592" s="26"/>
    </row>
    <row r="593" spans="1:33" s="46" customFormat="1" ht="12.75">
      <c r="A593" s="60"/>
      <c r="B593" s="49"/>
      <c r="C593" s="47"/>
      <c r="D593" s="61"/>
      <c r="E593" s="49"/>
      <c r="G593" s="47"/>
      <c r="H593" s="47"/>
      <c r="I593" s="26"/>
      <c r="J593" s="26"/>
      <c r="K593" s="26"/>
      <c r="L593" s="26"/>
      <c r="M593" s="26"/>
      <c r="N593" s="26"/>
      <c r="O593" s="26"/>
      <c r="P593" s="26"/>
      <c r="Q593" s="26"/>
      <c r="S593" s="65"/>
      <c r="T593" s="65"/>
      <c r="U593" s="65"/>
      <c r="V593" s="53"/>
      <c r="W593" s="53"/>
      <c r="X593" s="53"/>
      <c r="Y593" s="53"/>
      <c r="Z593" s="55"/>
      <c r="AA593" s="49"/>
      <c r="AB593" s="49"/>
      <c r="AC593" s="55"/>
      <c r="AD593" s="54"/>
      <c r="AE593" s="54"/>
      <c r="AF593" s="55"/>
      <c r="AG593" s="26"/>
    </row>
    <row r="594" spans="1:33" s="46" customFormat="1" ht="12.75">
      <c r="A594" s="60"/>
      <c r="B594" s="49"/>
      <c r="C594" s="47"/>
      <c r="D594" s="61"/>
      <c r="E594" s="49"/>
      <c r="G594" s="47"/>
      <c r="H594" s="47"/>
      <c r="I594" s="26"/>
      <c r="J594" s="26"/>
      <c r="K594" s="26"/>
      <c r="L594" s="26"/>
      <c r="M594" s="26"/>
      <c r="N594" s="26"/>
      <c r="O594" s="26"/>
      <c r="P594" s="26"/>
      <c r="Q594" s="26"/>
      <c r="S594" s="65"/>
      <c r="T594" s="65"/>
      <c r="U594" s="65"/>
      <c r="V594" s="53"/>
      <c r="W594" s="53"/>
      <c r="X594" s="53"/>
      <c r="Y594" s="53"/>
      <c r="Z594" s="55"/>
      <c r="AA594" s="49"/>
      <c r="AB594" s="49"/>
      <c r="AC594" s="55"/>
      <c r="AD594" s="54"/>
      <c r="AE594" s="54"/>
      <c r="AF594" s="55"/>
      <c r="AG594" s="26"/>
    </row>
    <row r="595" spans="1:33" s="46" customFormat="1" ht="12.75">
      <c r="A595" s="60"/>
      <c r="B595" s="49"/>
      <c r="C595" s="47"/>
      <c r="D595" s="61"/>
      <c r="E595" s="49"/>
      <c r="G595" s="47"/>
      <c r="H595" s="47"/>
      <c r="I595" s="26"/>
      <c r="J595" s="26"/>
      <c r="K595" s="26"/>
      <c r="L595" s="26"/>
      <c r="M595" s="26"/>
      <c r="N595" s="26"/>
      <c r="O595" s="26"/>
      <c r="P595" s="26"/>
      <c r="Q595" s="26"/>
      <c r="S595" s="65"/>
      <c r="T595" s="65"/>
      <c r="U595" s="65"/>
      <c r="V595" s="53"/>
      <c r="W595" s="53"/>
      <c r="X595" s="53"/>
      <c r="Y595" s="53"/>
      <c r="Z595" s="55"/>
      <c r="AA595" s="49"/>
      <c r="AB595" s="49"/>
      <c r="AC595" s="55"/>
      <c r="AD595" s="54"/>
      <c r="AE595" s="54"/>
      <c r="AF595" s="55"/>
      <c r="AG595" s="26"/>
    </row>
    <row r="596" spans="1:33" s="46" customFormat="1" ht="12.75">
      <c r="A596" s="60"/>
      <c r="B596" s="49"/>
      <c r="C596" s="47"/>
      <c r="D596" s="61"/>
      <c r="E596" s="49"/>
      <c r="G596" s="47"/>
      <c r="H596" s="47"/>
      <c r="I596" s="26"/>
      <c r="J596" s="26"/>
      <c r="K596" s="26"/>
      <c r="L596" s="26"/>
      <c r="M596" s="26"/>
      <c r="N596" s="26"/>
      <c r="O596" s="26"/>
      <c r="P596" s="26"/>
      <c r="Q596" s="26"/>
      <c r="S596" s="65"/>
      <c r="T596" s="65"/>
      <c r="U596" s="65"/>
      <c r="V596" s="53"/>
      <c r="W596" s="53"/>
      <c r="X596" s="53"/>
      <c r="Y596" s="53"/>
      <c r="Z596" s="55"/>
      <c r="AA596" s="49"/>
      <c r="AB596" s="49"/>
      <c r="AC596" s="55"/>
      <c r="AD596" s="54"/>
      <c r="AE596" s="54"/>
      <c r="AF596" s="55"/>
      <c r="AG596" s="26"/>
    </row>
    <row r="597" spans="1:33" s="46" customFormat="1" ht="12.75">
      <c r="A597" s="60"/>
      <c r="B597" s="49"/>
      <c r="C597" s="47"/>
      <c r="D597" s="61"/>
      <c r="E597" s="49"/>
      <c r="G597" s="47"/>
      <c r="H597" s="47"/>
      <c r="I597" s="26"/>
      <c r="J597" s="26"/>
      <c r="K597" s="26"/>
      <c r="L597" s="26"/>
      <c r="M597" s="26"/>
      <c r="N597" s="26"/>
      <c r="O597" s="26"/>
      <c r="P597" s="26"/>
      <c r="Q597" s="26"/>
      <c r="S597" s="65"/>
      <c r="T597" s="65"/>
      <c r="U597" s="65"/>
      <c r="V597" s="53"/>
      <c r="W597" s="53"/>
      <c r="X597" s="53"/>
      <c r="Y597" s="53"/>
      <c r="Z597" s="55"/>
      <c r="AA597" s="49"/>
      <c r="AB597" s="49"/>
      <c r="AC597" s="55"/>
      <c r="AD597" s="54"/>
      <c r="AE597" s="54"/>
      <c r="AF597" s="55"/>
      <c r="AG597" s="26"/>
    </row>
    <row r="598" spans="1:33" s="46" customFormat="1" ht="12.75">
      <c r="A598" s="60"/>
      <c r="B598" s="49"/>
      <c r="C598" s="47"/>
      <c r="D598" s="61"/>
      <c r="E598" s="49"/>
      <c r="G598" s="47"/>
      <c r="H598" s="47"/>
      <c r="I598" s="26"/>
      <c r="J598" s="26"/>
      <c r="K598" s="26"/>
      <c r="L598" s="26"/>
      <c r="M598" s="26"/>
      <c r="N598" s="26"/>
      <c r="O598" s="26"/>
      <c r="P598" s="26"/>
      <c r="Q598" s="26"/>
      <c r="S598" s="65"/>
      <c r="T598" s="65"/>
      <c r="U598" s="65"/>
      <c r="V598" s="53"/>
      <c r="W598" s="53"/>
      <c r="X598" s="53"/>
      <c r="Y598" s="53"/>
      <c r="Z598" s="55"/>
      <c r="AA598" s="49"/>
      <c r="AB598" s="49"/>
      <c r="AC598" s="55"/>
      <c r="AD598" s="54"/>
      <c r="AE598" s="54"/>
      <c r="AF598" s="55"/>
      <c r="AG598" s="26"/>
    </row>
    <row r="599" spans="1:33" s="46" customFormat="1" ht="12.75">
      <c r="A599" s="60"/>
      <c r="B599" s="49"/>
      <c r="C599" s="47"/>
      <c r="D599" s="61"/>
      <c r="E599" s="49"/>
      <c r="G599" s="47"/>
      <c r="H599" s="47"/>
      <c r="I599" s="26"/>
      <c r="J599" s="26"/>
      <c r="K599" s="26"/>
      <c r="L599" s="26"/>
      <c r="M599" s="26"/>
      <c r="N599" s="26"/>
      <c r="O599" s="26"/>
      <c r="P599" s="26"/>
      <c r="Q599" s="26"/>
      <c r="S599" s="65"/>
      <c r="T599" s="65"/>
      <c r="U599" s="65"/>
      <c r="V599" s="53"/>
      <c r="W599" s="53"/>
      <c r="X599" s="53"/>
      <c r="Y599" s="53"/>
      <c r="Z599" s="55"/>
      <c r="AA599" s="49"/>
      <c r="AB599" s="49"/>
      <c r="AC599" s="55"/>
      <c r="AD599" s="54"/>
      <c r="AE599" s="54"/>
      <c r="AF599" s="55"/>
      <c r="AG599" s="26"/>
    </row>
    <row r="600" spans="1:33" s="46" customFormat="1" ht="12.75">
      <c r="A600" s="60"/>
      <c r="B600" s="49"/>
      <c r="C600" s="47"/>
      <c r="D600" s="61"/>
      <c r="E600" s="49"/>
      <c r="G600" s="47"/>
      <c r="H600" s="47"/>
      <c r="I600" s="26"/>
      <c r="J600" s="26"/>
      <c r="K600" s="26"/>
      <c r="L600" s="26"/>
      <c r="M600" s="26"/>
      <c r="N600" s="26"/>
      <c r="O600" s="26"/>
      <c r="P600" s="26"/>
      <c r="Q600" s="26"/>
      <c r="S600" s="65"/>
      <c r="T600" s="65"/>
      <c r="U600" s="65"/>
      <c r="V600" s="53"/>
      <c r="W600" s="53"/>
      <c r="X600" s="53"/>
      <c r="Y600" s="53"/>
      <c r="Z600" s="55"/>
      <c r="AA600" s="49"/>
      <c r="AB600" s="49"/>
      <c r="AC600" s="55"/>
      <c r="AD600" s="54"/>
      <c r="AE600" s="54"/>
      <c r="AF600" s="55"/>
      <c r="AG600" s="26"/>
    </row>
    <row r="601" spans="1:33" s="46" customFormat="1" ht="12.75">
      <c r="A601" s="60"/>
      <c r="B601" s="49"/>
      <c r="C601" s="47"/>
      <c r="D601" s="61"/>
      <c r="E601" s="49"/>
      <c r="G601" s="47"/>
      <c r="H601" s="47"/>
      <c r="I601" s="26"/>
      <c r="J601" s="26"/>
      <c r="K601" s="26"/>
      <c r="L601" s="26"/>
      <c r="M601" s="26"/>
      <c r="N601" s="26"/>
      <c r="O601" s="26"/>
      <c r="P601" s="26"/>
      <c r="Q601" s="26"/>
      <c r="S601" s="65"/>
      <c r="T601" s="65"/>
      <c r="U601" s="65"/>
      <c r="V601" s="53"/>
      <c r="W601" s="53"/>
      <c r="X601" s="53"/>
      <c r="Y601" s="53"/>
      <c r="Z601" s="55"/>
      <c r="AA601" s="49"/>
      <c r="AB601" s="49"/>
      <c r="AC601" s="55"/>
      <c r="AD601" s="54"/>
      <c r="AE601" s="54"/>
      <c r="AF601" s="55"/>
      <c r="AG601" s="26"/>
    </row>
    <row r="602" spans="1:33" s="46" customFormat="1" ht="12.75">
      <c r="A602" s="60"/>
      <c r="B602" s="49"/>
      <c r="C602" s="47"/>
      <c r="D602" s="61"/>
      <c r="E602" s="49"/>
      <c r="G602" s="47"/>
      <c r="H602" s="47"/>
      <c r="I602" s="26"/>
      <c r="J602" s="26"/>
      <c r="K602" s="26"/>
      <c r="L602" s="26"/>
      <c r="M602" s="26"/>
      <c r="N602" s="26"/>
      <c r="O602" s="26"/>
      <c r="P602" s="26"/>
      <c r="Q602" s="26"/>
      <c r="S602" s="65"/>
      <c r="T602" s="65"/>
      <c r="U602" s="65"/>
      <c r="V602" s="53"/>
      <c r="W602" s="53"/>
      <c r="X602" s="53"/>
      <c r="Y602" s="53"/>
      <c r="Z602" s="55"/>
      <c r="AA602" s="49"/>
      <c r="AB602" s="49"/>
      <c r="AC602" s="55"/>
      <c r="AD602" s="54"/>
      <c r="AE602" s="54"/>
      <c r="AF602" s="55"/>
      <c r="AG602" s="26"/>
    </row>
    <row r="603" spans="1:33" s="46" customFormat="1" ht="12.75">
      <c r="A603" s="60"/>
      <c r="B603" s="49"/>
      <c r="C603" s="47"/>
      <c r="D603" s="61"/>
      <c r="E603" s="49"/>
      <c r="G603" s="47"/>
      <c r="H603" s="47"/>
      <c r="I603" s="26"/>
      <c r="J603" s="26"/>
      <c r="K603" s="26"/>
      <c r="L603" s="26"/>
      <c r="M603" s="26"/>
      <c r="N603" s="26"/>
      <c r="O603" s="26"/>
      <c r="P603" s="26"/>
      <c r="Q603" s="26"/>
      <c r="S603" s="65"/>
      <c r="T603" s="65"/>
      <c r="U603" s="65"/>
      <c r="V603" s="53"/>
      <c r="W603" s="53"/>
      <c r="X603" s="53"/>
      <c r="Y603" s="53"/>
      <c r="Z603" s="55"/>
      <c r="AA603" s="49"/>
      <c r="AB603" s="49"/>
      <c r="AC603" s="55"/>
      <c r="AD603" s="54"/>
      <c r="AE603" s="54"/>
      <c r="AF603" s="55"/>
      <c r="AG603" s="26"/>
    </row>
    <row r="604" spans="1:33" s="46" customFormat="1" ht="12.75">
      <c r="A604" s="60"/>
      <c r="B604" s="49"/>
      <c r="C604" s="47"/>
      <c r="D604" s="61"/>
      <c r="E604" s="49"/>
      <c r="G604" s="47"/>
      <c r="H604" s="47"/>
      <c r="I604" s="26"/>
      <c r="J604" s="26"/>
      <c r="K604" s="26"/>
      <c r="L604" s="26"/>
      <c r="M604" s="26"/>
      <c r="N604" s="26"/>
      <c r="O604" s="26"/>
      <c r="P604" s="26"/>
      <c r="Q604" s="26"/>
      <c r="S604" s="65"/>
      <c r="T604" s="65"/>
      <c r="U604" s="65"/>
      <c r="V604" s="53"/>
      <c r="W604" s="53"/>
      <c r="X604" s="53"/>
      <c r="Y604" s="53"/>
      <c r="Z604" s="55"/>
      <c r="AA604" s="49"/>
      <c r="AB604" s="49"/>
      <c r="AC604" s="55"/>
      <c r="AD604" s="54"/>
      <c r="AE604" s="54"/>
      <c r="AF604" s="55"/>
      <c r="AG604" s="26"/>
    </row>
    <row r="605" spans="1:33" s="46" customFormat="1" ht="12.75">
      <c r="A605" s="60"/>
      <c r="B605" s="49"/>
      <c r="C605" s="47"/>
      <c r="D605" s="61"/>
      <c r="E605" s="49"/>
      <c r="G605" s="47"/>
      <c r="H605" s="47"/>
      <c r="I605" s="26"/>
      <c r="J605" s="26"/>
      <c r="K605" s="26"/>
      <c r="L605" s="26"/>
      <c r="M605" s="26"/>
      <c r="N605" s="26"/>
      <c r="O605" s="26"/>
      <c r="P605" s="26"/>
      <c r="Q605" s="26"/>
      <c r="S605" s="65"/>
      <c r="T605" s="65"/>
      <c r="U605" s="65"/>
      <c r="V605" s="53"/>
      <c r="W605" s="53"/>
      <c r="X605" s="53"/>
      <c r="Y605" s="53"/>
      <c r="Z605" s="55"/>
      <c r="AA605" s="49"/>
      <c r="AB605" s="49"/>
      <c r="AC605" s="55"/>
      <c r="AD605" s="54"/>
      <c r="AE605" s="54"/>
      <c r="AF605" s="55"/>
      <c r="AG605" s="26"/>
    </row>
    <row r="606" spans="1:33" s="46" customFormat="1" ht="12.75">
      <c r="A606" s="60"/>
      <c r="B606" s="49"/>
      <c r="C606" s="47"/>
      <c r="D606" s="61"/>
      <c r="E606" s="49"/>
      <c r="G606" s="47"/>
      <c r="H606" s="47"/>
      <c r="I606" s="26"/>
      <c r="J606" s="26"/>
      <c r="K606" s="26"/>
      <c r="L606" s="26"/>
      <c r="M606" s="26"/>
      <c r="N606" s="26"/>
      <c r="O606" s="26"/>
      <c r="P606" s="26"/>
      <c r="Q606" s="26"/>
      <c r="S606" s="65"/>
      <c r="T606" s="65"/>
      <c r="U606" s="65"/>
      <c r="V606" s="53"/>
      <c r="W606" s="53"/>
      <c r="X606" s="53"/>
      <c r="Y606" s="53"/>
      <c r="Z606" s="55"/>
      <c r="AA606" s="49"/>
      <c r="AB606" s="49"/>
      <c r="AC606" s="55"/>
      <c r="AD606" s="54"/>
      <c r="AE606" s="54"/>
      <c r="AF606" s="55"/>
      <c r="AG606" s="26"/>
    </row>
    <row r="607" spans="1:33" s="46" customFormat="1" ht="12.75">
      <c r="A607" s="60"/>
      <c r="B607" s="49"/>
      <c r="C607" s="47"/>
      <c r="D607" s="61"/>
      <c r="E607" s="49"/>
      <c r="G607" s="47"/>
      <c r="H607" s="47"/>
      <c r="I607" s="26"/>
      <c r="J607" s="26"/>
      <c r="K607" s="26"/>
      <c r="L607" s="26"/>
      <c r="M607" s="26"/>
      <c r="N607" s="26"/>
      <c r="O607" s="26"/>
      <c r="P607" s="26"/>
      <c r="Q607" s="26"/>
      <c r="S607" s="65"/>
      <c r="T607" s="65"/>
      <c r="U607" s="65"/>
      <c r="V607" s="53"/>
      <c r="W607" s="53"/>
      <c r="X607" s="53"/>
      <c r="Y607" s="53"/>
      <c r="Z607" s="55"/>
      <c r="AA607" s="49"/>
      <c r="AB607" s="49"/>
      <c r="AC607" s="55"/>
      <c r="AD607" s="54"/>
      <c r="AE607" s="54"/>
      <c r="AF607" s="55"/>
      <c r="AG607" s="26"/>
    </row>
    <row r="608" spans="1:33" s="46" customFormat="1" ht="12.75">
      <c r="A608" s="60"/>
      <c r="B608" s="49"/>
      <c r="C608" s="47"/>
      <c r="D608" s="61"/>
      <c r="E608" s="49"/>
      <c r="G608" s="47"/>
      <c r="H608" s="47"/>
      <c r="I608" s="26"/>
      <c r="J608" s="26"/>
      <c r="K608" s="26"/>
      <c r="L608" s="26"/>
      <c r="M608" s="26"/>
      <c r="N608" s="26"/>
      <c r="O608" s="26"/>
      <c r="P608" s="26"/>
      <c r="Q608" s="26"/>
      <c r="S608" s="65"/>
      <c r="T608" s="65"/>
      <c r="U608" s="65"/>
      <c r="V608" s="53"/>
      <c r="W608" s="53"/>
      <c r="X608" s="53"/>
      <c r="Y608" s="53"/>
      <c r="Z608" s="55"/>
      <c r="AA608" s="49"/>
      <c r="AB608" s="49"/>
      <c r="AC608" s="55"/>
      <c r="AD608" s="54"/>
      <c r="AE608" s="54"/>
      <c r="AF608" s="55"/>
      <c r="AG608" s="26"/>
    </row>
    <row r="609" spans="1:33" s="46" customFormat="1" ht="12.75">
      <c r="A609" s="60"/>
      <c r="B609" s="49"/>
      <c r="C609" s="47"/>
      <c r="D609" s="61"/>
      <c r="E609" s="49"/>
      <c r="G609" s="47"/>
      <c r="H609" s="47"/>
      <c r="I609" s="26"/>
      <c r="J609" s="26"/>
      <c r="K609" s="26"/>
      <c r="L609" s="26"/>
      <c r="M609" s="26"/>
      <c r="N609" s="26"/>
      <c r="O609" s="26"/>
      <c r="P609" s="26"/>
      <c r="Q609" s="26"/>
      <c r="S609" s="65"/>
      <c r="T609" s="65"/>
      <c r="U609" s="65"/>
      <c r="V609" s="53"/>
      <c r="W609" s="53"/>
      <c r="X609" s="53"/>
      <c r="Y609" s="53"/>
      <c r="Z609" s="55"/>
      <c r="AA609" s="49"/>
      <c r="AB609" s="49"/>
      <c r="AC609" s="55"/>
      <c r="AD609" s="54"/>
      <c r="AE609" s="54"/>
      <c r="AF609" s="55"/>
      <c r="AG609" s="26"/>
    </row>
    <row r="610" spans="1:33" s="46" customFormat="1" ht="12.75">
      <c r="A610" s="60"/>
      <c r="B610" s="49"/>
      <c r="C610" s="47"/>
      <c r="D610" s="61"/>
      <c r="E610" s="49"/>
      <c r="G610" s="47"/>
      <c r="H610" s="47"/>
      <c r="I610" s="26"/>
      <c r="J610" s="26"/>
      <c r="K610" s="26"/>
      <c r="L610" s="26"/>
      <c r="M610" s="26"/>
      <c r="N610" s="26"/>
      <c r="O610" s="26"/>
      <c r="P610" s="26"/>
      <c r="Q610" s="26"/>
      <c r="S610" s="65"/>
      <c r="T610" s="65"/>
      <c r="U610" s="65"/>
      <c r="V610" s="53"/>
      <c r="W610" s="53"/>
      <c r="X610" s="53"/>
      <c r="Y610" s="53"/>
      <c r="Z610" s="55"/>
      <c r="AA610" s="49"/>
      <c r="AB610" s="49"/>
      <c r="AC610" s="55"/>
      <c r="AD610" s="54"/>
      <c r="AE610" s="54"/>
      <c r="AF610" s="55"/>
      <c r="AG610" s="26"/>
    </row>
    <row r="611" spans="1:33" s="46" customFormat="1" ht="12.75">
      <c r="A611" s="60"/>
      <c r="B611" s="49"/>
      <c r="C611" s="47"/>
      <c r="D611" s="61"/>
      <c r="E611" s="49"/>
      <c r="G611" s="47"/>
      <c r="H611" s="47"/>
      <c r="I611" s="26"/>
      <c r="J611" s="26"/>
      <c r="K611" s="26"/>
      <c r="L611" s="26"/>
      <c r="M611" s="26"/>
      <c r="N611" s="26"/>
      <c r="O611" s="26"/>
      <c r="P611" s="26"/>
      <c r="Q611" s="26"/>
      <c r="S611" s="65"/>
      <c r="T611" s="65"/>
      <c r="U611" s="65"/>
      <c r="V611" s="53"/>
      <c r="W611" s="53"/>
      <c r="X611" s="53"/>
      <c r="Y611" s="53"/>
      <c r="Z611" s="55"/>
      <c r="AA611" s="49"/>
      <c r="AB611" s="49"/>
      <c r="AC611" s="55"/>
      <c r="AD611" s="54"/>
      <c r="AE611" s="54"/>
      <c r="AF611" s="55"/>
      <c r="AG611" s="26"/>
    </row>
    <row r="612" spans="1:33" s="46" customFormat="1" ht="12.75">
      <c r="A612" s="60"/>
      <c r="B612" s="49"/>
      <c r="C612" s="47"/>
      <c r="D612" s="61"/>
      <c r="E612" s="49"/>
      <c r="G612" s="47"/>
      <c r="H612" s="47"/>
      <c r="I612" s="26"/>
      <c r="J612" s="26"/>
      <c r="K612" s="26"/>
      <c r="L612" s="26"/>
      <c r="M612" s="26"/>
      <c r="N612" s="26"/>
      <c r="O612" s="26"/>
      <c r="P612" s="26"/>
      <c r="Q612" s="26"/>
      <c r="S612" s="65"/>
      <c r="T612" s="65"/>
      <c r="U612" s="65"/>
      <c r="V612" s="53"/>
      <c r="W612" s="53"/>
      <c r="X612" s="53"/>
      <c r="Y612" s="53"/>
      <c r="Z612" s="55"/>
      <c r="AA612" s="49"/>
      <c r="AB612" s="49"/>
      <c r="AC612" s="55"/>
      <c r="AD612" s="54"/>
      <c r="AE612" s="54"/>
      <c r="AF612" s="55"/>
      <c r="AG612" s="26"/>
    </row>
    <row r="613" spans="1:33" s="46" customFormat="1" ht="12.75">
      <c r="A613" s="60"/>
      <c r="B613" s="49"/>
      <c r="C613" s="47"/>
      <c r="D613" s="61"/>
      <c r="E613" s="49"/>
      <c r="G613" s="47"/>
      <c r="H613" s="47"/>
      <c r="I613" s="26"/>
      <c r="J613" s="26"/>
      <c r="K613" s="26"/>
      <c r="L613" s="26"/>
      <c r="M613" s="26"/>
      <c r="N613" s="26"/>
      <c r="O613" s="26"/>
      <c r="P613" s="26"/>
      <c r="Q613" s="26"/>
      <c r="S613" s="65"/>
      <c r="T613" s="65"/>
      <c r="U613" s="65"/>
      <c r="V613" s="53"/>
      <c r="W613" s="53"/>
      <c r="X613" s="53"/>
      <c r="Y613" s="53"/>
      <c r="Z613" s="55"/>
      <c r="AA613" s="49"/>
      <c r="AB613" s="49"/>
      <c r="AC613" s="55"/>
      <c r="AD613" s="54"/>
      <c r="AE613" s="54"/>
      <c r="AF613" s="55"/>
      <c r="AG613" s="26"/>
    </row>
    <row r="614" spans="1:33" s="46" customFormat="1" ht="12.75">
      <c r="A614" s="60"/>
      <c r="B614" s="49"/>
      <c r="C614" s="47"/>
      <c r="D614" s="61"/>
      <c r="E614" s="49"/>
      <c r="G614" s="47"/>
      <c r="H614" s="47"/>
      <c r="I614" s="26"/>
      <c r="J614" s="26"/>
      <c r="K614" s="26"/>
      <c r="L614" s="26"/>
      <c r="M614" s="26"/>
      <c r="N614" s="26"/>
      <c r="O614" s="26"/>
      <c r="P614" s="26"/>
      <c r="Q614" s="26"/>
      <c r="S614" s="65"/>
      <c r="T614" s="65"/>
      <c r="U614" s="65"/>
      <c r="V614" s="53"/>
      <c r="W614" s="53"/>
      <c r="X614" s="53"/>
      <c r="Y614" s="53"/>
      <c r="Z614" s="55"/>
      <c r="AA614" s="49"/>
      <c r="AB614" s="49"/>
      <c r="AC614" s="55"/>
      <c r="AD614" s="54"/>
      <c r="AE614" s="54"/>
      <c r="AF614" s="55"/>
      <c r="AG614" s="26"/>
    </row>
    <row r="615" spans="1:33" s="46" customFormat="1" ht="12.75">
      <c r="A615" s="60"/>
      <c r="B615" s="49"/>
      <c r="C615" s="47"/>
      <c r="D615" s="61"/>
      <c r="E615" s="49"/>
      <c r="G615" s="47"/>
      <c r="H615" s="47"/>
      <c r="I615" s="26"/>
      <c r="J615" s="26"/>
      <c r="K615" s="26"/>
      <c r="L615" s="26"/>
      <c r="M615" s="26"/>
      <c r="N615" s="26"/>
      <c r="O615" s="26"/>
      <c r="P615" s="26"/>
      <c r="Q615" s="26"/>
      <c r="S615" s="65"/>
      <c r="T615" s="65"/>
      <c r="U615" s="65"/>
      <c r="V615" s="53"/>
      <c r="W615" s="53"/>
      <c r="X615" s="53"/>
      <c r="Y615" s="53"/>
      <c r="Z615" s="55"/>
      <c r="AA615" s="49"/>
      <c r="AB615" s="49"/>
      <c r="AC615" s="55"/>
      <c r="AD615" s="54"/>
      <c r="AE615" s="54"/>
      <c r="AF615" s="55"/>
      <c r="AG615" s="26"/>
    </row>
    <row r="616" spans="1:33" s="46" customFormat="1" ht="12.75">
      <c r="A616" s="60"/>
      <c r="B616" s="49"/>
      <c r="C616" s="47"/>
      <c r="D616" s="61"/>
      <c r="E616" s="49"/>
      <c r="G616" s="47"/>
      <c r="H616" s="47"/>
      <c r="I616" s="26"/>
      <c r="J616" s="26"/>
      <c r="K616" s="26"/>
      <c r="L616" s="26"/>
      <c r="M616" s="26"/>
      <c r="N616" s="26"/>
      <c r="O616" s="26"/>
      <c r="P616" s="26"/>
      <c r="Q616" s="26"/>
      <c r="S616" s="65"/>
      <c r="T616" s="65"/>
      <c r="U616" s="65"/>
      <c r="V616" s="53"/>
      <c r="W616" s="53"/>
      <c r="X616" s="53"/>
      <c r="Y616" s="53"/>
      <c r="Z616" s="55"/>
      <c r="AA616" s="49"/>
      <c r="AB616" s="49"/>
      <c r="AC616" s="55"/>
      <c r="AD616" s="54"/>
      <c r="AE616" s="54"/>
      <c r="AF616" s="55"/>
      <c r="AG616" s="26"/>
    </row>
    <row r="617" spans="1:33" s="46" customFormat="1" ht="12.75">
      <c r="A617" s="60"/>
      <c r="B617" s="49"/>
      <c r="C617" s="47"/>
      <c r="D617" s="61"/>
      <c r="E617" s="49"/>
      <c r="G617" s="47"/>
      <c r="H617" s="47"/>
      <c r="I617" s="26"/>
      <c r="J617" s="26"/>
      <c r="K617" s="26"/>
      <c r="L617" s="26"/>
      <c r="M617" s="26"/>
      <c r="N617" s="26"/>
      <c r="O617" s="26"/>
      <c r="P617" s="26"/>
      <c r="Q617" s="26"/>
      <c r="S617" s="65"/>
      <c r="T617" s="65"/>
      <c r="U617" s="65"/>
      <c r="V617" s="53"/>
      <c r="W617" s="53"/>
      <c r="X617" s="53"/>
      <c r="Y617" s="53"/>
      <c r="Z617" s="55"/>
      <c r="AA617" s="49"/>
      <c r="AB617" s="49"/>
      <c r="AC617" s="55"/>
      <c r="AD617" s="54"/>
      <c r="AE617" s="54"/>
      <c r="AF617" s="55"/>
      <c r="AG617" s="26"/>
    </row>
    <row r="618" spans="1:33" s="46" customFormat="1" ht="12.75">
      <c r="A618" s="60"/>
      <c r="B618" s="49"/>
      <c r="C618" s="47"/>
      <c r="D618" s="61"/>
      <c r="E618" s="49"/>
      <c r="G618" s="47"/>
      <c r="H618" s="47"/>
      <c r="I618" s="26"/>
      <c r="J618" s="26"/>
      <c r="K618" s="26"/>
      <c r="L618" s="26"/>
      <c r="M618" s="26"/>
      <c r="N618" s="26"/>
      <c r="O618" s="26"/>
      <c r="P618" s="26"/>
      <c r="Q618" s="26"/>
      <c r="S618" s="65"/>
      <c r="T618" s="65"/>
      <c r="U618" s="65"/>
      <c r="V618" s="53"/>
      <c r="W618" s="53"/>
      <c r="X618" s="53"/>
      <c r="Y618" s="53"/>
      <c r="Z618" s="55"/>
      <c r="AA618" s="49"/>
      <c r="AB618" s="49"/>
      <c r="AC618" s="55"/>
      <c r="AD618" s="54"/>
      <c r="AE618" s="54"/>
      <c r="AF618" s="55"/>
      <c r="AG618" s="26"/>
    </row>
  </sheetData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735"/>
  <sheetViews>
    <sheetView zoomScale="75" zoomScaleNormal="75" workbookViewId="0" topLeftCell="A47">
      <selection activeCell="M81" sqref="M81"/>
    </sheetView>
  </sheetViews>
  <sheetFormatPr defaultColWidth="9.140625" defaultRowHeight="12.75"/>
  <cols>
    <col min="1" max="1" width="11.28125" style="0" customWidth="1"/>
    <col min="2" max="2" width="10.28125" style="0" customWidth="1"/>
  </cols>
  <sheetData>
    <row r="2" spans="1:4" ht="12.75">
      <c r="A2" t="s">
        <v>45</v>
      </c>
      <c r="B2" t="s">
        <v>46</v>
      </c>
      <c r="C2" t="s">
        <v>47</v>
      </c>
      <c r="D2" t="s">
        <v>48</v>
      </c>
    </row>
    <row r="3" spans="1:2" ht="12.75">
      <c r="A3" t="s">
        <v>49</v>
      </c>
      <c r="B3">
        <v>2.07</v>
      </c>
    </row>
    <row r="5" spans="1:4" ht="12.75">
      <c r="A5" t="s">
        <v>50</v>
      </c>
      <c r="B5" t="s">
        <v>51</v>
      </c>
      <c r="C5" t="s">
        <v>52</v>
      </c>
      <c r="D5" t="s">
        <v>53</v>
      </c>
    </row>
    <row r="6" spans="1:4" ht="12.75">
      <c r="A6" t="s">
        <v>54</v>
      </c>
      <c r="B6" t="s">
        <v>55</v>
      </c>
      <c r="C6">
        <v>84</v>
      </c>
      <c r="D6">
        <v>121</v>
      </c>
    </row>
    <row r="8" spans="1:2" ht="12.75">
      <c r="A8" t="s">
        <v>56</v>
      </c>
      <c r="B8" t="s">
        <v>57</v>
      </c>
    </row>
    <row r="9" spans="1:3" ht="12.75">
      <c r="A9" t="s">
        <v>58</v>
      </c>
      <c r="B9" t="s">
        <v>59</v>
      </c>
      <c r="C9" t="s">
        <v>60</v>
      </c>
    </row>
    <row r="11" spans="1:4" ht="12.75">
      <c r="A11" t="s">
        <v>61</v>
      </c>
      <c r="B11" t="s">
        <v>62</v>
      </c>
      <c r="C11" t="s">
        <v>63</v>
      </c>
      <c r="D11" t="s">
        <v>64</v>
      </c>
    </row>
    <row r="12" spans="1:4" ht="12.75">
      <c r="A12" t="s">
        <v>65</v>
      </c>
      <c r="B12" t="s">
        <v>66</v>
      </c>
      <c r="C12" s="59">
        <v>37096</v>
      </c>
      <c r="D12" s="18">
        <v>0.7086111111111112</v>
      </c>
    </row>
    <row r="13" spans="1:4" ht="12.75">
      <c r="A13" t="s">
        <v>67</v>
      </c>
      <c r="B13" t="s">
        <v>68</v>
      </c>
      <c r="C13" s="59">
        <v>37096</v>
      </c>
      <c r="D13" s="18">
        <v>0.7086921296296297</v>
      </c>
    </row>
    <row r="15" spans="1:4" ht="12.75">
      <c r="A15" t="s">
        <v>61</v>
      </c>
      <c r="B15" t="s">
        <v>62</v>
      </c>
      <c r="C15" t="s">
        <v>63</v>
      </c>
      <c r="D15" t="s">
        <v>64</v>
      </c>
    </row>
    <row r="16" spans="1:4" ht="12.75">
      <c r="A16" t="s">
        <v>69</v>
      </c>
      <c r="B16" t="s">
        <v>70</v>
      </c>
      <c r="C16" s="59">
        <v>37096</v>
      </c>
      <c r="D16" s="18">
        <v>0.7858564814814816</v>
      </c>
    </row>
    <row r="17" spans="1:4" ht="12.75">
      <c r="A17" t="s">
        <v>71</v>
      </c>
      <c r="B17" t="s">
        <v>72</v>
      </c>
      <c r="C17" s="59">
        <v>37096</v>
      </c>
      <c r="D17" s="18">
        <v>0.7859837962962963</v>
      </c>
    </row>
    <row r="18" spans="1:4" ht="12.75">
      <c r="A18" t="s">
        <v>73</v>
      </c>
      <c r="B18" t="s">
        <v>74</v>
      </c>
      <c r="C18" s="59">
        <v>37096</v>
      </c>
      <c r="D18" s="18">
        <v>0.786099537037037</v>
      </c>
    </row>
    <row r="19" spans="1:4" ht="12.75">
      <c r="A19" t="s">
        <v>75</v>
      </c>
      <c r="B19" t="s">
        <v>76</v>
      </c>
      <c r="C19" s="59">
        <v>37096</v>
      </c>
      <c r="D19" s="18">
        <v>0.786238425925926</v>
      </c>
    </row>
    <row r="20" spans="1:4" ht="12.75">
      <c r="A20" t="s">
        <v>77</v>
      </c>
      <c r="B20" t="s">
        <v>78</v>
      </c>
      <c r="C20" s="59">
        <v>37096</v>
      </c>
      <c r="D20" s="18">
        <v>0.7863541666666666</v>
      </c>
    </row>
    <row r="21" spans="1:4" ht="12.75">
      <c r="A21" t="s">
        <v>79</v>
      </c>
      <c r="B21" t="s">
        <v>66</v>
      </c>
      <c r="C21" s="59">
        <v>37096</v>
      </c>
      <c r="D21" s="18">
        <v>0.7864930555555555</v>
      </c>
    </row>
    <row r="22" spans="1:4" ht="12.75">
      <c r="A22" t="s">
        <v>67</v>
      </c>
      <c r="B22" t="s">
        <v>80</v>
      </c>
      <c r="C22" s="59">
        <v>37096</v>
      </c>
      <c r="D22" s="18">
        <v>0.7866087962962963</v>
      </c>
    </row>
    <row r="23" spans="1:4" ht="12.75">
      <c r="A23" t="s">
        <v>81</v>
      </c>
      <c r="B23" t="s">
        <v>82</v>
      </c>
      <c r="C23" s="59">
        <v>37096</v>
      </c>
      <c r="D23" s="18">
        <v>0.7867476851851851</v>
      </c>
    </row>
    <row r="24" spans="1:4" ht="12.75">
      <c r="A24" t="s">
        <v>81</v>
      </c>
      <c r="B24" t="s">
        <v>83</v>
      </c>
      <c r="C24" s="59">
        <v>37096</v>
      </c>
      <c r="D24" s="18">
        <v>0.786886574074074</v>
      </c>
    </row>
    <row r="25" spans="1:4" ht="12.75">
      <c r="A25" t="s">
        <v>65</v>
      </c>
      <c r="B25" t="s">
        <v>83</v>
      </c>
      <c r="C25" s="59">
        <v>37096</v>
      </c>
      <c r="D25" s="18">
        <v>0.7870023148148149</v>
      </c>
    </row>
    <row r="26" spans="1:4" ht="12.75">
      <c r="A26" t="s">
        <v>84</v>
      </c>
      <c r="B26" t="s">
        <v>85</v>
      </c>
      <c r="C26" s="59">
        <v>37096</v>
      </c>
      <c r="D26" s="18">
        <v>0.7871296296296296</v>
      </c>
    </row>
    <row r="27" spans="1:4" ht="12.75">
      <c r="A27" t="s">
        <v>86</v>
      </c>
      <c r="B27" t="s">
        <v>85</v>
      </c>
      <c r="C27" s="59">
        <v>37096</v>
      </c>
      <c r="D27" s="18">
        <v>0.7872569444444445</v>
      </c>
    </row>
    <row r="28" spans="1:4" ht="12.75">
      <c r="A28" t="s">
        <v>79</v>
      </c>
      <c r="B28" t="s">
        <v>83</v>
      </c>
      <c r="C28" s="59">
        <v>37096</v>
      </c>
      <c r="D28" s="18">
        <v>0.7873842592592593</v>
      </c>
    </row>
    <row r="29" spans="1:4" ht="12.75">
      <c r="A29" t="s">
        <v>87</v>
      </c>
      <c r="B29" t="s">
        <v>88</v>
      </c>
      <c r="C29" s="59">
        <v>37096</v>
      </c>
      <c r="D29" s="18">
        <v>0.7875</v>
      </c>
    </row>
    <row r="30" spans="1:4" ht="12.75">
      <c r="A30" t="s">
        <v>89</v>
      </c>
      <c r="B30" t="s">
        <v>85</v>
      </c>
      <c r="C30" s="59">
        <v>37096</v>
      </c>
      <c r="D30" s="18">
        <v>0.7876273148148147</v>
      </c>
    </row>
    <row r="31" spans="1:4" ht="12.75">
      <c r="A31" t="s">
        <v>89</v>
      </c>
      <c r="B31" t="s">
        <v>90</v>
      </c>
      <c r="C31" s="59">
        <v>37096</v>
      </c>
      <c r="D31" s="18">
        <v>0.7877430555555556</v>
      </c>
    </row>
    <row r="32" spans="1:4" ht="12.75">
      <c r="A32" t="s">
        <v>91</v>
      </c>
      <c r="B32" t="s">
        <v>66</v>
      </c>
      <c r="C32" s="59">
        <v>37096</v>
      </c>
      <c r="D32" s="18">
        <v>0.7878819444444445</v>
      </c>
    </row>
    <row r="33" spans="1:4" ht="12.75">
      <c r="A33" t="s">
        <v>92</v>
      </c>
      <c r="B33" t="s">
        <v>93</v>
      </c>
      <c r="C33" s="59">
        <v>37096</v>
      </c>
      <c r="D33" s="18">
        <v>0.7880092592592592</v>
      </c>
    </row>
    <row r="34" spans="1:4" ht="12.75">
      <c r="A34" t="s">
        <v>94</v>
      </c>
      <c r="B34" t="s">
        <v>95</v>
      </c>
      <c r="C34" s="59">
        <v>37096</v>
      </c>
      <c r="D34" s="18">
        <v>0.7881828703703704</v>
      </c>
    </row>
    <row r="35" spans="1:4" ht="12.75">
      <c r="A35" t="s">
        <v>96</v>
      </c>
      <c r="B35" t="s">
        <v>97</v>
      </c>
      <c r="C35" s="59">
        <v>37096</v>
      </c>
      <c r="D35" s="18">
        <v>0.7882986111111111</v>
      </c>
    </row>
    <row r="36" spans="1:4" ht="12.75">
      <c r="A36" t="s">
        <v>84</v>
      </c>
      <c r="B36" t="s">
        <v>98</v>
      </c>
      <c r="C36" s="59">
        <v>37096</v>
      </c>
      <c r="D36" s="18">
        <v>0.7884259259259259</v>
      </c>
    </row>
    <row r="37" spans="1:4" ht="12.75">
      <c r="A37" t="s">
        <v>99</v>
      </c>
      <c r="B37" t="s">
        <v>100</v>
      </c>
      <c r="C37" s="59">
        <v>37096</v>
      </c>
      <c r="D37" s="18">
        <v>0.7885416666666667</v>
      </c>
    </row>
    <row r="38" spans="1:4" ht="12.75">
      <c r="A38" t="s">
        <v>101</v>
      </c>
      <c r="B38" t="s">
        <v>100</v>
      </c>
      <c r="C38" s="59">
        <v>37096</v>
      </c>
      <c r="D38" s="18">
        <v>0.7886574074074074</v>
      </c>
    </row>
    <row r="39" spans="1:4" ht="12.75">
      <c r="A39" t="s">
        <v>101</v>
      </c>
      <c r="B39" t="s">
        <v>93</v>
      </c>
      <c r="C39" s="59">
        <v>37096</v>
      </c>
      <c r="D39" s="18">
        <v>0.7887731481481483</v>
      </c>
    </row>
    <row r="40" spans="1:4" ht="12.75">
      <c r="A40" t="s">
        <v>102</v>
      </c>
      <c r="B40" t="s">
        <v>93</v>
      </c>
      <c r="C40" s="59">
        <v>37096</v>
      </c>
      <c r="D40" s="18">
        <v>0.788900462962963</v>
      </c>
    </row>
    <row r="41" spans="1:4" ht="12.75">
      <c r="A41" t="s">
        <v>103</v>
      </c>
      <c r="B41" t="s">
        <v>95</v>
      </c>
      <c r="C41" s="59">
        <v>37096</v>
      </c>
      <c r="D41" s="18">
        <v>0.7890162037037037</v>
      </c>
    </row>
    <row r="42" spans="1:4" ht="12.75">
      <c r="A42" t="s">
        <v>104</v>
      </c>
      <c r="B42" t="s">
        <v>105</v>
      </c>
      <c r="C42" s="59">
        <v>37096</v>
      </c>
      <c r="D42" s="18">
        <v>0.7891319444444443</v>
      </c>
    </row>
    <row r="43" spans="1:4" ht="12.75">
      <c r="A43" t="s">
        <v>103</v>
      </c>
      <c r="B43" t="s">
        <v>106</v>
      </c>
      <c r="C43" s="59">
        <v>37096</v>
      </c>
      <c r="D43" s="18">
        <v>0.7892592592592593</v>
      </c>
    </row>
    <row r="44" spans="1:4" ht="12.75">
      <c r="A44" t="s">
        <v>107</v>
      </c>
      <c r="B44" t="s">
        <v>106</v>
      </c>
      <c r="C44" s="59">
        <v>37096</v>
      </c>
      <c r="D44" s="18">
        <v>0.789375</v>
      </c>
    </row>
    <row r="45" spans="1:4" ht="12.75">
      <c r="A45" t="s">
        <v>108</v>
      </c>
      <c r="B45" t="s">
        <v>109</v>
      </c>
      <c r="C45" s="59">
        <v>37096</v>
      </c>
      <c r="D45" s="18">
        <v>0.7895486111111111</v>
      </c>
    </row>
    <row r="46" spans="1:4" ht="12.75">
      <c r="A46" t="s">
        <v>75</v>
      </c>
      <c r="B46" t="s">
        <v>110</v>
      </c>
      <c r="C46" s="59">
        <v>37096</v>
      </c>
      <c r="D46" s="18">
        <v>0.7896643518518518</v>
      </c>
    </row>
    <row r="47" spans="1:4" ht="12.75">
      <c r="A47" t="s">
        <v>108</v>
      </c>
      <c r="B47" t="s">
        <v>111</v>
      </c>
      <c r="C47" s="59">
        <v>37096</v>
      </c>
      <c r="D47" s="18">
        <v>0.7897800925925926</v>
      </c>
    </row>
    <row r="48" spans="1:4" ht="12.75">
      <c r="A48" t="s">
        <v>112</v>
      </c>
      <c r="B48" t="s">
        <v>93</v>
      </c>
      <c r="C48" s="59">
        <v>37096</v>
      </c>
      <c r="D48" s="18">
        <v>0.7899074074074074</v>
      </c>
    </row>
    <row r="49" spans="1:4" ht="12.75">
      <c r="A49" t="s">
        <v>113</v>
      </c>
      <c r="B49" t="s">
        <v>93</v>
      </c>
      <c r="C49" s="59">
        <v>37096</v>
      </c>
      <c r="D49" s="18">
        <v>0.7900231481481481</v>
      </c>
    </row>
    <row r="50" spans="1:4" ht="12.75">
      <c r="A50" t="s">
        <v>114</v>
      </c>
      <c r="B50" t="s">
        <v>111</v>
      </c>
      <c r="C50" s="59">
        <v>37096</v>
      </c>
      <c r="D50" s="18">
        <v>0.7901967592592593</v>
      </c>
    </row>
    <row r="51" spans="1:4" ht="12.75">
      <c r="A51" t="s">
        <v>75</v>
      </c>
      <c r="B51" t="s">
        <v>111</v>
      </c>
      <c r="C51" s="59">
        <v>37096</v>
      </c>
      <c r="D51" s="18">
        <v>0.7903125</v>
      </c>
    </row>
    <row r="52" spans="1:4" ht="12.75">
      <c r="A52" t="s">
        <v>115</v>
      </c>
      <c r="B52" t="s">
        <v>105</v>
      </c>
      <c r="C52" s="59">
        <v>37096</v>
      </c>
      <c r="D52" s="18">
        <v>0.7904282407407407</v>
      </c>
    </row>
    <row r="53" spans="1:4" ht="12.75">
      <c r="A53" t="s">
        <v>115</v>
      </c>
      <c r="B53" t="s">
        <v>111</v>
      </c>
      <c r="C53" s="59">
        <v>37096</v>
      </c>
      <c r="D53" s="18">
        <v>0.7905439814814814</v>
      </c>
    </row>
    <row r="54" spans="1:4" ht="12.75">
      <c r="A54" t="s">
        <v>107</v>
      </c>
      <c r="B54" t="s">
        <v>116</v>
      </c>
      <c r="C54" s="59">
        <v>37096</v>
      </c>
      <c r="D54" s="18">
        <v>0.7906712962962964</v>
      </c>
    </row>
    <row r="55" spans="1:4" ht="12.75">
      <c r="A55" t="s">
        <v>108</v>
      </c>
      <c r="B55" t="s">
        <v>68</v>
      </c>
      <c r="C55" s="59">
        <v>37096</v>
      </c>
      <c r="D55" s="18">
        <v>0.790787037037037</v>
      </c>
    </row>
    <row r="56" spans="1:4" ht="12.75">
      <c r="A56" t="s">
        <v>107</v>
      </c>
      <c r="B56" t="s">
        <v>116</v>
      </c>
      <c r="C56" s="59">
        <v>37096</v>
      </c>
      <c r="D56" s="18">
        <v>0.7909606481481481</v>
      </c>
    </row>
    <row r="57" spans="1:4" ht="12.75">
      <c r="A57" t="s">
        <v>117</v>
      </c>
      <c r="B57" t="s">
        <v>68</v>
      </c>
      <c r="C57" s="59">
        <v>37096</v>
      </c>
      <c r="D57" s="18">
        <v>0.7910763888888889</v>
      </c>
    </row>
    <row r="58" spans="1:4" ht="12.75">
      <c r="A58" t="s">
        <v>108</v>
      </c>
      <c r="B58" t="s">
        <v>68</v>
      </c>
      <c r="C58" s="59">
        <v>37096</v>
      </c>
      <c r="D58" s="18">
        <v>0.79125</v>
      </c>
    </row>
    <row r="59" spans="1:4" ht="12.75">
      <c r="A59" t="s">
        <v>117</v>
      </c>
      <c r="B59" t="s">
        <v>78</v>
      </c>
      <c r="C59" s="59">
        <v>37096</v>
      </c>
      <c r="D59" s="18">
        <v>0.7914351851851852</v>
      </c>
    </row>
    <row r="60" spans="1:4" ht="12.75">
      <c r="A60" t="s">
        <v>114</v>
      </c>
      <c r="B60" t="s">
        <v>98</v>
      </c>
      <c r="C60" s="59">
        <v>37096</v>
      </c>
      <c r="D60" s="18">
        <v>0.7916087962962962</v>
      </c>
    </row>
    <row r="61" spans="1:4" ht="12.75">
      <c r="A61" t="s">
        <v>114</v>
      </c>
      <c r="B61" t="s">
        <v>100</v>
      </c>
      <c r="C61" s="59">
        <v>37096</v>
      </c>
      <c r="D61" s="18">
        <v>0.7917824074074074</v>
      </c>
    </row>
    <row r="62" spans="1:4" ht="12.75">
      <c r="A62" t="s">
        <v>118</v>
      </c>
      <c r="B62" t="s">
        <v>116</v>
      </c>
      <c r="C62" s="59">
        <v>37096</v>
      </c>
      <c r="D62" s="18">
        <v>0.7918981481481482</v>
      </c>
    </row>
    <row r="63" spans="1:4" ht="12.75">
      <c r="A63" t="s">
        <v>119</v>
      </c>
      <c r="B63" t="s">
        <v>68</v>
      </c>
      <c r="C63" s="59">
        <v>37096</v>
      </c>
      <c r="D63" s="18">
        <v>0.7920138888888889</v>
      </c>
    </row>
    <row r="64" spans="1:4" ht="12.75">
      <c r="A64" t="s">
        <v>120</v>
      </c>
      <c r="B64" t="s">
        <v>121</v>
      </c>
      <c r="C64" s="59">
        <v>37096</v>
      </c>
      <c r="D64" s="18">
        <v>0.7921296296296297</v>
      </c>
    </row>
    <row r="65" spans="1:4" ht="12.75">
      <c r="A65" t="s">
        <v>122</v>
      </c>
      <c r="B65" t="s">
        <v>123</v>
      </c>
      <c r="C65" s="59">
        <v>37096</v>
      </c>
      <c r="D65" s="18">
        <v>0.7922569444444445</v>
      </c>
    </row>
    <row r="66" spans="1:4" ht="12.75">
      <c r="A66" t="s">
        <v>124</v>
      </c>
      <c r="B66" t="s">
        <v>82</v>
      </c>
      <c r="C66" s="59">
        <v>37096</v>
      </c>
      <c r="D66" s="18">
        <v>0.7924305555555556</v>
      </c>
    </row>
    <row r="67" spans="1:4" ht="12.75">
      <c r="A67" t="s">
        <v>124</v>
      </c>
      <c r="B67" t="s">
        <v>90</v>
      </c>
      <c r="C67" s="59">
        <v>37096</v>
      </c>
      <c r="D67" s="18">
        <v>0.7925462962962962</v>
      </c>
    </row>
    <row r="68" spans="1:4" ht="12.75">
      <c r="A68" t="s">
        <v>119</v>
      </c>
      <c r="B68" t="s">
        <v>125</v>
      </c>
      <c r="C68" s="59">
        <v>37096</v>
      </c>
      <c r="D68" s="18">
        <v>0.7927083333333332</v>
      </c>
    </row>
    <row r="69" spans="1:4" ht="12.75">
      <c r="A69" t="s">
        <v>118</v>
      </c>
      <c r="B69" t="s">
        <v>82</v>
      </c>
      <c r="C69" s="59">
        <v>37096</v>
      </c>
      <c r="D69" s="18">
        <v>0.7928240740740741</v>
      </c>
    </row>
    <row r="70" spans="1:4" ht="12.75">
      <c r="A70" t="s">
        <v>108</v>
      </c>
      <c r="B70" t="s">
        <v>121</v>
      </c>
      <c r="C70" s="59">
        <v>37096</v>
      </c>
      <c r="D70" s="18">
        <v>0.7929976851851852</v>
      </c>
    </row>
    <row r="71" spans="1:4" ht="12.75">
      <c r="A71" t="s">
        <v>126</v>
      </c>
      <c r="B71" t="s">
        <v>127</v>
      </c>
      <c r="C71" s="59">
        <v>37096</v>
      </c>
      <c r="D71" s="18">
        <v>0.7931712962962963</v>
      </c>
    </row>
    <row r="72" spans="1:4" ht="12.75">
      <c r="A72" t="s">
        <v>86</v>
      </c>
      <c r="B72" t="s">
        <v>128</v>
      </c>
      <c r="C72" s="59">
        <v>37096</v>
      </c>
      <c r="D72" s="18">
        <v>0.793287037037037</v>
      </c>
    </row>
    <row r="73" spans="1:4" ht="12.75">
      <c r="A73" t="s">
        <v>65</v>
      </c>
      <c r="B73" t="s">
        <v>80</v>
      </c>
      <c r="C73" s="59">
        <v>37096</v>
      </c>
      <c r="D73" s="18">
        <v>0.7934143518518518</v>
      </c>
    </row>
    <row r="74" spans="1:4" ht="12.75">
      <c r="A74" t="s">
        <v>129</v>
      </c>
      <c r="B74" t="s">
        <v>100</v>
      </c>
      <c r="C74" s="59">
        <v>37096</v>
      </c>
      <c r="D74" s="18">
        <v>0.7935300925925927</v>
      </c>
    </row>
    <row r="75" spans="1:4" ht="12.75">
      <c r="A75" t="s">
        <v>130</v>
      </c>
      <c r="B75" t="s">
        <v>97</v>
      </c>
      <c r="C75" s="59">
        <v>37096</v>
      </c>
      <c r="D75" s="18">
        <v>0.7936458333333333</v>
      </c>
    </row>
    <row r="76" spans="1:4" ht="12.75">
      <c r="A76" t="s">
        <v>131</v>
      </c>
      <c r="B76" t="s">
        <v>95</v>
      </c>
      <c r="C76" s="59">
        <v>37096</v>
      </c>
      <c r="D76" s="18">
        <v>0.7938194444444444</v>
      </c>
    </row>
    <row r="77" spans="1:4" ht="12.75">
      <c r="A77" t="s">
        <v>132</v>
      </c>
      <c r="B77" t="s">
        <v>109</v>
      </c>
      <c r="C77" s="59">
        <v>37096</v>
      </c>
      <c r="D77" s="18">
        <v>0.7940046296296296</v>
      </c>
    </row>
    <row r="78" spans="1:4" ht="12.75">
      <c r="A78" t="s">
        <v>133</v>
      </c>
      <c r="B78" t="s">
        <v>134</v>
      </c>
      <c r="C78" s="59">
        <v>37096</v>
      </c>
      <c r="D78" s="18">
        <v>0.7941203703703703</v>
      </c>
    </row>
    <row r="79" spans="1:4" ht="12.75">
      <c r="A79" t="s">
        <v>133</v>
      </c>
      <c r="B79" t="s">
        <v>134</v>
      </c>
      <c r="C79" s="59">
        <v>37096</v>
      </c>
      <c r="D79" s="18">
        <v>0.7942361111111111</v>
      </c>
    </row>
    <row r="80" spans="1:4" ht="12.75">
      <c r="A80" t="s">
        <v>135</v>
      </c>
      <c r="B80" t="s">
        <v>134</v>
      </c>
      <c r="C80" s="59">
        <v>37096</v>
      </c>
      <c r="D80" s="18">
        <v>0.7943634259259259</v>
      </c>
    </row>
    <row r="81" spans="1:4" ht="12.75">
      <c r="A81" t="s">
        <v>136</v>
      </c>
      <c r="B81" t="s">
        <v>105</v>
      </c>
      <c r="C81" s="59">
        <v>37096</v>
      </c>
      <c r="D81" s="18">
        <v>0.794537037037037</v>
      </c>
    </row>
    <row r="82" spans="1:4" ht="12.75">
      <c r="A82" t="s">
        <v>137</v>
      </c>
      <c r="B82" t="s">
        <v>109</v>
      </c>
      <c r="C82" s="59">
        <v>37096</v>
      </c>
      <c r="D82" s="18">
        <v>0.7947106481481482</v>
      </c>
    </row>
    <row r="83" spans="1:4" ht="12.75">
      <c r="A83" t="s">
        <v>137</v>
      </c>
      <c r="B83" t="s">
        <v>106</v>
      </c>
      <c r="C83" s="59">
        <v>37096</v>
      </c>
      <c r="D83" s="18">
        <v>0.7948263888888888</v>
      </c>
    </row>
    <row r="84" spans="1:4" ht="12.75">
      <c r="A84" t="s">
        <v>135</v>
      </c>
      <c r="B84" t="s">
        <v>138</v>
      </c>
      <c r="C84" s="59">
        <v>37096</v>
      </c>
      <c r="D84" s="18">
        <v>0.7949421296296296</v>
      </c>
    </row>
    <row r="85" spans="1:4" ht="12.75">
      <c r="A85" t="s">
        <v>139</v>
      </c>
      <c r="B85" t="s">
        <v>140</v>
      </c>
      <c r="C85" s="59">
        <v>37096</v>
      </c>
      <c r="D85" s="18">
        <v>0.7950694444444445</v>
      </c>
    </row>
    <row r="86" spans="1:4" ht="12.75">
      <c r="A86" t="s">
        <v>141</v>
      </c>
      <c r="B86" t="s">
        <v>140</v>
      </c>
      <c r="C86" s="59">
        <v>37096</v>
      </c>
      <c r="D86" s="18">
        <v>0.7952430555555555</v>
      </c>
    </row>
    <row r="87" spans="1:4" ht="12.75">
      <c r="A87" t="s">
        <v>142</v>
      </c>
      <c r="B87" t="s">
        <v>143</v>
      </c>
      <c r="C87" s="59">
        <v>37096</v>
      </c>
      <c r="D87" s="18">
        <v>0.7953587962962962</v>
      </c>
    </row>
    <row r="88" spans="1:4" ht="12.75">
      <c r="A88" t="s">
        <v>144</v>
      </c>
      <c r="B88" t="s">
        <v>138</v>
      </c>
      <c r="C88" s="59">
        <v>37096</v>
      </c>
      <c r="D88" s="18">
        <v>0.7954745370370371</v>
      </c>
    </row>
    <row r="89" spans="1:4" ht="12.75">
      <c r="A89" t="s">
        <v>145</v>
      </c>
      <c r="B89" t="s">
        <v>106</v>
      </c>
      <c r="C89" s="59">
        <v>37096</v>
      </c>
      <c r="D89" s="18">
        <v>0.7955902777777778</v>
      </c>
    </row>
    <row r="90" spans="1:4" ht="12.75">
      <c r="A90" t="s">
        <v>146</v>
      </c>
      <c r="B90" t="s">
        <v>105</v>
      </c>
      <c r="C90" s="59">
        <v>37096</v>
      </c>
      <c r="D90" s="18">
        <v>0.7957060185185184</v>
      </c>
    </row>
    <row r="91" spans="1:4" ht="12.75">
      <c r="A91" t="s">
        <v>92</v>
      </c>
      <c r="B91" t="s">
        <v>134</v>
      </c>
      <c r="C91" s="59">
        <v>37096</v>
      </c>
      <c r="D91" s="18">
        <v>0.7958796296296297</v>
      </c>
    </row>
    <row r="92" spans="1:4" ht="12.75">
      <c r="A92" t="s">
        <v>147</v>
      </c>
      <c r="B92" t="s">
        <v>105</v>
      </c>
      <c r="C92" s="59">
        <v>37096</v>
      </c>
      <c r="D92" s="18">
        <v>0.7960532407407408</v>
      </c>
    </row>
    <row r="93" spans="1:4" ht="12.75">
      <c r="A93" t="s">
        <v>148</v>
      </c>
      <c r="B93" t="s">
        <v>110</v>
      </c>
      <c r="C93" s="59">
        <v>37096</v>
      </c>
      <c r="D93" s="18">
        <v>0.7961805555555556</v>
      </c>
    </row>
    <row r="94" spans="1:4" ht="12.75">
      <c r="A94" t="s">
        <v>94</v>
      </c>
      <c r="B94" t="s">
        <v>93</v>
      </c>
      <c r="C94" s="59">
        <v>37096</v>
      </c>
      <c r="D94" s="18">
        <v>0.7963541666666667</v>
      </c>
    </row>
    <row r="95" spans="1:4" ht="12.75">
      <c r="A95" t="s">
        <v>91</v>
      </c>
      <c r="B95" t="s">
        <v>98</v>
      </c>
      <c r="C95" s="59">
        <v>37096</v>
      </c>
      <c r="D95" s="18">
        <v>0.7964699074074074</v>
      </c>
    </row>
    <row r="96" spans="1:4" ht="12.75">
      <c r="A96" t="s">
        <v>96</v>
      </c>
      <c r="B96" t="s">
        <v>68</v>
      </c>
      <c r="C96" s="59">
        <v>37096</v>
      </c>
      <c r="D96" s="18">
        <v>0.7965856481481483</v>
      </c>
    </row>
    <row r="97" spans="1:4" ht="12.75">
      <c r="A97" t="s">
        <v>149</v>
      </c>
      <c r="B97" t="s">
        <v>150</v>
      </c>
      <c r="C97" s="59">
        <v>37096</v>
      </c>
      <c r="D97" s="18">
        <v>0.7967592592592593</v>
      </c>
    </row>
    <row r="98" spans="1:4" ht="12.75">
      <c r="A98" t="s">
        <v>65</v>
      </c>
      <c r="B98" t="s">
        <v>151</v>
      </c>
      <c r="C98" s="59">
        <v>37096</v>
      </c>
      <c r="D98" s="18">
        <v>0.7969444444444443</v>
      </c>
    </row>
    <row r="99" spans="1:4" ht="12.75">
      <c r="A99" t="s">
        <v>81</v>
      </c>
      <c r="B99" t="s">
        <v>121</v>
      </c>
      <c r="C99" s="59">
        <v>37096</v>
      </c>
      <c r="D99" s="18">
        <v>0.7971180555555555</v>
      </c>
    </row>
    <row r="100" spans="1:4" ht="12.75">
      <c r="A100" t="s">
        <v>67</v>
      </c>
      <c r="B100" t="s">
        <v>68</v>
      </c>
      <c r="C100" s="59">
        <v>37096</v>
      </c>
      <c r="D100" s="18">
        <v>0.7972337962962963</v>
      </c>
    </row>
    <row r="101" spans="1:4" ht="12.75">
      <c r="A101" t="s">
        <v>84</v>
      </c>
      <c r="B101" t="s">
        <v>93</v>
      </c>
      <c r="C101" s="59">
        <v>37096</v>
      </c>
      <c r="D101" s="18">
        <v>0.7974189814814815</v>
      </c>
    </row>
    <row r="102" spans="1:4" ht="12.75">
      <c r="A102" t="s">
        <v>149</v>
      </c>
      <c r="B102" t="s">
        <v>109</v>
      </c>
      <c r="C102" s="59">
        <v>37096</v>
      </c>
      <c r="D102" s="18">
        <v>0.7975925925925926</v>
      </c>
    </row>
    <row r="103" spans="1:4" ht="12.75">
      <c r="A103" t="s">
        <v>149</v>
      </c>
      <c r="B103" t="s">
        <v>134</v>
      </c>
      <c r="C103" s="59">
        <v>37096</v>
      </c>
      <c r="D103" s="18">
        <v>0.7977083333333334</v>
      </c>
    </row>
    <row r="104" spans="1:4" ht="12.75">
      <c r="A104" t="s">
        <v>96</v>
      </c>
      <c r="B104" t="s">
        <v>76</v>
      </c>
      <c r="C104" s="59">
        <v>37096</v>
      </c>
      <c r="D104" s="18">
        <v>0.797824074074074</v>
      </c>
    </row>
    <row r="105" spans="1:4" ht="12.75">
      <c r="A105" t="s">
        <v>96</v>
      </c>
      <c r="B105" t="s">
        <v>105</v>
      </c>
      <c r="C105" s="59">
        <v>37096</v>
      </c>
      <c r="D105" s="18">
        <v>0.7979398148148148</v>
      </c>
    </row>
    <row r="106" spans="1:4" ht="12.75">
      <c r="A106" t="s">
        <v>65</v>
      </c>
      <c r="B106" t="s">
        <v>93</v>
      </c>
      <c r="C106" s="59">
        <v>37096</v>
      </c>
      <c r="D106" s="18">
        <v>0.7980671296296297</v>
      </c>
    </row>
    <row r="107" spans="1:4" ht="12.75">
      <c r="A107" t="s">
        <v>81</v>
      </c>
      <c r="B107" t="s">
        <v>152</v>
      </c>
      <c r="C107" s="59">
        <v>37096</v>
      </c>
      <c r="D107" s="18">
        <v>0.7981828703703703</v>
      </c>
    </row>
    <row r="108" spans="1:4" ht="12.75">
      <c r="A108" t="s">
        <v>79</v>
      </c>
      <c r="B108" t="s">
        <v>98</v>
      </c>
      <c r="C108" s="59">
        <v>37096</v>
      </c>
      <c r="D108" s="18">
        <v>0.7982986111111111</v>
      </c>
    </row>
    <row r="109" spans="1:4" ht="12.75">
      <c r="A109" t="s">
        <v>99</v>
      </c>
      <c r="B109" t="s">
        <v>97</v>
      </c>
      <c r="C109" s="59">
        <v>37096</v>
      </c>
      <c r="D109" s="18">
        <v>0.7984143518518518</v>
      </c>
    </row>
    <row r="110" spans="1:4" ht="12.75">
      <c r="A110" t="s">
        <v>153</v>
      </c>
      <c r="B110" t="s">
        <v>152</v>
      </c>
      <c r="C110" s="59">
        <v>37096</v>
      </c>
      <c r="D110" s="18">
        <v>0.798587962962963</v>
      </c>
    </row>
    <row r="111" spans="1:4" ht="12.75">
      <c r="A111" t="s">
        <v>154</v>
      </c>
      <c r="B111" t="s">
        <v>100</v>
      </c>
      <c r="C111" s="59">
        <v>37096</v>
      </c>
      <c r="D111" s="18">
        <v>0.798761574074074</v>
      </c>
    </row>
    <row r="112" spans="1:4" ht="12.75">
      <c r="A112" t="s">
        <v>153</v>
      </c>
      <c r="B112" t="s">
        <v>152</v>
      </c>
      <c r="C112" s="59">
        <v>37096</v>
      </c>
      <c r="D112" s="18">
        <v>0.7988773148148148</v>
      </c>
    </row>
    <row r="113" spans="1:4" ht="12.75">
      <c r="A113" t="s">
        <v>101</v>
      </c>
      <c r="B113" t="s">
        <v>97</v>
      </c>
      <c r="C113" s="59">
        <v>37096</v>
      </c>
      <c r="D113" s="18">
        <v>0.7990046296296297</v>
      </c>
    </row>
    <row r="114" spans="1:4" ht="12.75">
      <c r="A114" t="s">
        <v>153</v>
      </c>
      <c r="B114" t="s">
        <v>97</v>
      </c>
      <c r="C114" s="59">
        <v>37096</v>
      </c>
      <c r="D114" s="18">
        <v>0.7991782407407407</v>
      </c>
    </row>
    <row r="115" spans="1:4" ht="12.75">
      <c r="A115" t="s">
        <v>155</v>
      </c>
      <c r="B115" t="s">
        <v>93</v>
      </c>
      <c r="C115" s="59">
        <v>37096</v>
      </c>
      <c r="D115" s="18">
        <v>0.7992939814814815</v>
      </c>
    </row>
    <row r="116" spans="1:4" ht="12.75">
      <c r="A116" t="s">
        <v>65</v>
      </c>
      <c r="B116" t="s">
        <v>111</v>
      </c>
      <c r="C116" s="59">
        <v>37096</v>
      </c>
      <c r="D116" s="18">
        <v>0.7994097222222223</v>
      </c>
    </row>
    <row r="117" spans="1:4" ht="12.75">
      <c r="A117" t="s">
        <v>149</v>
      </c>
      <c r="B117" t="s">
        <v>95</v>
      </c>
      <c r="C117" s="59">
        <v>37096</v>
      </c>
      <c r="D117" s="18">
        <v>0.799537037037037</v>
      </c>
    </row>
    <row r="118" spans="1:4" ht="12.75">
      <c r="A118" t="s">
        <v>89</v>
      </c>
      <c r="B118" t="s">
        <v>109</v>
      </c>
      <c r="C118" s="59">
        <v>37096</v>
      </c>
      <c r="D118" s="18">
        <v>0.7997106481481482</v>
      </c>
    </row>
    <row r="119" spans="1:4" ht="12.75">
      <c r="A119" t="s">
        <v>89</v>
      </c>
      <c r="B119" t="s">
        <v>105</v>
      </c>
      <c r="C119" s="59">
        <v>37096</v>
      </c>
      <c r="D119" s="18">
        <v>0.7998263888888889</v>
      </c>
    </row>
    <row r="120" spans="1:4" ht="12.75">
      <c r="A120" t="s">
        <v>81</v>
      </c>
      <c r="B120" t="s">
        <v>105</v>
      </c>
      <c r="C120" s="59">
        <v>37096</v>
      </c>
      <c r="D120" s="18">
        <v>0.7999537037037037</v>
      </c>
    </row>
    <row r="121" spans="1:4" ht="12.75">
      <c r="A121" t="s">
        <v>155</v>
      </c>
      <c r="B121" t="s">
        <v>134</v>
      </c>
      <c r="C121" s="59">
        <v>37096</v>
      </c>
      <c r="D121" s="18">
        <v>0.8001157407407408</v>
      </c>
    </row>
    <row r="122" spans="1:4" ht="12.75">
      <c r="A122" t="s">
        <v>81</v>
      </c>
      <c r="B122" t="s">
        <v>134</v>
      </c>
      <c r="C122" s="59">
        <v>37096</v>
      </c>
      <c r="D122" s="18">
        <v>0.8002893518518519</v>
      </c>
    </row>
    <row r="123" spans="1:4" ht="12.75">
      <c r="A123" t="s">
        <v>87</v>
      </c>
      <c r="B123" t="s">
        <v>109</v>
      </c>
      <c r="C123" s="59">
        <v>37096</v>
      </c>
      <c r="D123" s="18">
        <v>0.8004050925925926</v>
      </c>
    </row>
    <row r="124" spans="1:4" ht="12.75">
      <c r="A124" t="s">
        <v>89</v>
      </c>
      <c r="B124" t="s">
        <v>105</v>
      </c>
      <c r="C124" s="59">
        <v>37096</v>
      </c>
      <c r="D124" s="18">
        <v>0.8005324074074074</v>
      </c>
    </row>
    <row r="125" spans="1:4" ht="12.75">
      <c r="A125" t="s">
        <v>65</v>
      </c>
      <c r="B125" t="s">
        <v>105</v>
      </c>
      <c r="C125" s="59">
        <v>37096</v>
      </c>
      <c r="D125" s="18">
        <v>0.8006481481481482</v>
      </c>
    </row>
    <row r="126" spans="1:4" ht="12.75">
      <c r="A126" t="s">
        <v>84</v>
      </c>
      <c r="B126" t="s">
        <v>95</v>
      </c>
      <c r="C126" s="59">
        <v>37096</v>
      </c>
      <c r="D126" s="18">
        <v>0.8008217592592594</v>
      </c>
    </row>
    <row r="127" spans="1:4" ht="12.75">
      <c r="A127" t="s">
        <v>155</v>
      </c>
      <c r="B127" t="s">
        <v>95</v>
      </c>
      <c r="C127" s="59">
        <v>37096</v>
      </c>
      <c r="D127" s="18">
        <v>0.8009375</v>
      </c>
    </row>
    <row r="128" spans="1:4" ht="12.75">
      <c r="A128" t="s">
        <v>84</v>
      </c>
      <c r="B128" t="s">
        <v>95</v>
      </c>
      <c r="C128" s="59">
        <v>37096</v>
      </c>
      <c r="D128" s="18">
        <v>0.8010532407407407</v>
      </c>
    </row>
    <row r="129" spans="1:4" ht="12.75">
      <c r="A129" t="s">
        <v>89</v>
      </c>
      <c r="B129" t="s">
        <v>106</v>
      </c>
      <c r="C129" s="59">
        <v>37096</v>
      </c>
      <c r="D129" s="18">
        <v>0.8012384259259259</v>
      </c>
    </row>
    <row r="130" spans="1:4" ht="12.75">
      <c r="A130" t="s">
        <v>96</v>
      </c>
      <c r="B130" t="s">
        <v>76</v>
      </c>
      <c r="C130" s="59">
        <v>37096</v>
      </c>
      <c r="D130" s="18">
        <v>0.8013541666666667</v>
      </c>
    </row>
    <row r="131" spans="1:4" ht="12.75">
      <c r="A131" t="s">
        <v>149</v>
      </c>
      <c r="B131" t="s">
        <v>156</v>
      </c>
      <c r="C131" s="59">
        <v>37096</v>
      </c>
      <c r="D131" s="18">
        <v>0.8014699074074074</v>
      </c>
    </row>
    <row r="132" spans="1:4" ht="12.75">
      <c r="A132" t="s">
        <v>157</v>
      </c>
      <c r="B132" t="s">
        <v>156</v>
      </c>
      <c r="C132" s="59">
        <v>37096</v>
      </c>
      <c r="D132" s="18">
        <v>0.8015856481481481</v>
      </c>
    </row>
    <row r="133" spans="1:4" ht="12.75">
      <c r="A133" t="s">
        <v>158</v>
      </c>
      <c r="B133" t="s">
        <v>76</v>
      </c>
      <c r="C133" s="59">
        <v>37096</v>
      </c>
      <c r="D133" s="18">
        <v>0.801701388888889</v>
      </c>
    </row>
    <row r="134" spans="1:4" ht="12.75">
      <c r="A134" t="s">
        <v>89</v>
      </c>
      <c r="B134" t="s">
        <v>106</v>
      </c>
      <c r="C134" s="59">
        <v>37096</v>
      </c>
      <c r="D134" s="18">
        <v>0.801886574074074</v>
      </c>
    </row>
    <row r="135" spans="1:4" ht="12.75">
      <c r="A135" t="s">
        <v>149</v>
      </c>
      <c r="B135" t="s">
        <v>134</v>
      </c>
      <c r="C135" s="59">
        <v>37096</v>
      </c>
      <c r="D135" s="18">
        <v>0.8020023148148149</v>
      </c>
    </row>
    <row r="136" spans="1:4" ht="12.75">
      <c r="A136" t="s">
        <v>89</v>
      </c>
      <c r="B136" t="s">
        <v>105</v>
      </c>
      <c r="C136" s="59">
        <v>37096</v>
      </c>
      <c r="D136" s="18">
        <v>0.8021180555555555</v>
      </c>
    </row>
    <row r="137" spans="1:4" ht="12.75">
      <c r="A137" t="s">
        <v>96</v>
      </c>
      <c r="B137" t="s">
        <v>106</v>
      </c>
      <c r="C137" s="59">
        <v>37096</v>
      </c>
      <c r="D137" s="18">
        <v>0.8022337962962963</v>
      </c>
    </row>
    <row r="138" spans="1:4" ht="12.75">
      <c r="A138" t="s">
        <v>157</v>
      </c>
      <c r="B138" t="s">
        <v>134</v>
      </c>
      <c r="C138" s="59">
        <v>37096</v>
      </c>
      <c r="D138" s="18">
        <v>0.802349537037037</v>
      </c>
    </row>
    <row r="139" spans="1:4" ht="12.75">
      <c r="A139" t="s">
        <v>157</v>
      </c>
      <c r="B139" t="s">
        <v>105</v>
      </c>
      <c r="C139" s="59">
        <v>37096</v>
      </c>
      <c r="D139" s="18">
        <v>0.8024768518518518</v>
      </c>
    </row>
    <row r="140" spans="1:4" ht="12.75">
      <c r="A140" t="s">
        <v>129</v>
      </c>
      <c r="B140" t="s">
        <v>138</v>
      </c>
      <c r="C140" s="59">
        <v>37096</v>
      </c>
      <c r="D140" s="18">
        <v>0.8026504629629629</v>
      </c>
    </row>
    <row r="141" spans="1:4" ht="12.75">
      <c r="A141" t="s">
        <v>129</v>
      </c>
      <c r="B141" t="s">
        <v>134</v>
      </c>
      <c r="C141" s="59">
        <v>37096</v>
      </c>
      <c r="D141" s="18">
        <v>0.8027662037037038</v>
      </c>
    </row>
    <row r="142" spans="1:4" ht="12.75">
      <c r="A142" t="s">
        <v>94</v>
      </c>
      <c r="B142" t="s">
        <v>134</v>
      </c>
      <c r="C142" s="59">
        <v>37096</v>
      </c>
      <c r="D142" s="18">
        <v>0.8028935185185185</v>
      </c>
    </row>
    <row r="143" spans="1:4" ht="12.75">
      <c r="A143" t="s">
        <v>159</v>
      </c>
      <c r="B143" t="s">
        <v>109</v>
      </c>
      <c r="C143" s="59">
        <v>37096</v>
      </c>
      <c r="D143" s="18">
        <v>0.8030092592592593</v>
      </c>
    </row>
    <row r="144" spans="1:4" ht="12.75">
      <c r="A144" t="s">
        <v>146</v>
      </c>
      <c r="B144" t="s">
        <v>106</v>
      </c>
      <c r="C144" s="59">
        <v>37096</v>
      </c>
      <c r="D144" s="18">
        <v>0.803125</v>
      </c>
    </row>
    <row r="145" spans="1:4" ht="12.75">
      <c r="A145" t="s">
        <v>160</v>
      </c>
      <c r="B145" t="s">
        <v>134</v>
      </c>
      <c r="C145" s="59">
        <v>37096</v>
      </c>
      <c r="D145" s="18">
        <v>0.803298611111111</v>
      </c>
    </row>
    <row r="146" spans="1:4" ht="12.75">
      <c r="A146" t="s">
        <v>160</v>
      </c>
      <c r="B146" t="s">
        <v>105</v>
      </c>
      <c r="C146" s="59">
        <v>37096</v>
      </c>
      <c r="D146" s="18">
        <v>0.8034143518518518</v>
      </c>
    </row>
    <row r="147" spans="1:4" ht="12.75">
      <c r="A147" t="s">
        <v>145</v>
      </c>
      <c r="B147" t="s">
        <v>105</v>
      </c>
      <c r="C147" s="59">
        <v>37096</v>
      </c>
      <c r="D147" s="18">
        <v>0.8035300925925926</v>
      </c>
    </row>
    <row r="148" spans="1:4" ht="12.75">
      <c r="A148" t="s">
        <v>161</v>
      </c>
      <c r="B148" t="s">
        <v>97</v>
      </c>
      <c r="C148" s="59">
        <v>37096</v>
      </c>
      <c r="D148" s="18">
        <v>0.8036574074074073</v>
      </c>
    </row>
    <row r="149" spans="1:4" ht="12.75">
      <c r="A149" t="s">
        <v>79</v>
      </c>
      <c r="B149" t="s">
        <v>106</v>
      </c>
      <c r="C149" s="59">
        <v>37096</v>
      </c>
      <c r="D149" s="18">
        <v>0.8037962962962962</v>
      </c>
    </row>
    <row r="150" spans="1:4" ht="12.75">
      <c r="A150" t="s">
        <v>92</v>
      </c>
      <c r="B150" t="s">
        <v>98</v>
      </c>
      <c r="C150" s="59">
        <v>37096</v>
      </c>
      <c r="D150" s="18">
        <v>0.8039236111111111</v>
      </c>
    </row>
    <row r="151" spans="1:4" ht="12.75">
      <c r="A151" t="s">
        <v>92</v>
      </c>
      <c r="B151" t="s">
        <v>116</v>
      </c>
      <c r="C151" s="59">
        <v>37096</v>
      </c>
      <c r="D151" s="18">
        <v>0.8040509259259259</v>
      </c>
    </row>
    <row r="152" spans="1:4" ht="12.75">
      <c r="A152" t="s">
        <v>92</v>
      </c>
      <c r="B152" t="s">
        <v>100</v>
      </c>
      <c r="C152" s="59">
        <v>37096</v>
      </c>
      <c r="D152" s="18">
        <v>0.8041898148148148</v>
      </c>
    </row>
    <row r="153" spans="1:4" ht="12.75">
      <c r="A153" t="s">
        <v>94</v>
      </c>
      <c r="B153" t="s">
        <v>152</v>
      </c>
      <c r="C153" s="59">
        <v>37096</v>
      </c>
      <c r="D153" s="18">
        <v>0.8043055555555556</v>
      </c>
    </row>
    <row r="154" spans="1:4" ht="12.75">
      <c r="A154" t="s">
        <v>135</v>
      </c>
      <c r="B154" t="s">
        <v>162</v>
      </c>
      <c r="C154" s="59">
        <v>37096</v>
      </c>
      <c r="D154" s="18">
        <v>0.8044444444444444</v>
      </c>
    </row>
    <row r="155" spans="1:4" ht="12.75">
      <c r="A155" t="s">
        <v>163</v>
      </c>
      <c r="B155" t="s">
        <v>164</v>
      </c>
      <c r="C155" s="59">
        <v>37096</v>
      </c>
      <c r="D155" s="18">
        <v>0.8045601851851852</v>
      </c>
    </row>
    <row r="156" spans="1:4" ht="12.75">
      <c r="A156" t="s">
        <v>165</v>
      </c>
      <c r="B156" t="s">
        <v>166</v>
      </c>
      <c r="C156" s="59">
        <v>37096</v>
      </c>
      <c r="D156" s="18">
        <v>0.8046875</v>
      </c>
    </row>
    <row r="157" spans="1:4" ht="12.75">
      <c r="A157" t="s">
        <v>167</v>
      </c>
      <c r="B157" t="s">
        <v>168</v>
      </c>
      <c r="C157" s="59">
        <v>37096</v>
      </c>
      <c r="D157" s="18">
        <v>0.8048263888888889</v>
      </c>
    </row>
    <row r="158" spans="1:4" ht="12.75">
      <c r="A158" t="s">
        <v>169</v>
      </c>
      <c r="B158" t="s">
        <v>170</v>
      </c>
      <c r="C158" s="59">
        <v>37096</v>
      </c>
      <c r="D158" s="18">
        <v>0.8049537037037037</v>
      </c>
    </row>
    <row r="159" spans="1:4" ht="12.75">
      <c r="A159" t="s">
        <v>171</v>
      </c>
      <c r="B159" t="s">
        <v>172</v>
      </c>
      <c r="C159" s="59">
        <v>37096</v>
      </c>
      <c r="D159" s="18">
        <v>0.8050925925925926</v>
      </c>
    </row>
    <row r="160" spans="1:4" ht="12.75">
      <c r="A160" t="s">
        <v>173</v>
      </c>
      <c r="B160" t="s">
        <v>174</v>
      </c>
      <c r="C160" s="59">
        <v>37096</v>
      </c>
      <c r="D160" s="18">
        <v>0.8052083333333333</v>
      </c>
    </row>
    <row r="161" spans="1:4" ht="12.75">
      <c r="A161" t="s">
        <v>175</v>
      </c>
      <c r="B161" t="s">
        <v>176</v>
      </c>
      <c r="C161" s="59">
        <v>37096</v>
      </c>
      <c r="D161" s="18">
        <v>0.8053472222222222</v>
      </c>
    </row>
    <row r="162" spans="1:4" ht="12.75">
      <c r="A162" t="s">
        <v>177</v>
      </c>
      <c r="B162" t="s">
        <v>178</v>
      </c>
      <c r="C162" s="59">
        <v>37096</v>
      </c>
      <c r="D162" s="18">
        <v>0.805474537037037</v>
      </c>
    </row>
    <row r="163" spans="1:4" ht="12.75">
      <c r="A163" t="s">
        <v>179</v>
      </c>
      <c r="B163" t="s">
        <v>180</v>
      </c>
      <c r="C163" s="59">
        <v>37096</v>
      </c>
      <c r="D163" s="18">
        <v>0.8056018518518518</v>
      </c>
    </row>
    <row r="164" spans="1:4" ht="12.75">
      <c r="A164" t="s">
        <v>181</v>
      </c>
      <c r="B164" t="s">
        <v>182</v>
      </c>
      <c r="C164" s="59">
        <v>37096</v>
      </c>
      <c r="D164" s="18">
        <v>0.8057291666666666</v>
      </c>
    </row>
    <row r="165" spans="1:4" ht="12.75">
      <c r="A165" t="s">
        <v>179</v>
      </c>
      <c r="B165" t="s">
        <v>183</v>
      </c>
      <c r="C165" s="59">
        <v>37096</v>
      </c>
      <c r="D165" s="18">
        <v>0.8058796296296297</v>
      </c>
    </row>
    <row r="166" spans="1:4" ht="12.75">
      <c r="A166" t="s">
        <v>181</v>
      </c>
      <c r="B166" t="s">
        <v>184</v>
      </c>
      <c r="C166" s="59">
        <v>37096</v>
      </c>
      <c r="D166" s="18">
        <v>0.8059953703703703</v>
      </c>
    </row>
    <row r="167" spans="1:4" ht="12.75">
      <c r="A167" t="s">
        <v>185</v>
      </c>
      <c r="B167" t="s">
        <v>186</v>
      </c>
      <c r="C167" s="59">
        <v>37096</v>
      </c>
      <c r="D167" s="18">
        <v>0.8061111111111111</v>
      </c>
    </row>
    <row r="168" spans="1:4" ht="12.75">
      <c r="A168" t="s">
        <v>187</v>
      </c>
      <c r="B168" t="s">
        <v>186</v>
      </c>
      <c r="C168" s="59">
        <v>37096</v>
      </c>
      <c r="D168" s="18">
        <v>0.8062962962962964</v>
      </c>
    </row>
    <row r="169" spans="1:4" ht="12.75">
      <c r="A169" t="s">
        <v>181</v>
      </c>
      <c r="B169" t="s">
        <v>182</v>
      </c>
      <c r="C169" s="59">
        <v>37096</v>
      </c>
      <c r="D169" s="18">
        <v>0.806412037037037</v>
      </c>
    </row>
    <row r="170" spans="1:4" ht="12.75">
      <c r="A170" t="s">
        <v>187</v>
      </c>
      <c r="B170" t="s">
        <v>188</v>
      </c>
      <c r="C170" s="59">
        <v>37096</v>
      </c>
      <c r="D170" s="18">
        <v>0.8065856481481481</v>
      </c>
    </row>
    <row r="171" spans="1:4" ht="12.75">
      <c r="A171" t="s">
        <v>189</v>
      </c>
      <c r="B171" t="s">
        <v>190</v>
      </c>
      <c r="C171" s="59">
        <v>37096</v>
      </c>
      <c r="D171" s="18">
        <v>0.8067592592592593</v>
      </c>
    </row>
    <row r="172" spans="1:4" ht="12.75">
      <c r="A172" t="s">
        <v>191</v>
      </c>
      <c r="B172" t="s">
        <v>192</v>
      </c>
      <c r="C172" s="59">
        <v>37096</v>
      </c>
      <c r="D172" s="18">
        <v>0.806875</v>
      </c>
    </row>
    <row r="173" spans="1:4" ht="12.75">
      <c r="A173" t="s">
        <v>193</v>
      </c>
      <c r="B173" t="s">
        <v>194</v>
      </c>
      <c r="C173" s="59">
        <v>37096</v>
      </c>
      <c r="D173" s="18">
        <v>0.8069907407407407</v>
      </c>
    </row>
    <row r="174" spans="1:4" ht="12.75">
      <c r="A174" t="s">
        <v>79</v>
      </c>
      <c r="B174" t="s">
        <v>195</v>
      </c>
      <c r="C174" s="59">
        <v>37096</v>
      </c>
      <c r="D174" s="18">
        <v>0.8071296296296296</v>
      </c>
    </row>
    <row r="175" spans="1:4" ht="12.75">
      <c r="A175" t="s">
        <v>165</v>
      </c>
      <c r="B175" t="s">
        <v>196</v>
      </c>
      <c r="C175" s="59">
        <v>37096</v>
      </c>
      <c r="D175" s="18">
        <v>0.8072453703703704</v>
      </c>
    </row>
    <row r="176" spans="1:4" ht="12.75">
      <c r="A176" t="s">
        <v>197</v>
      </c>
      <c r="B176" t="s">
        <v>198</v>
      </c>
      <c r="C176" s="59">
        <v>37096</v>
      </c>
      <c r="D176" s="18">
        <v>0.8073842592592593</v>
      </c>
    </row>
    <row r="177" spans="1:4" ht="12.75">
      <c r="A177" t="s">
        <v>199</v>
      </c>
      <c r="B177" t="s">
        <v>200</v>
      </c>
      <c r="C177" s="59">
        <v>37096</v>
      </c>
      <c r="D177" s="18">
        <v>0.807511574074074</v>
      </c>
    </row>
    <row r="178" spans="1:4" ht="12.75">
      <c r="A178" t="s">
        <v>201</v>
      </c>
      <c r="B178" t="s">
        <v>202</v>
      </c>
      <c r="C178" s="59">
        <v>37096</v>
      </c>
      <c r="D178" s="18">
        <v>0.8076388888888889</v>
      </c>
    </row>
    <row r="179" spans="1:4" ht="12.75">
      <c r="A179" t="s">
        <v>203</v>
      </c>
      <c r="B179" t="s">
        <v>204</v>
      </c>
      <c r="C179" s="59">
        <v>37096</v>
      </c>
      <c r="D179" s="18">
        <v>0.8077662037037037</v>
      </c>
    </row>
    <row r="180" spans="1:4" ht="12.75">
      <c r="A180" t="s">
        <v>205</v>
      </c>
      <c r="B180" t="s">
        <v>206</v>
      </c>
      <c r="C180" s="59">
        <v>37096</v>
      </c>
      <c r="D180" s="18">
        <v>0.8078819444444445</v>
      </c>
    </row>
    <row r="181" spans="1:4" ht="12.75">
      <c r="A181" t="s">
        <v>207</v>
      </c>
      <c r="B181" t="s">
        <v>208</v>
      </c>
      <c r="C181" s="59">
        <v>37096</v>
      </c>
      <c r="D181" s="18">
        <v>0.8080208333333333</v>
      </c>
    </row>
    <row r="182" spans="1:4" ht="12.75">
      <c r="A182" t="s">
        <v>209</v>
      </c>
      <c r="B182" t="s">
        <v>210</v>
      </c>
      <c r="C182" s="59">
        <v>37096</v>
      </c>
      <c r="D182" s="18">
        <v>0.8081597222222222</v>
      </c>
    </row>
    <row r="183" spans="1:4" ht="12.75">
      <c r="A183" t="s">
        <v>211</v>
      </c>
      <c r="B183" t="s">
        <v>212</v>
      </c>
      <c r="C183" s="59">
        <v>37096</v>
      </c>
      <c r="D183" s="18">
        <v>0.8082986111111111</v>
      </c>
    </row>
    <row r="184" spans="1:4" ht="12.75">
      <c r="A184" t="s">
        <v>213</v>
      </c>
      <c r="B184" t="s">
        <v>214</v>
      </c>
      <c r="C184" s="59">
        <v>37096</v>
      </c>
      <c r="D184" s="18">
        <v>0.808414351851852</v>
      </c>
    </row>
    <row r="185" spans="1:4" ht="12.75">
      <c r="A185" t="s">
        <v>215</v>
      </c>
      <c r="B185" t="s">
        <v>216</v>
      </c>
      <c r="C185" s="59">
        <v>37096</v>
      </c>
      <c r="D185" s="18">
        <v>0.8085300925925926</v>
      </c>
    </row>
    <row r="186" spans="1:4" ht="12.75">
      <c r="A186" t="s">
        <v>217</v>
      </c>
      <c r="B186" t="s">
        <v>218</v>
      </c>
      <c r="C186" s="59">
        <v>37096</v>
      </c>
      <c r="D186" s="18">
        <v>0.8086574074074074</v>
      </c>
    </row>
    <row r="187" spans="1:4" ht="12.75">
      <c r="A187" t="s">
        <v>219</v>
      </c>
      <c r="B187" t="s">
        <v>220</v>
      </c>
      <c r="C187" s="59">
        <v>37096</v>
      </c>
      <c r="D187" s="18">
        <v>0.8087962962962963</v>
      </c>
    </row>
    <row r="188" spans="1:4" ht="12.75">
      <c r="A188" t="s">
        <v>221</v>
      </c>
      <c r="B188" t="s">
        <v>222</v>
      </c>
      <c r="C188" s="59">
        <v>37096</v>
      </c>
      <c r="D188" s="18">
        <v>0.8089236111111111</v>
      </c>
    </row>
    <row r="189" spans="1:4" ht="12.75">
      <c r="A189" t="s">
        <v>223</v>
      </c>
      <c r="B189" t="s">
        <v>224</v>
      </c>
      <c r="C189" s="59">
        <v>37096</v>
      </c>
      <c r="D189" s="18">
        <v>0.8090509259259259</v>
      </c>
    </row>
    <row r="190" spans="1:4" ht="12.75">
      <c r="A190" t="s">
        <v>225</v>
      </c>
      <c r="B190" t="s">
        <v>226</v>
      </c>
      <c r="C190" s="59">
        <v>37096</v>
      </c>
      <c r="D190" s="18">
        <v>0.8091898148148148</v>
      </c>
    </row>
    <row r="191" spans="1:4" ht="12.75">
      <c r="A191" t="s">
        <v>227</v>
      </c>
      <c r="B191" t="s">
        <v>228</v>
      </c>
      <c r="C191" s="59">
        <v>37096</v>
      </c>
      <c r="D191" s="18">
        <v>0.8093171296296297</v>
      </c>
    </row>
    <row r="192" spans="1:4" ht="12.75">
      <c r="A192" t="s">
        <v>229</v>
      </c>
      <c r="B192" t="s">
        <v>230</v>
      </c>
      <c r="C192" s="59">
        <v>37096</v>
      </c>
      <c r="D192" s="18">
        <v>0.8094328703703703</v>
      </c>
    </row>
    <row r="193" spans="1:4" ht="12.75">
      <c r="A193" t="s">
        <v>231</v>
      </c>
      <c r="B193" t="s">
        <v>232</v>
      </c>
      <c r="C193" s="59">
        <v>37096</v>
      </c>
      <c r="D193" s="18">
        <v>0.8095601851851852</v>
      </c>
    </row>
    <row r="194" spans="1:4" ht="12.75">
      <c r="A194" t="s">
        <v>233</v>
      </c>
      <c r="B194" t="s">
        <v>234</v>
      </c>
      <c r="C194" s="59">
        <v>37096</v>
      </c>
      <c r="D194" s="18">
        <v>0.809699074074074</v>
      </c>
    </row>
    <row r="195" spans="1:4" ht="12.75">
      <c r="A195" t="s">
        <v>235</v>
      </c>
      <c r="B195" t="s">
        <v>236</v>
      </c>
      <c r="C195" s="59">
        <v>37096</v>
      </c>
      <c r="D195" s="18">
        <v>0.809837962962963</v>
      </c>
    </row>
    <row r="196" spans="1:4" ht="12.75">
      <c r="A196" t="s">
        <v>237</v>
      </c>
      <c r="B196" t="s">
        <v>238</v>
      </c>
      <c r="C196" s="59">
        <v>37096</v>
      </c>
      <c r="D196" s="18">
        <v>0.8099652777777777</v>
      </c>
    </row>
    <row r="197" spans="1:4" ht="12.75">
      <c r="A197" t="s">
        <v>239</v>
      </c>
      <c r="B197" t="s">
        <v>240</v>
      </c>
      <c r="C197" s="59">
        <v>37096</v>
      </c>
      <c r="D197" s="18">
        <v>0.8100925925925927</v>
      </c>
    </row>
    <row r="198" spans="1:4" ht="12.75">
      <c r="A198" t="s">
        <v>241</v>
      </c>
      <c r="B198" t="s">
        <v>242</v>
      </c>
      <c r="C198" s="59">
        <v>37096</v>
      </c>
      <c r="D198" s="18">
        <v>0.8102314814814814</v>
      </c>
    </row>
    <row r="199" spans="1:4" ht="12.75">
      <c r="A199" t="s">
        <v>243</v>
      </c>
      <c r="B199" t="s">
        <v>244</v>
      </c>
      <c r="C199" s="59">
        <v>37096</v>
      </c>
      <c r="D199" s="18">
        <v>0.8103587962962964</v>
      </c>
    </row>
    <row r="200" spans="1:4" ht="12.75">
      <c r="A200" t="s">
        <v>245</v>
      </c>
      <c r="B200" t="s">
        <v>246</v>
      </c>
      <c r="C200" s="59">
        <v>37096</v>
      </c>
      <c r="D200" s="18">
        <v>0.8104976851851852</v>
      </c>
    </row>
    <row r="201" spans="1:4" ht="12.75">
      <c r="A201" t="s">
        <v>247</v>
      </c>
      <c r="B201" t="s">
        <v>248</v>
      </c>
      <c r="C201" s="59">
        <v>37096</v>
      </c>
      <c r="D201" s="18">
        <v>0.810625</v>
      </c>
    </row>
    <row r="202" spans="1:4" ht="12.75">
      <c r="A202" t="s">
        <v>249</v>
      </c>
      <c r="B202" t="s">
        <v>184</v>
      </c>
      <c r="C202" s="59">
        <v>37096</v>
      </c>
      <c r="D202" s="18">
        <v>0.8107523148148149</v>
      </c>
    </row>
    <row r="203" spans="1:4" ht="12.75">
      <c r="A203" t="s">
        <v>250</v>
      </c>
      <c r="B203" t="s">
        <v>251</v>
      </c>
      <c r="C203" s="59">
        <v>37096</v>
      </c>
      <c r="D203" s="18">
        <v>0.8108912037037036</v>
      </c>
    </row>
    <row r="204" spans="1:4" ht="12.75">
      <c r="A204" t="s">
        <v>252</v>
      </c>
      <c r="B204" t="s">
        <v>253</v>
      </c>
      <c r="C204" s="59">
        <v>37096</v>
      </c>
      <c r="D204" s="18">
        <v>0.8110069444444444</v>
      </c>
    </row>
    <row r="205" spans="1:4" ht="12.75">
      <c r="A205" t="s">
        <v>254</v>
      </c>
      <c r="B205" t="s">
        <v>255</v>
      </c>
      <c r="C205" s="59">
        <v>37096</v>
      </c>
      <c r="D205" s="18">
        <v>0.8111342592592593</v>
      </c>
    </row>
    <row r="206" spans="1:4" ht="12.75">
      <c r="A206" t="s">
        <v>256</v>
      </c>
      <c r="B206" t="s">
        <v>257</v>
      </c>
      <c r="C206" s="59">
        <v>37096</v>
      </c>
      <c r="D206" s="18">
        <v>0.8112731481481482</v>
      </c>
    </row>
    <row r="207" spans="1:4" ht="12.75">
      <c r="A207" t="s">
        <v>258</v>
      </c>
      <c r="B207" t="s">
        <v>259</v>
      </c>
      <c r="C207" s="59">
        <v>37096</v>
      </c>
      <c r="D207" s="18">
        <v>0.811400462962963</v>
      </c>
    </row>
    <row r="208" spans="1:4" ht="12.75">
      <c r="A208" t="s">
        <v>260</v>
      </c>
      <c r="B208" t="s">
        <v>261</v>
      </c>
      <c r="C208" s="59">
        <v>37096</v>
      </c>
      <c r="D208" s="18">
        <v>0.8115277777777777</v>
      </c>
    </row>
    <row r="209" spans="1:4" ht="12.75">
      <c r="A209" t="s">
        <v>262</v>
      </c>
      <c r="B209" t="s">
        <v>263</v>
      </c>
      <c r="C209" s="59">
        <v>37096</v>
      </c>
      <c r="D209" s="18">
        <v>0.8116666666666666</v>
      </c>
    </row>
    <row r="210" spans="1:4" ht="12.75">
      <c r="A210" t="s">
        <v>264</v>
      </c>
      <c r="B210" t="s">
        <v>265</v>
      </c>
      <c r="C210" s="59">
        <v>37096</v>
      </c>
      <c r="D210" s="18">
        <v>0.8117939814814815</v>
      </c>
    </row>
    <row r="211" spans="1:4" ht="12.75">
      <c r="A211" t="s">
        <v>266</v>
      </c>
      <c r="B211" t="s">
        <v>267</v>
      </c>
      <c r="C211" s="59">
        <v>37096</v>
      </c>
      <c r="D211" s="18">
        <v>0.8119328703703704</v>
      </c>
    </row>
    <row r="212" spans="1:4" ht="12.75">
      <c r="A212" t="s">
        <v>268</v>
      </c>
      <c r="B212" t="s">
        <v>269</v>
      </c>
      <c r="C212" s="59">
        <v>37096</v>
      </c>
      <c r="D212" s="18">
        <v>0.8120601851851852</v>
      </c>
    </row>
    <row r="213" spans="1:4" ht="12.75">
      <c r="A213" t="s">
        <v>270</v>
      </c>
      <c r="B213" t="s">
        <v>271</v>
      </c>
      <c r="C213" s="59">
        <v>37096</v>
      </c>
      <c r="D213" s="18">
        <v>0.8121990740740741</v>
      </c>
    </row>
    <row r="214" spans="1:4" ht="12.75">
      <c r="A214" t="s">
        <v>272</v>
      </c>
      <c r="B214" t="s">
        <v>273</v>
      </c>
      <c r="C214" s="59">
        <v>37096</v>
      </c>
      <c r="D214" s="18">
        <v>0.8123263888888889</v>
      </c>
    </row>
    <row r="215" spans="1:4" ht="12.75">
      <c r="A215" t="s">
        <v>274</v>
      </c>
      <c r="B215" t="s">
        <v>275</v>
      </c>
      <c r="C215" s="59">
        <v>37096</v>
      </c>
      <c r="D215" s="18">
        <v>0.8124537037037037</v>
      </c>
    </row>
    <row r="216" spans="1:4" ht="12.75">
      <c r="A216" t="s">
        <v>276</v>
      </c>
      <c r="B216" t="s">
        <v>277</v>
      </c>
      <c r="C216" s="59">
        <v>37096</v>
      </c>
      <c r="D216" s="18">
        <v>0.8125810185185185</v>
      </c>
    </row>
    <row r="217" spans="1:4" ht="12.75">
      <c r="A217" t="s">
        <v>278</v>
      </c>
      <c r="B217" t="s">
        <v>279</v>
      </c>
      <c r="C217" s="59">
        <v>37096</v>
      </c>
      <c r="D217" s="18">
        <v>0.8126967592592593</v>
      </c>
    </row>
    <row r="218" spans="1:4" ht="12.75">
      <c r="A218" t="s">
        <v>280</v>
      </c>
      <c r="B218" t="s">
        <v>281</v>
      </c>
      <c r="C218" s="59">
        <v>37096</v>
      </c>
      <c r="D218" s="18">
        <v>0.8128125</v>
      </c>
    </row>
    <row r="219" spans="1:4" ht="12.75">
      <c r="A219" t="s">
        <v>282</v>
      </c>
      <c r="B219" t="s">
        <v>283</v>
      </c>
      <c r="C219" s="59">
        <v>37096</v>
      </c>
      <c r="D219" s="18">
        <v>0.8129398148148148</v>
      </c>
    </row>
    <row r="220" spans="1:4" ht="12.75">
      <c r="A220" t="s">
        <v>284</v>
      </c>
      <c r="B220" t="s">
        <v>285</v>
      </c>
      <c r="C220" s="59">
        <v>37096</v>
      </c>
      <c r="D220" s="18">
        <v>0.8130671296296296</v>
      </c>
    </row>
    <row r="221" spans="1:4" ht="12.75">
      <c r="A221" t="s">
        <v>286</v>
      </c>
      <c r="B221" t="s">
        <v>287</v>
      </c>
      <c r="C221" s="59">
        <v>37096</v>
      </c>
      <c r="D221" s="18">
        <v>0.8132060185185185</v>
      </c>
    </row>
    <row r="222" spans="1:4" ht="12.75">
      <c r="A222" t="s">
        <v>288</v>
      </c>
      <c r="B222" t="s">
        <v>289</v>
      </c>
      <c r="C222" s="59">
        <v>37096</v>
      </c>
      <c r="D222" s="18">
        <v>0.8133217592592592</v>
      </c>
    </row>
    <row r="223" spans="1:4" ht="12.75">
      <c r="A223" t="s">
        <v>290</v>
      </c>
      <c r="B223" t="s">
        <v>291</v>
      </c>
      <c r="C223" s="59">
        <v>37096</v>
      </c>
      <c r="D223" s="18">
        <v>0.8134606481481481</v>
      </c>
    </row>
    <row r="224" spans="1:4" ht="12.75">
      <c r="A224" t="s">
        <v>292</v>
      </c>
      <c r="B224" t="s">
        <v>293</v>
      </c>
      <c r="C224" s="59">
        <v>37096</v>
      </c>
      <c r="D224" s="18">
        <v>0.8135879629629629</v>
      </c>
    </row>
    <row r="225" spans="1:4" ht="12.75">
      <c r="A225" t="s">
        <v>294</v>
      </c>
      <c r="B225" t="s">
        <v>295</v>
      </c>
      <c r="C225" s="59">
        <v>37096</v>
      </c>
      <c r="D225" s="18">
        <v>0.8137037037037037</v>
      </c>
    </row>
    <row r="226" spans="1:4" ht="12.75">
      <c r="A226" t="s">
        <v>296</v>
      </c>
      <c r="B226" t="s">
        <v>297</v>
      </c>
      <c r="C226" s="59">
        <v>37096</v>
      </c>
      <c r="D226" s="18">
        <v>0.8138425925925926</v>
      </c>
    </row>
    <row r="227" spans="1:4" ht="12.75">
      <c r="A227" t="s">
        <v>298</v>
      </c>
      <c r="B227" t="s">
        <v>299</v>
      </c>
      <c r="C227" s="59">
        <v>37096</v>
      </c>
      <c r="D227" s="18">
        <v>0.8139699074074075</v>
      </c>
    </row>
    <row r="228" spans="1:4" ht="12.75">
      <c r="A228" t="s">
        <v>300</v>
      </c>
      <c r="B228" t="s">
        <v>301</v>
      </c>
      <c r="C228" s="59">
        <v>37096</v>
      </c>
      <c r="D228" s="18">
        <v>0.8141087962962964</v>
      </c>
    </row>
    <row r="229" spans="1:4" ht="12.75">
      <c r="A229" t="s">
        <v>302</v>
      </c>
      <c r="B229" t="s">
        <v>303</v>
      </c>
      <c r="C229" s="59">
        <v>37096</v>
      </c>
      <c r="D229" s="18">
        <v>0.814224537037037</v>
      </c>
    </row>
    <row r="230" spans="1:4" ht="12.75">
      <c r="A230" t="s">
        <v>304</v>
      </c>
      <c r="B230" t="s">
        <v>305</v>
      </c>
      <c r="C230" s="59">
        <v>37096</v>
      </c>
      <c r="D230" s="18">
        <v>0.8143402777777777</v>
      </c>
    </row>
    <row r="231" spans="1:4" ht="12.75">
      <c r="A231" t="s">
        <v>306</v>
      </c>
      <c r="B231" t="s">
        <v>307</v>
      </c>
      <c r="C231" s="59">
        <v>37096</v>
      </c>
      <c r="D231" s="18">
        <v>0.8144675925925925</v>
      </c>
    </row>
    <row r="232" spans="1:4" ht="12.75">
      <c r="A232" t="s">
        <v>308</v>
      </c>
      <c r="B232" t="s">
        <v>309</v>
      </c>
      <c r="C232" s="59">
        <v>37096</v>
      </c>
      <c r="D232" s="18">
        <v>0.8145949074074075</v>
      </c>
    </row>
    <row r="233" spans="1:4" ht="12.75">
      <c r="A233" t="s">
        <v>310</v>
      </c>
      <c r="B233" t="s">
        <v>311</v>
      </c>
      <c r="C233" s="59">
        <v>37096</v>
      </c>
      <c r="D233" s="18">
        <v>0.8147106481481482</v>
      </c>
    </row>
    <row r="234" spans="1:4" ht="12.75">
      <c r="A234" t="s">
        <v>312</v>
      </c>
      <c r="B234" t="s">
        <v>313</v>
      </c>
      <c r="C234" s="59">
        <v>37096</v>
      </c>
      <c r="D234" s="18">
        <v>0.814837962962963</v>
      </c>
    </row>
    <row r="235" spans="1:4" ht="12.75">
      <c r="A235" t="s">
        <v>314</v>
      </c>
      <c r="B235" t="s">
        <v>315</v>
      </c>
      <c r="C235" s="59">
        <v>37096</v>
      </c>
      <c r="D235" s="18">
        <v>0.8149537037037037</v>
      </c>
    </row>
    <row r="236" spans="1:4" ht="12.75">
      <c r="A236" t="s">
        <v>316</v>
      </c>
      <c r="B236" t="s">
        <v>317</v>
      </c>
      <c r="C236" s="59">
        <v>37096</v>
      </c>
      <c r="D236" s="18">
        <v>0.8150694444444445</v>
      </c>
    </row>
    <row r="237" spans="1:4" ht="12.75">
      <c r="A237" t="s">
        <v>318</v>
      </c>
      <c r="B237" t="s">
        <v>319</v>
      </c>
      <c r="C237" s="59">
        <v>37096</v>
      </c>
      <c r="D237" s="18">
        <v>0.8152083333333334</v>
      </c>
    </row>
    <row r="238" spans="1:4" ht="12.75">
      <c r="A238" t="s">
        <v>320</v>
      </c>
      <c r="B238" t="s">
        <v>321</v>
      </c>
      <c r="C238" s="59">
        <v>37096</v>
      </c>
      <c r="D238" s="18">
        <v>0.8153356481481482</v>
      </c>
    </row>
    <row r="239" spans="1:4" ht="12.75">
      <c r="A239" t="s">
        <v>322</v>
      </c>
      <c r="B239" t="s">
        <v>323</v>
      </c>
      <c r="C239" s="59">
        <v>37096</v>
      </c>
      <c r="D239" s="18">
        <v>0.815462962962963</v>
      </c>
    </row>
    <row r="240" spans="1:4" ht="12.75">
      <c r="A240" t="s">
        <v>324</v>
      </c>
      <c r="B240" t="s">
        <v>325</v>
      </c>
      <c r="C240" s="59">
        <v>37096</v>
      </c>
      <c r="D240" s="18">
        <v>0.8156018518518519</v>
      </c>
    </row>
    <row r="241" spans="1:4" ht="12.75">
      <c r="A241" t="s">
        <v>326</v>
      </c>
      <c r="B241" t="s">
        <v>327</v>
      </c>
      <c r="C241" s="59">
        <v>37096</v>
      </c>
      <c r="D241" s="18">
        <v>0.8157291666666667</v>
      </c>
    </row>
    <row r="242" spans="1:4" ht="12.75">
      <c r="A242" t="s">
        <v>328</v>
      </c>
      <c r="B242" t="s">
        <v>329</v>
      </c>
      <c r="C242" s="59">
        <v>37096</v>
      </c>
      <c r="D242" s="18">
        <v>0.8158564814814815</v>
      </c>
    </row>
    <row r="243" spans="1:4" ht="12.75">
      <c r="A243" t="s">
        <v>330</v>
      </c>
      <c r="B243" t="s">
        <v>331</v>
      </c>
      <c r="C243" s="59">
        <v>37096</v>
      </c>
      <c r="D243" s="18">
        <v>0.8159953703703704</v>
      </c>
    </row>
    <row r="244" spans="1:4" ht="12.75">
      <c r="A244" t="s">
        <v>332</v>
      </c>
      <c r="B244" t="s">
        <v>333</v>
      </c>
      <c r="C244" s="59">
        <v>37096</v>
      </c>
      <c r="D244" s="18">
        <v>0.8161226851851852</v>
      </c>
    </row>
    <row r="245" spans="1:4" ht="12.75">
      <c r="A245" t="s">
        <v>334</v>
      </c>
      <c r="B245" t="s">
        <v>335</v>
      </c>
      <c r="C245" s="59">
        <v>37096</v>
      </c>
      <c r="D245" s="18">
        <v>0.81625</v>
      </c>
    </row>
    <row r="246" spans="1:4" ht="12.75">
      <c r="A246" t="s">
        <v>336</v>
      </c>
      <c r="B246" t="s">
        <v>337</v>
      </c>
      <c r="C246" s="59">
        <v>37096</v>
      </c>
      <c r="D246" s="18">
        <v>0.8163773148148148</v>
      </c>
    </row>
    <row r="247" spans="1:4" ht="12.75">
      <c r="A247" t="s">
        <v>338</v>
      </c>
      <c r="B247" t="s">
        <v>339</v>
      </c>
      <c r="C247" s="59">
        <v>37096</v>
      </c>
      <c r="D247" s="18">
        <v>0.8165046296296296</v>
      </c>
    </row>
    <row r="248" spans="1:4" ht="12.75">
      <c r="A248" t="s">
        <v>340</v>
      </c>
      <c r="B248" t="s">
        <v>341</v>
      </c>
      <c r="C248" s="59">
        <v>37096</v>
      </c>
      <c r="D248" s="18">
        <v>0.8166319444444444</v>
      </c>
    </row>
    <row r="249" spans="1:4" ht="12.75">
      <c r="A249" t="s">
        <v>342</v>
      </c>
      <c r="B249" t="s">
        <v>343</v>
      </c>
      <c r="C249" s="59">
        <v>37096</v>
      </c>
      <c r="D249" s="18">
        <v>0.8167592592592593</v>
      </c>
    </row>
    <row r="250" spans="1:4" ht="12.75">
      <c r="A250" t="s">
        <v>344</v>
      </c>
      <c r="B250" t="s">
        <v>345</v>
      </c>
      <c r="C250" s="59">
        <v>37096</v>
      </c>
      <c r="D250" s="18">
        <v>0.8168981481481481</v>
      </c>
    </row>
    <row r="251" spans="1:4" ht="12.75">
      <c r="A251" t="s">
        <v>346</v>
      </c>
      <c r="B251" t="s">
        <v>347</v>
      </c>
      <c r="C251" s="59">
        <v>37096</v>
      </c>
      <c r="D251" s="18">
        <v>0.8170254629629629</v>
      </c>
    </row>
    <row r="252" spans="1:4" ht="12.75">
      <c r="A252" t="s">
        <v>348</v>
      </c>
      <c r="B252" t="s">
        <v>349</v>
      </c>
      <c r="C252" s="59">
        <v>37096</v>
      </c>
      <c r="D252" s="18">
        <v>0.8171643518518518</v>
      </c>
    </row>
    <row r="253" spans="1:4" ht="12.75">
      <c r="A253" t="s">
        <v>350</v>
      </c>
      <c r="B253" t="s">
        <v>351</v>
      </c>
      <c r="C253" s="59">
        <v>37096</v>
      </c>
      <c r="D253" s="18">
        <v>0.8172916666666666</v>
      </c>
    </row>
    <row r="254" spans="1:4" ht="12.75">
      <c r="A254" t="s">
        <v>352</v>
      </c>
      <c r="B254" t="s">
        <v>353</v>
      </c>
      <c r="C254" s="59">
        <v>37096</v>
      </c>
      <c r="D254" s="18">
        <v>0.8174189814814815</v>
      </c>
    </row>
    <row r="255" spans="1:4" ht="12.75">
      <c r="A255" t="s">
        <v>354</v>
      </c>
      <c r="B255" t="s">
        <v>355</v>
      </c>
      <c r="C255" s="59">
        <v>37096</v>
      </c>
      <c r="D255" s="18">
        <v>0.8175462962962964</v>
      </c>
    </row>
    <row r="256" spans="1:4" ht="12.75">
      <c r="A256" t="s">
        <v>356</v>
      </c>
      <c r="B256" t="s">
        <v>357</v>
      </c>
      <c r="C256" s="59">
        <v>37096</v>
      </c>
      <c r="D256" s="18">
        <v>0.817662037037037</v>
      </c>
    </row>
    <row r="257" spans="1:4" ht="12.75">
      <c r="A257" t="s">
        <v>358</v>
      </c>
      <c r="B257" t="s">
        <v>359</v>
      </c>
      <c r="C257" s="59">
        <v>37096</v>
      </c>
      <c r="D257" s="18">
        <v>0.8177893518518519</v>
      </c>
    </row>
    <row r="258" spans="1:4" ht="12.75">
      <c r="A258" t="s">
        <v>360</v>
      </c>
      <c r="B258" t="s">
        <v>361</v>
      </c>
      <c r="C258" s="59">
        <v>37096</v>
      </c>
      <c r="D258" s="18">
        <v>0.8179050925925927</v>
      </c>
    </row>
    <row r="259" spans="1:4" ht="12.75">
      <c r="A259" t="s">
        <v>362</v>
      </c>
      <c r="B259" t="s">
        <v>363</v>
      </c>
      <c r="C259" s="59">
        <v>37096</v>
      </c>
      <c r="D259" s="18">
        <v>0.8180324074074075</v>
      </c>
    </row>
    <row r="260" spans="1:4" ht="12.75">
      <c r="A260" t="s">
        <v>364</v>
      </c>
      <c r="B260" t="s">
        <v>365</v>
      </c>
      <c r="C260" s="59">
        <v>37096</v>
      </c>
      <c r="D260" s="18">
        <v>0.8181712962962964</v>
      </c>
    </row>
    <row r="261" spans="1:4" ht="12.75">
      <c r="A261" t="s">
        <v>366</v>
      </c>
      <c r="B261" t="s">
        <v>367</v>
      </c>
      <c r="C261" s="59">
        <v>37096</v>
      </c>
      <c r="D261" s="18">
        <v>0.8182870370370371</v>
      </c>
    </row>
    <row r="262" spans="1:4" ht="12.75">
      <c r="A262" t="s">
        <v>368</v>
      </c>
      <c r="B262" t="s">
        <v>369</v>
      </c>
      <c r="C262" s="59">
        <v>37096</v>
      </c>
      <c r="D262" s="18">
        <v>0.818425925925926</v>
      </c>
    </row>
    <row r="263" spans="1:4" ht="12.75">
      <c r="A263" t="s">
        <v>370</v>
      </c>
      <c r="B263" t="s">
        <v>371</v>
      </c>
      <c r="C263" s="59">
        <v>37096</v>
      </c>
      <c r="D263" s="18">
        <v>0.8185532407407408</v>
      </c>
    </row>
    <row r="264" spans="1:4" ht="12.75">
      <c r="A264" t="s">
        <v>372</v>
      </c>
      <c r="B264" t="s">
        <v>373</v>
      </c>
      <c r="C264" s="59">
        <v>37096</v>
      </c>
      <c r="D264" s="18">
        <v>0.8186805555555555</v>
      </c>
    </row>
    <row r="265" spans="1:4" ht="12.75">
      <c r="A265" t="s">
        <v>374</v>
      </c>
      <c r="B265" t="s">
        <v>375</v>
      </c>
      <c r="C265" s="59">
        <v>37096</v>
      </c>
      <c r="D265" s="18">
        <v>0.8188078703703704</v>
      </c>
    </row>
    <row r="266" spans="1:4" ht="12.75">
      <c r="A266" t="s">
        <v>376</v>
      </c>
      <c r="B266" t="s">
        <v>377</v>
      </c>
      <c r="C266" s="59">
        <v>37096</v>
      </c>
      <c r="D266" s="18">
        <v>0.8189467592592593</v>
      </c>
    </row>
    <row r="267" spans="1:4" ht="12.75">
      <c r="A267" t="s">
        <v>378</v>
      </c>
      <c r="B267" t="s">
        <v>379</v>
      </c>
      <c r="C267" s="59">
        <v>37096</v>
      </c>
      <c r="D267" s="18">
        <v>0.8190740740740741</v>
      </c>
    </row>
    <row r="268" spans="1:4" ht="12.75">
      <c r="A268" t="s">
        <v>380</v>
      </c>
      <c r="B268" t="s">
        <v>381</v>
      </c>
      <c r="C268" s="59">
        <v>37096</v>
      </c>
      <c r="D268" s="18">
        <v>0.8192013888888888</v>
      </c>
    </row>
    <row r="269" spans="1:4" ht="12.75">
      <c r="A269" t="s">
        <v>382</v>
      </c>
      <c r="B269" t="s">
        <v>383</v>
      </c>
      <c r="C269" s="59">
        <v>37096</v>
      </c>
      <c r="D269" s="18">
        <v>0.8193171296296297</v>
      </c>
    </row>
    <row r="270" spans="1:4" ht="12.75">
      <c r="A270" t="s">
        <v>384</v>
      </c>
      <c r="B270" t="s">
        <v>385</v>
      </c>
      <c r="C270" s="59">
        <v>37096</v>
      </c>
      <c r="D270" s="18">
        <v>0.8194560185185185</v>
      </c>
    </row>
    <row r="271" spans="1:4" ht="12.75">
      <c r="A271" t="s">
        <v>386</v>
      </c>
      <c r="B271" t="s">
        <v>387</v>
      </c>
      <c r="C271" s="59">
        <v>37096</v>
      </c>
      <c r="D271" s="18">
        <v>0.8195949074074074</v>
      </c>
    </row>
    <row r="272" spans="1:4" ht="12.75">
      <c r="A272" t="s">
        <v>388</v>
      </c>
      <c r="B272" t="s">
        <v>389</v>
      </c>
      <c r="C272" s="59">
        <v>37096</v>
      </c>
      <c r="D272" s="18">
        <v>0.8197106481481482</v>
      </c>
    </row>
    <row r="273" spans="1:4" ht="12.75">
      <c r="A273" t="s">
        <v>390</v>
      </c>
      <c r="B273" t="s">
        <v>391</v>
      </c>
      <c r="C273" s="59">
        <v>37096</v>
      </c>
      <c r="D273" s="18">
        <v>0.819849537037037</v>
      </c>
    </row>
    <row r="274" spans="1:4" ht="12.75">
      <c r="A274" t="s">
        <v>392</v>
      </c>
      <c r="B274" t="s">
        <v>393</v>
      </c>
      <c r="C274" s="59">
        <v>37096</v>
      </c>
      <c r="D274" s="18">
        <v>0.8199768518518519</v>
      </c>
    </row>
    <row r="275" spans="1:4" ht="12.75">
      <c r="A275" t="s">
        <v>394</v>
      </c>
      <c r="B275" t="s">
        <v>395</v>
      </c>
      <c r="C275" s="59">
        <v>37096</v>
      </c>
      <c r="D275" s="18">
        <v>0.8201041666666667</v>
      </c>
    </row>
    <row r="276" spans="1:4" ht="12.75">
      <c r="A276" t="s">
        <v>396</v>
      </c>
      <c r="B276" t="s">
        <v>397</v>
      </c>
      <c r="C276" s="59">
        <v>37096</v>
      </c>
      <c r="D276" s="18">
        <v>0.8202199074074074</v>
      </c>
    </row>
    <row r="277" spans="1:4" ht="12.75">
      <c r="A277" t="s">
        <v>398</v>
      </c>
      <c r="B277" t="s">
        <v>399</v>
      </c>
      <c r="C277" s="59">
        <v>37096</v>
      </c>
      <c r="D277" s="18">
        <v>0.8203356481481481</v>
      </c>
    </row>
    <row r="278" spans="1:4" ht="12.75">
      <c r="A278" t="s">
        <v>400</v>
      </c>
      <c r="B278" t="s">
        <v>401</v>
      </c>
      <c r="C278" s="59">
        <v>37096</v>
      </c>
      <c r="D278" s="18">
        <v>0.8204513888888889</v>
      </c>
    </row>
    <row r="279" spans="1:4" ht="12.75">
      <c r="A279" t="s">
        <v>402</v>
      </c>
      <c r="B279" t="s">
        <v>403</v>
      </c>
      <c r="C279" s="59">
        <v>37096</v>
      </c>
      <c r="D279" s="18">
        <v>0.8205902777777778</v>
      </c>
    </row>
    <row r="280" spans="1:4" ht="12.75">
      <c r="A280" t="s">
        <v>404</v>
      </c>
      <c r="B280" t="s">
        <v>405</v>
      </c>
      <c r="C280" s="59">
        <v>37096</v>
      </c>
      <c r="D280" s="18">
        <v>0.8207175925925926</v>
      </c>
    </row>
    <row r="281" spans="1:4" ht="12.75">
      <c r="A281" t="s">
        <v>406</v>
      </c>
      <c r="B281" t="s">
        <v>407</v>
      </c>
      <c r="C281" s="59">
        <v>37096</v>
      </c>
      <c r="D281" s="18">
        <v>0.8208564814814815</v>
      </c>
    </row>
    <row r="282" spans="1:4" ht="12.75">
      <c r="A282" t="s">
        <v>408</v>
      </c>
      <c r="B282" t="s">
        <v>409</v>
      </c>
      <c r="C282" s="59">
        <v>37096</v>
      </c>
      <c r="D282" s="18">
        <v>0.8209722222222222</v>
      </c>
    </row>
    <row r="283" spans="1:4" ht="12.75">
      <c r="A283" t="s">
        <v>410</v>
      </c>
      <c r="B283" t="s">
        <v>411</v>
      </c>
      <c r="C283" s="59">
        <v>37096</v>
      </c>
      <c r="D283" s="18">
        <v>0.8210879629629629</v>
      </c>
    </row>
    <row r="284" spans="1:4" ht="12.75">
      <c r="A284" t="s">
        <v>412</v>
      </c>
      <c r="B284" t="s">
        <v>413</v>
      </c>
      <c r="C284" s="59">
        <v>37096</v>
      </c>
      <c r="D284" s="18">
        <v>0.8212037037037038</v>
      </c>
    </row>
    <row r="285" spans="1:4" ht="12.75">
      <c r="A285" t="s">
        <v>414</v>
      </c>
      <c r="B285" t="s">
        <v>415</v>
      </c>
      <c r="C285" s="59">
        <v>37096</v>
      </c>
      <c r="D285" s="18">
        <v>0.8213310185185185</v>
      </c>
    </row>
    <row r="286" spans="1:4" ht="12.75">
      <c r="A286" t="s">
        <v>404</v>
      </c>
      <c r="B286" t="s">
        <v>416</v>
      </c>
      <c r="C286" s="59">
        <v>37096</v>
      </c>
      <c r="D286" s="18">
        <v>0.8214699074074074</v>
      </c>
    </row>
    <row r="287" spans="1:4" ht="12.75">
      <c r="A287" t="s">
        <v>417</v>
      </c>
      <c r="B287" t="s">
        <v>418</v>
      </c>
      <c r="C287" s="59">
        <v>37096</v>
      </c>
      <c r="D287" s="18">
        <v>0.8215972222222222</v>
      </c>
    </row>
    <row r="288" spans="1:4" ht="12.75">
      <c r="A288" t="s">
        <v>419</v>
      </c>
      <c r="B288" t="s">
        <v>420</v>
      </c>
      <c r="C288" s="59">
        <v>37096</v>
      </c>
      <c r="D288" s="18">
        <v>0.8217245370370371</v>
      </c>
    </row>
    <row r="289" spans="1:4" ht="12.75">
      <c r="A289" t="s">
        <v>421</v>
      </c>
      <c r="B289" t="s">
        <v>422</v>
      </c>
      <c r="C289" s="59">
        <v>37096</v>
      </c>
      <c r="D289" s="18">
        <v>0.8218518518518518</v>
      </c>
    </row>
    <row r="290" spans="1:4" ht="12.75">
      <c r="A290" t="s">
        <v>423</v>
      </c>
      <c r="B290" t="s">
        <v>424</v>
      </c>
      <c r="C290" s="59">
        <v>37096</v>
      </c>
      <c r="D290" s="18">
        <v>0.8219791666666666</v>
      </c>
    </row>
    <row r="291" spans="1:4" ht="12.75">
      <c r="A291" t="s">
        <v>425</v>
      </c>
      <c r="B291" t="s">
        <v>426</v>
      </c>
      <c r="C291" s="59">
        <v>37096</v>
      </c>
      <c r="D291" s="18">
        <v>0.8221064814814815</v>
      </c>
    </row>
    <row r="292" spans="1:4" ht="12.75">
      <c r="A292" t="s">
        <v>427</v>
      </c>
      <c r="B292" t="s">
        <v>428</v>
      </c>
      <c r="C292" s="59">
        <v>37096</v>
      </c>
      <c r="D292" s="18">
        <v>0.8222453703703704</v>
      </c>
    </row>
    <row r="293" spans="1:4" ht="12.75">
      <c r="A293" t="s">
        <v>429</v>
      </c>
      <c r="B293" t="s">
        <v>430</v>
      </c>
      <c r="C293" s="59">
        <v>37096</v>
      </c>
      <c r="D293" s="18">
        <v>0.8223726851851851</v>
      </c>
    </row>
    <row r="294" spans="1:4" ht="12.75">
      <c r="A294" t="s">
        <v>431</v>
      </c>
      <c r="B294" t="s">
        <v>432</v>
      </c>
      <c r="C294" s="59">
        <v>37096</v>
      </c>
      <c r="D294" s="18">
        <v>0.822511574074074</v>
      </c>
    </row>
    <row r="295" spans="1:4" ht="12.75">
      <c r="A295" t="s">
        <v>433</v>
      </c>
      <c r="B295" t="s">
        <v>434</v>
      </c>
      <c r="C295" s="59">
        <v>37096</v>
      </c>
      <c r="D295" s="18">
        <v>0.8226388888888888</v>
      </c>
    </row>
    <row r="296" spans="1:4" ht="12.75">
      <c r="A296" t="s">
        <v>435</v>
      </c>
      <c r="B296" t="s">
        <v>436</v>
      </c>
      <c r="C296" s="59">
        <v>37096</v>
      </c>
      <c r="D296" s="18">
        <v>0.8227777777777777</v>
      </c>
    </row>
    <row r="297" spans="1:4" ht="12.75">
      <c r="A297" t="s">
        <v>437</v>
      </c>
      <c r="B297" t="s">
        <v>438</v>
      </c>
      <c r="C297" s="59">
        <v>37096</v>
      </c>
      <c r="D297" s="18">
        <v>0.8229050925925926</v>
      </c>
    </row>
    <row r="298" spans="1:4" ht="12.75">
      <c r="A298" t="s">
        <v>439</v>
      </c>
      <c r="B298" t="s">
        <v>440</v>
      </c>
      <c r="C298" s="59">
        <v>37096</v>
      </c>
      <c r="D298" s="18">
        <v>0.8230324074074074</v>
      </c>
    </row>
    <row r="299" spans="1:4" ht="12.75">
      <c r="A299" t="s">
        <v>441</v>
      </c>
      <c r="B299" t="s">
        <v>442</v>
      </c>
      <c r="C299" s="59">
        <v>37096</v>
      </c>
      <c r="D299" s="18">
        <v>0.8231597222222223</v>
      </c>
    </row>
    <row r="300" spans="1:4" ht="12.75">
      <c r="A300" t="s">
        <v>443</v>
      </c>
      <c r="B300" t="s">
        <v>444</v>
      </c>
      <c r="C300" s="59">
        <v>37096</v>
      </c>
      <c r="D300" s="18">
        <v>0.823298611111111</v>
      </c>
    </row>
    <row r="301" spans="1:4" ht="12.75">
      <c r="A301" t="s">
        <v>445</v>
      </c>
      <c r="B301" t="s">
        <v>446</v>
      </c>
      <c r="C301" s="59">
        <v>37096</v>
      </c>
      <c r="D301" s="18">
        <v>0.8234259259259259</v>
      </c>
    </row>
    <row r="302" spans="1:4" ht="12.75">
      <c r="A302" t="s">
        <v>447</v>
      </c>
      <c r="B302" t="s">
        <v>448</v>
      </c>
      <c r="C302" s="59">
        <v>37096</v>
      </c>
      <c r="D302" s="18">
        <v>0.8235648148148148</v>
      </c>
    </row>
    <row r="303" spans="1:4" ht="12.75">
      <c r="A303" t="s">
        <v>449</v>
      </c>
      <c r="B303" t="s">
        <v>450</v>
      </c>
      <c r="C303" s="59">
        <v>37096</v>
      </c>
      <c r="D303" s="18">
        <v>0.8236921296296296</v>
      </c>
    </row>
    <row r="304" spans="1:4" ht="12.75">
      <c r="A304" t="s">
        <v>451</v>
      </c>
      <c r="B304" t="s">
        <v>452</v>
      </c>
      <c r="C304" s="59">
        <v>37096</v>
      </c>
      <c r="D304" s="18">
        <v>0.8238310185185185</v>
      </c>
    </row>
    <row r="305" spans="1:4" ht="12.75">
      <c r="A305" t="s">
        <v>453</v>
      </c>
      <c r="B305" t="s">
        <v>454</v>
      </c>
      <c r="C305" s="59">
        <v>37096</v>
      </c>
      <c r="D305" s="18">
        <v>0.8239583333333332</v>
      </c>
    </row>
    <row r="306" spans="1:4" ht="12.75">
      <c r="A306" t="s">
        <v>455</v>
      </c>
      <c r="B306" t="s">
        <v>456</v>
      </c>
      <c r="C306" s="59">
        <v>37096</v>
      </c>
      <c r="D306" s="18">
        <v>0.8240856481481481</v>
      </c>
    </row>
    <row r="307" spans="1:4" ht="12.75">
      <c r="A307" t="s">
        <v>457</v>
      </c>
      <c r="B307" t="s">
        <v>458</v>
      </c>
      <c r="C307" s="59">
        <v>37096</v>
      </c>
      <c r="D307" s="18">
        <v>0.824212962962963</v>
      </c>
    </row>
    <row r="308" spans="1:4" ht="12.75">
      <c r="A308" t="s">
        <v>459</v>
      </c>
      <c r="B308" t="s">
        <v>460</v>
      </c>
      <c r="C308" s="59">
        <v>37096</v>
      </c>
      <c r="D308" s="18">
        <v>0.8243518518518519</v>
      </c>
    </row>
    <row r="309" spans="1:4" ht="12.75">
      <c r="A309" t="s">
        <v>461</v>
      </c>
      <c r="B309" t="s">
        <v>462</v>
      </c>
      <c r="C309" s="59">
        <v>37096</v>
      </c>
      <c r="D309" s="18">
        <v>0.8244791666666668</v>
      </c>
    </row>
    <row r="310" spans="1:4" ht="12.75">
      <c r="A310" t="s">
        <v>463</v>
      </c>
      <c r="B310" t="s">
        <v>464</v>
      </c>
      <c r="C310" s="59">
        <v>37096</v>
      </c>
      <c r="D310" s="18">
        <v>0.8246180555555555</v>
      </c>
    </row>
    <row r="311" spans="1:4" ht="12.75">
      <c r="A311" t="s">
        <v>465</v>
      </c>
      <c r="B311" t="s">
        <v>466</v>
      </c>
      <c r="C311" s="59">
        <v>37096</v>
      </c>
      <c r="D311" s="18">
        <v>0.8247453703703704</v>
      </c>
    </row>
    <row r="312" spans="1:4" ht="12.75">
      <c r="A312" t="s">
        <v>467</v>
      </c>
      <c r="B312" t="s">
        <v>468</v>
      </c>
      <c r="C312" s="59">
        <v>37096</v>
      </c>
      <c r="D312" s="18">
        <v>0.8248842592592592</v>
      </c>
    </row>
    <row r="313" spans="1:4" ht="12.75">
      <c r="A313" t="s">
        <v>469</v>
      </c>
      <c r="B313" t="s">
        <v>470</v>
      </c>
      <c r="C313" s="59">
        <v>37096</v>
      </c>
      <c r="D313" s="18">
        <v>0.8250115740740741</v>
      </c>
    </row>
    <row r="314" spans="1:4" ht="12.75">
      <c r="A314" t="s">
        <v>471</v>
      </c>
      <c r="B314" t="s">
        <v>472</v>
      </c>
      <c r="C314" s="59">
        <v>37096</v>
      </c>
      <c r="D314" s="18">
        <v>0.8251273148148148</v>
      </c>
    </row>
    <row r="315" spans="1:4" ht="12.75">
      <c r="A315" t="s">
        <v>473</v>
      </c>
      <c r="B315" t="s">
        <v>474</v>
      </c>
      <c r="C315" s="59">
        <v>37096</v>
      </c>
      <c r="D315" s="18">
        <v>0.8252546296296296</v>
      </c>
    </row>
    <row r="316" spans="1:4" ht="12.75">
      <c r="A316" t="s">
        <v>475</v>
      </c>
      <c r="B316" t="s">
        <v>476</v>
      </c>
      <c r="C316" s="59">
        <v>37096</v>
      </c>
      <c r="D316" s="18">
        <v>0.8253935185185185</v>
      </c>
    </row>
    <row r="317" spans="1:4" ht="12.75">
      <c r="A317" t="s">
        <v>477</v>
      </c>
      <c r="B317" t="s">
        <v>478</v>
      </c>
      <c r="C317" s="59">
        <v>37096</v>
      </c>
      <c r="D317" s="18">
        <v>0.8255208333333334</v>
      </c>
    </row>
    <row r="318" spans="1:4" ht="12.75">
      <c r="A318" t="s">
        <v>479</v>
      </c>
      <c r="B318" t="s">
        <v>480</v>
      </c>
      <c r="C318" s="59">
        <v>37096</v>
      </c>
      <c r="D318" s="18">
        <v>0.8256481481481481</v>
      </c>
    </row>
    <row r="319" spans="1:4" ht="12.75">
      <c r="A319" t="s">
        <v>481</v>
      </c>
      <c r="B319" t="s">
        <v>482</v>
      </c>
      <c r="C319" s="59">
        <v>37096</v>
      </c>
      <c r="D319" s="18">
        <v>0.825787037037037</v>
      </c>
    </row>
    <row r="320" spans="1:4" ht="12.75">
      <c r="A320" t="s">
        <v>483</v>
      </c>
      <c r="B320" t="s">
        <v>484</v>
      </c>
      <c r="C320" s="59">
        <v>37096</v>
      </c>
      <c r="D320" s="18">
        <v>0.8259143518518518</v>
      </c>
    </row>
    <row r="321" spans="1:4" ht="12.75">
      <c r="A321" t="s">
        <v>485</v>
      </c>
      <c r="B321" t="s">
        <v>486</v>
      </c>
      <c r="C321" s="59">
        <v>37096</v>
      </c>
      <c r="D321" s="18">
        <v>0.8260416666666667</v>
      </c>
    </row>
    <row r="322" spans="1:4" ht="12.75">
      <c r="A322" t="s">
        <v>487</v>
      </c>
      <c r="B322" t="s">
        <v>488</v>
      </c>
      <c r="C322" s="59">
        <v>37096</v>
      </c>
      <c r="D322" s="18">
        <v>0.8261689814814814</v>
      </c>
    </row>
    <row r="323" spans="1:4" ht="12.75">
      <c r="A323" t="s">
        <v>489</v>
      </c>
      <c r="B323" t="s">
        <v>490</v>
      </c>
      <c r="C323" s="59">
        <v>37096</v>
      </c>
      <c r="D323" s="18">
        <v>0.8262962962962962</v>
      </c>
    </row>
    <row r="324" spans="1:4" ht="12.75">
      <c r="A324" t="s">
        <v>491</v>
      </c>
      <c r="B324" t="s">
        <v>492</v>
      </c>
      <c r="C324" s="59">
        <v>37096</v>
      </c>
      <c r="D324" s="18">
        <v>0.8264351851851851</v>
      </c>
    </row>
    <row r="325" spans="1:4" ht="12.75">
      <c r="A325" t="s">
        <v>493</v>
      </c>
      <c r="B325" t="s">
        <v>494</v>
      </c>
      <c r="C325" s="59">
        <v>37096</v>
      </c>
      <c r="D325" s="18">
        <v>0.8265625</v>
      </c>
    </row>
    <row r="326" spans="1:4" ht="12.75">
      <c r="A326" t="s">
        <v>495</v>
      </c>
      <c r="B326" t="s">
        <v>496</v>
      </c>
      <c r="C326" s="59">
        <v>37096</v>
      </c>
      <c r="D326" s="18">
        <v>0.8267013888888889</v>
      </c>
    </row>
    <row r="327" spans="1:4" ht="12.75">
      <c r="A327" t="s">
        <v>497</v>
      </c>
      <c r="B327" t="s">
        <v>498</v>
      </c>
      <c r="C327" s="59">
        <v>37096</v>
      </c>
      <c r="D327" s="18">
        <v>0.8268287037037036</v>
      </c>
    </row>
    <row r="328" spans="1:4" ht="12.75">
      <c r="A328" t="s">
        <v>499</v>
      </c>
      <c r="B328" t="s">
        <v>500</v>
      </c>
      <c r="C328" s="59">
        <v>37096</v>
      </c>
      <c r="D328" s="18">
        <v>0.8269560185185186</v>
      </c>
    </row>
    <row r="329" spans="1:4" ht="12.75">
      <c r="A329" t="s">
        <v>501</v>
      </c>
      <c r="B329" t="s">
        <v>502</v>
      </c>
      <c r="C329" s="59">
        <v>37096</v>
      </c>
      <c r="D329" s="18">
        <v>0.8270833333333334</v>
      </c>
    </row>
    <row r="330" spans="1:4" ht="12.75">
      <c r="A330" t="s">
        <v>503</v>
      </c>
      <c r="B330" t="s">
        <v>504</v>
      </c>
      <c r="C330" s="59">
        <v>37096</v>
      </c>
      <c r="D330" s="18">
        <v>0.8272106481481482</v>
      </c>
    </row>
    <row r="331" spans="1:4" ht="12.75">
      <c r="A331" t="s">
        <v>505</v>
      </c>
      <c r="B331" t="s">
        <v>506</v>
      </c>
      <c r="C331" s="59">
        <v>37096</v>
      </c>
      <c r="D331" s="18">
        <v>0.8273495370370371</v>
      </c>
    </row>
    <row r="332" spans="1:4" ht="12.75">
      <c r="A332" t="s">
        <v>507</v>
      </c>
      <c r="B332" t="s">
        <v>508</v>
      </c>
      <c r="C332" s="59">
        <v>37096</v>
      </c>
      <c r="D332" s="18">
        <v>0.8274768518518519</v>
      </c>
    </row>
    <row r="333" spans="1:4" ht="12.75">
      <c r="A333" t="s">
        <v>509</v>
      </c>
      <c r="B333" t="s">
        <v>510</v>
      </c>
      <c r="C333" s="59">
        <v>37096</v>
      </c>
      <c r="D333" s="18">
        <v>0.8276041666666667</v>
      </c>
    </row>
    <row r="334" spans="1:4" ht="12.75">
      <c r="A334" t="s">
        <v>511</v>
      </c>
      <c r="B334" t="s">
        <v>512</v>
      </c>
      <c r="C334" s="59">
        <v>37096</v>
      </c>
      <c r="D334" s="18">
        <v>0.8277199074074074</v>
      </c>
    </row>
    <row r="335" spans="1:4" ht="12.75">
      <c r="A335" t="s">
        <v>513</v>
      </c>
      <c r="B335" t="s">
        <v>514</v>
      </c>
      <c r="C335" s="59">
        <v>37096</v>
      </c>
      <c r="D335" s="18">
        <v>0.8278472222222222</v>
      </c>
    </row>
    <row r="336" spans="1:4" ht="12.75">
      <c r="A336" t="s">
        <v>515</v>
      </c>
      <c r="B336" t="s">
        <v>516</v>
      </c>
      <c r="C336" s="59">
        <v>37096</v>
      </c>
      <c r="D336" s="18">
        <v>0.8279745370370369</v>
      </c>
    </row>
    <row r="337" spans="1:4" ht="12.75">
      <c r="A337" t="s">
        <v>517</v>
      </c>
      <c r="B337" t="s">
        <v>518</v>
      </c>
      <c r="C337" s="59">
        <v>37096</v>
      </c>
      <c r="D337" s="18">
        <v>0.8281018518518519</v>
      </c>
    </row>
    <row r="338" spans="1:4" ht="12.75">
      <c r="A338" t="s">
        <v>519</v>
      </c>
      <c r="B338" t="s">
        <v>520</v>
      </c>
      <c r="C338" s="59">
        <v>37096</v>
      </c>
      <c r="D338" s="18">
        <v>0.8282291666666667</v>
      </c>
    </row>
    <row r="339" spans="1:4" ht="12.75">
      <c r="A339" t="s">
        <v>521</v>
      </c>
      <c r="B339" t="s">
        <v>522</v>
      </c>
      <c r="C339" s="59">
        <v>37096</v>
      </c>
      <c r="D339" s="18">
        <v>0.8283564814814816</v>
      </c>
    </row>
    <row r="340" spans="1:4" ht="12.75">
      <c r="A340" t="s">
        <v>523</v>
      </c>
      <c r="B340" t="s">
        <v>524</v>
      </c>
      <c r="C340" s="59">
        <v>37096</v>
      </c>
      <c r="D340" s="18">
        <v>0.8284953703703705</v>
      </c>
    </row>
    <row r="341" spans="1:4" ht="12.75">
      <c r="A341" t="s">
        <v>525</v>
      </c>
      <c r="B341" t="s">
        <v>526</v>
      </c>
      <c r="C341" s="59">
        <v>37096</v>
      </c>
      <c r="D341" s="18">
        <v>0.8286226851851852</v>
      </c>
    </row>
    <row r="342" spans="1:4" ht="12.75">
      <c r="A342" t="s">
        <v>527</v>
      </c>
      <c r="B342" t="s">
        <v>528</v>
      </c>
      <c r="C342" s="59">
        <v>37096</v>
      </c>
      <c r="D342" s="18">
        <v>0.82875</v>
      </c>
    </row>
    <row r="343" spans="1:4" ht="12.75">
      <c r="A343" t="s">
        <v>529</v>
      </c>
      <c r="B343" t="s">
        <v>530</v>
      </c>
      <c r="C343" s="59">
        <v>37096</v>
      </c>
      <c r="D343" s="18">
        <v>0.8288773148148149</v>
      </c>
    </row>
    <row r="344" spans="1:4" ht="12.75">
      <c r="A344" t="s">
        <v>531</v>
      </c>
      <c r="B344" t="s">
        <v>532</v>
      </c>
      <c r="C344" s="59">
        <v>37096</v>
      </c>
      <c r="D344" s="18">
        <v>0.8289930555555555</v>
      </c>
    </row>
    <row r="345" spans="1:4" ht="12.75">
      <c r="A345" t="s">
        <v>533</v>
      </c>
      <c r="B345" t="s">
        <v>534</v>
      </c>
      <c r="C345" s="59">
        <v>37096</v>
      </c>
      <c r="D345" s="18">
        <v>0.8291203703703703</v>
      </c>
    </row>
    <row r="346" spans="1:4" ht="12.75">
      <c r="A346" t="s">
        <v>535</v>
      </c>
      <c r="B346" t="s">
        <v>536</v>
      </c>
      <c r="C346" s="59">
        <v>37096</v>
      </c>
      <c r="D346" s="18">
        <v>0.8292361111111112</v>
      </c>
    </row>
    <row r="347" spans="1:4" ht="12.75">
      <c r="A347" t="s">
        <v>537</v>
      </c>
      <c r="B347" t="s">
        <v>538</v>
      </c>
      <c r="C347" s="59">
        <v>37096</v>
      </c>
      <c r="D347" s="18">
        <v>0.829375</v>
      </c>
    </row>
    <row r="348" spans="1:4" ht="12.75">
      <c r="A348" t="s">
        <v>539</v>
      </c>
      <c r="B348" t="s">
        <v>540</v>
      </c>
      <c r="C348" s="59">
        <v>37096</v>
      </c>
      <c r="D348" s="18">
        <v>0.8295023148148148</v>
      </c>
    </row>
    <row r="349" spans="1:4" ht="12.75">
      <c r="A349" t="s">
        <v>541</v>
      </c>
      <c r="B349" t="s">
        <v>542</v>
      </c>
      <c r="C349" s="59">
        <v>37096</v>
      </c>
      <c r="D349" s="18">
        <v>0.8296412037037038</v>
      </c>
    </row>
    <row r="350" spans="1:4" ht="12.75">
      <c r="A350" t="s">
        <v>543</v>
      </c>
      <c r="B350" t="s">
        <v>544</v>
      </c>
      <c r="C350" s="59">
        <v>37096</v>
      </c>
      <c r="D350" s="18">
        <v>0.8297685185185185</v>
      </c>
    </row>
    <row r="351" spans="1:4" ht="12.75">
      <c r="A351" t="s">
        <v>545</v>
      </c>
      <c r="B351" t="s">
        <v>546</v>
      </c>
      <c r="C351" s="59">
        <v>37096</v>
      </c>
      <c r="D351" s="18">
        <v>0.8298842592592592</v>
      </c>
    </row>
    <row r="352" spans="1:4" ht="12.75">
      <c r="A352" t="s">
        <v>547</v>
      </c>
      <c r="B352" t="s">
        <v>548</v>
      </c>
      <c r="C352" s="59">
        <v>37096</v>
      </c>
      <c r="D352" s="18">
        <v>0.830011574074074</v>
      </c>
    </row>
    <row r="353" spans="1:4" ht="12.75">
      <c r="A353" t="s">
        <v>549</v>
      </c>
      <c r="B353" t="s">
        <v>550</v>
      </c>
      <c r="C353" s="59">
        <v>37096</v>
      </c>
      <c r="D353" s="18">
        <v>0.8301388888888889</v>
      </c>
    </row>
    <row r="354" spans="1:4" ht="12.75">
      <c r="A354" t="s">
        <v>551</v>
      </c>
      <c r="B354" t="s">
        <v>552</v>
      </c>
      <c r="C354" s="59">
        <v>37096</v>
      </c>
      <c r="D354" s="18">
        <v>0.8302777777777778</v>
      </c>
    </row>
    <row r="355" spans="1:4" ht="12.75">
      <c r="A355" t="s">
        <v>553</v>
      </c>
      <c r="B355" t="s">
        <v>554</v>
      </c>
      <c r="C355" s="59">
        <v>37096</v>
      </c>
      <c r="D355" s="18">
        <v>0.8304050925925925</v>
      </c>
    </row>
    <row r="356" spans="1:4" ht="12.75">
      <c r="A356" t="s">
        <v>555</v>
      </c>
      <c r="B356" t="s">
        <v>556</v>
      </c>
      <c r="C356" s="59">
        <v>37096</v>
      </c>
      <c r="D356" s="18">
        <v>0.8305324074074073</v>
      </c>
    </row>
    <row r="357" spans="1:4" ht="12.75">
      <c r="A357" t="s">
        <v>557</v>
      </c>
      <c r="B357" t="s">
        <v>558</v>
      </c>
      <c r="C357" s="59">
        <v>37096</v>
      </c>
      <c r="D357" s="18">
        <v>0.8306712962962962</v>
      </c>
    </row>
    <row r="358" spans="1:4" ht="12.75">
      <c r="A358" t="s">
        <v>559</v>
      </c>
      <c r="B358" t="s">
        <v>560</v>
      </c>
      <c r="C358" s="59">
        <v>37096</v>
      </c>
      <c r="D358" s="18">
        <v>0.8307986111111111</v>
      </c>
    </row>
    <row r="359" spans="1:4" ht="12.75">
      <c r="A359" t="s">
        <v>561</v>
      </c>
      <c r="B359" t="s">
        <v>562</v>
      </c>
      <c r="C359" s="59">
        <v>37096</v>
      </c>
      <c r="D359" s="18">
        <v>0.830925925925926</v>
      </c>
    </row>
    <row r="360" spans="1:4" ht="12.75">
      <c r="A360" t="s">
        <v>563</v>
      </c>
      <c r="B360" t="s">
        <v>564</v>
      </c>
      <c r="C360" s="59">
        <v>37096</v>
      </c>
      <c r="D360" s="18">
        <v>0.8310416666666667</v>
      </c>
    </row>
    <row r="361" spans="1:4" ht="12.75">
      <c r="A361" t="s">
        <v>565</v>
      </c>
      <c r="B361" t="s">
        <v>566</v>
      </c>
      <c r="C361" s="59">
        <v>37096</v>
      </c>
      <c r="D361" s="18">
        <v>0.8311805555555556</v>
      </c>
    </row>
    <row r="362" spans="1:4" ht="12.75">
      <c r="A362" t="s">
        <v>567</v>
      </c>
      <c r="B362" t="s">
        <v>568</v>
      </c>
      <c r="C362" s="59">
        <v>37096</v>
      </c>
      <c r="D362" s="18">
        <v>0.8313194444444445</v>
      </c>
    </row>
    <row r="363" spans="1:4" ht="12.75">
      <c r="A363" t="s">
        <v>569</v>
      </c>
      <c r="B363" t="s">
        <v>570</v>
      </c>
      <c r="C363" s="59">
        <v>37096</v>
      </c>
      <c r="D363" s="18">
        <v>0.8314351851851852</v>
      </c>
    </row>
    <row r="364" spans="1:4" ht="12.75">
      <c r="A364" t="s">
        <v>571</v>
      </c>
      <c r="B364" t="s">
        <v>572</v>
      </c>
      <c r="C364" s="59">
        <v>37096</v>
      </c>
      <c r="D364" s="18">
        <v>0.8315740740740741</v>
      </c>
    </row>
    <row r="365" spans="1:4" ht="12.75">
      <c r="A365" t="s">
        <v>573</v>
      </c>
      <c r="B365" t="s">
        <v>574</v>
      </c>
      <c r="C365" s="59">
        <v>37096</v>
      </c>
      <c r="D365" s="18">
        <v>0.8317013888888889</v>
      </c>
    </row>
    <row r="366" spans="1:4" ht="12.75">
      <c r="A366" t="s">
        <v>575</v>
      </c>
      <c r="B366" t="s">
        <v>576</v>
      </c>
      <c r="C366" s="59">
        <v>37096</v>
      </c>
      <c r="D366" s="18">
        <v>0.8318171296296296</v>
      </c>
    </row>
    <row r="367" spans="1:4" ht="12.75">
      <c r="A367" t="s">
        <v>577</v>
      </c>
      <c r="B367" t="s">
        <v>578</v>
      </c>
      <c r="C367" s="59">
        <v>37096</v>
      </c>
      <c r="D367" s="18">
        <v>0.8319675925925926</v>
      </c>
    </row>
    <row r="368" spans="1:4" ht="12.75">
      <c r="A368" t="s">
        <v>579</v>
      </c>
      <c r="B368" t="s">
        <v>580</v>
      </c>
      <c r="C368" s="59">
        <v>37096</v>
      </c>
      <c r="D368" s="18">
        <v>0.8320833333333333</v>
      </c>
    </row>
    <row r="369" spans="1:4" ht="12.75">
      <c r="A369" t="s">
        <v>581</v>
      </c>
      <c r="B369" t="s">
        <v>582</v>
      </c>
      <c r="C369" s="59">
        <v>37096</v>
      </c>
      <c r="D369" s="18">
        <v>0.8321990740740741</v>
      </c>
    </row>
    <row r="370" spans="1:4" ht="12.75">
      <c r="A370" t="s">
        <v>583</v>
      </c>
      <c r="B370" t="s">
        <v>584</v>
      </c>
      <c r="C370" s="59">
        <v>37096</v>
      </c>
      <c r="D370" s="18">
        <v>0.8323263888888889</v>
      </c>
    </row>
    <row r="371" spans="1:4" ht="12.75">
      <c r="A371" t="s">
        <v>585</v>
      </c>
      <c r="B371" t="s">
        <v>586</v>
      </c>
      <c r="C371" s="59">
        <v>37096</v>
      </c>
      <c r="D371" s="18">
        <v>0.8324652777777778</v>
      </c>
    </row>
    <row r="372" spans="1:4" ht="12.75">
      <c r="A372" t="s">
        <v>587</v>
      </c>
      <c r="B372" t="s">
        <v>588</v>
      </c>
      <c r="C372" s="59">
        <v>37096</v>
      </c>
      <c r="D372" s="18">
        <v>0.8325810185185185</v>
      </c>
    </row>
    <row r="373" spans="1:4" ht="12.75">
      <c r="A373" t="s">
        <v>589</v>
      </c>
      <c r="B373" t="s">
        <v>590</v>
      </c>
      <c r="C373" s="59">
        <v>37096</v>
      </c>
      <c r="D373" s="18">
        <v>0.8327083333333333</v>
      </c>
    </row>
    <row r="374" spans="1:4" ht="12.75">
      <c r="A374" t="s">
        <v>591</v>
      </c>
      <c r="B374" t="s">
        <v>592</v>
      </c>
      <c r="C374" s="59">
        <v>37096</v>
      </c>
      <c r="D374" s="18">
        <v>0.8328240740740741</v>
      </c>
    </row>
    <row r="375" spans="1:4" ht="12.75">
      <c r="A375" t="s">
        <v>593</v>
      </c>
      <c r="B375" t="s">
        <v>594</v>
      </c>
      <c r="C375" s="59">
        <v>37096</v>
      </c>
      <c r="D375" s="18">
        <v>0.832951388888889</v>
      </c>
    </row>
    <row r="376" spans="1:4" ht="12.75">
      <c r="A376" t="s">
        <v>595</v>
      </c>
      <c r="B376" t="s">
        <v>596</v>
      </c>
      <c r="C376" s="59">
        <v>37096</v>
      </c>
      <c r="D376" s="18">
        <v>0.8330671296296296</v>
      </c>
    </row>
    <row r="377" spans="1:4" ht="12.75">
      <c r="A377" t="s">
        <v>597</v>
      </c>
      <c r="B377" t="s">
        <v>598</v>
      </c>
      <c r="C377" s="59">
        <v>37096</v>
      </c>
      <c r="D377" s="18">
        <v>0.8331944444444445</v>
      </c>
    </row>
    <row r="378" spans="1:4" ht="12.75">
      <c r="A378" t="s">
        <v>599</v>
      </c>
      <c r="B378" t="s">
        <v>600</v>
      </c>
      <c r="C378" s="59">
        <v>37096</v>
      </c>
      <c r="D378" s="18">
        <v>0.8333101851851853</v>
      </c>
    </row>
    <row r="379" spans="1:4" ht="12.75">
      <c r="A379" t="s">
        <v>601</v>
      </c>
      <c r="B379" t="s">
        <v>602</v>
      </c>
      <c r="C379" s="59">
        <v>37096</v>
      </c>
      <c r="D379" s="18">
        <v>0.8334375</v>
      </c>
    </row>
    <row r="380" spans="1:4" ht="12.75">
      <c r="A380" t="s">
        <v>603</v>
      </c>
      <c r="B380" t="s">
        <v>604</v>
      </c>
      <c r="C380" s="59">
        <v>37096</v>
      </c>
      <c r="D380" s="18">
        <v>0.8335648148148148</v>
      </c>
    </row>
    <row r="381" spans="1:4" ht="12.75">
      <c r="A381" t="s">
        <v>605</v>
      </c>
      <c r="B381" t="s">
        <v>606</v>
      </c>
      <c r="C381" s="59">
        <v>37096</v>
      </c>
      <c r="D381" s="18">
        <v>0.8336921296296297</v>
      </c>
    </row>
    <row r="382" spans="1:4" ht="12.75">
      <c r="A382" t="s">
        <v>607</v>
      </c>
      <c r="B382" t="s">
        <v>608</v>
      </c>
      <c r="C382" s="59">
        <v>37096</v>
      </c>
      <c r="D382" s="18">
        <v>0.8338310185185186</v>
      </c>
    </row>
    <row r="383" spans="1:4" ht="12.75">
      <c r="A383" t="s">
        <v>609</v>
      </c>
      <c r="B383" t="s">
        <v>610</v>
      </c>
      <c r="C383" s="59">
        <v>37096</v>
      </c>
      <c r="D383" s="18">
        <v>0.8339583333333334</v>
      </c>
    </row>
    <row r="384" spans="1:4" ht="12.75">
      <c r="A384" t="s">
        <v>611</v>
      </c>
      <c r="B384" t="s">
        <v>612</v>
      </c>
      <c r="C384" s="59">
        <v>37096</v>
      </c>
      <c r="D384" s="18">
        <v>0.8341319444444445</v>
      </c>
    </row>
    <row r="385" spans="1:4" ht="12.75">
      <c r="A385" t="s">
        <v>613</v>
      </c>
      <c r="B385" t="s">
        <v>614</v>
      </c>
      <c r="C385" s="59">
        <v>37096</v>
      </c>
      <c r="D385" s="18">
        <v>0.8342592592592593</v>
      </c>
    </row>
    <row r="386" spans="1:4" ht="12.75">
      <c r="A386" t="s">
        <v>615</v>
      </c>
      <c r="B386" t="s">
        <v>616</v>
      </c>
      <c r="C386" s="59">
        <v>37096</v>
      </c>
      <c r="D386" s="18">
        <v>0.834386574074074</v>
      </c>
    </row>
    <row r="387" spans="1:4" ht="12.75">
      <c r="A387" t="s">
        <v>617</v>
      </c>
      <c r="B387" t="s">
        <v>618</v>
      </c>
      <c r="C387" s="59">
        <v>37096</v>
      </c>
      <c r="D387" s="18">
        <v>0.8345254629629629</v>
      </c>
    </row>
    <row r="388" spans="1:4" ht="12.75">
      <c r="A388" t="s">
        <v>619</v>
      </c>
      <c r="B388" t="s">
        <v>620</v>
      </c>
      <c r="C388" s="59">
        <v>37096</v>
      </c>
      <c r="D388" s="18">
        <v>0.8346527777777778</v>
      </c>
    </row>
    <row r="389" spans="1:4" ht="12.75">
      <c r="A389" t="s">
        <v>621</v>
      </c>
      <c r="B389" t="s">
        <v>622</v>
      </c>
      <c r="C389" s="59">
        <v>37096</v>
      </c>
      <c r="D389" s="18">
        <v>0.8347800925925926</v>
      </c>
    </row>
    <row r="390" spans="1:4" ht="12.75">
      <c r="A390" t="s">
        <v>623</v>
      </c>
      <c r="B390" t="s">
        <v>624</v>
      </c>
      <c r="C390" s="59">
        <v>37096</v>
      </c>
      <c r="D390" s="18">
        <v>0.8349189814814815</v>
      </c>
    </row>
    <row r="391" spans="1:4" ht="12.75">
      <c r="A391" t="s">
        <v>625</v>
      </c>
      <c r="B391" t="s">
        <v>626</v>
      </c>
      <c r="C391" s="59">
        <v>37096</v>
      </c>
      <c r="D391" s="18">
        <v>0.8350462962962962</v>
      </c>
    </row>
    <row r="392" spans="1:4" ht="12.75">
      <c r="A392" t="s">
        <v>627</v>
      </c>
      <c r="B392" t="s">
        <v>628</v>
      </c>
      <c r="C392" s="59">
        <v>37096</v>
      </c>
      <c r="D392" s="18">
        <v>0.8351736111111111</v>
      </c>
    </row>
    <row r="393" spans="1:4" ht="12.75">
      <c r="A393" t="s">
        <v>629</v>
      </c>
      <c r="B393" t="s">
        <v>630</v>
      </c>
      <c r="C393" s="59">
        <v>37096</v>
      </c>
      <c r="D393" s="18">
        <v>0.8353009259259259</v>
      </c>
    </row>
    <row r="394" spans="1:4" ht="12.75">
      <c r="A394" t="s">
        <v>631</v>
      </c>
      <c r="B394" t="s">
        <v>632</v>
      </c>
      <c r="C394" s="59">
        <v>37096</v>
      </c>
      <c r="D394" s="18">
        <v>0.8354282407407408</v>
      </c>
    </row>
    <row r="395" spans="1:4" ht="12.75">
      <c r="A395" t="s">
        <v>633</v>
      </c>
      <c r="B395" t="s">
        <v>634</v>
      </c>
      <c r="C395" s="59">
        <v>37096</v>
      </c>
      <c r="D395" s="18">
        <v>0.8355671296296295</v>
      </c>
    </row>
    <row r="396" spans="1:4" ht="12.75">
      <c r="A396" t="s">
        <v>635</v>
      </c>
      <c r="B396" t="s">
        <v>636</v>
      </c>
      <c r="C396" s="59">
        <v>37096</v>
      </c>
      <c r="D396" s="18">
        <v>0.8356828703703704</v>
      </c>
    </row>
    <row r="397" spans="1:4" ht="12.75">
      <c r="A397" t="s">
        <v>637</v>
      </c>
      <c r="B397" t="s">
        <v>638</v>
      </c>
      <c r="C397" s="59">
        <v>37096</v>
      </c>
      <c r="D397" s="18">
        <v>0.8358101851851852</v>
      </c>
    </row>
    <row r="398" spans="1:4" ht="12.75">
      <c r="A398" t="s">
        <v>639</v>
      </c>
      <c r="B398" t="s">
        <v>640</v>
      </c>
      <c r="C398" s="59">
        <v>37096</v>
      </c>
      <c r="D398" s="18">
        <v>0.8359259259259259</v>
      </c>
    </row>
    <row r="399" spans="1:4" ht="12.75">
      <c r="A399" t="s">
        <v>641</v>
      </c>
      <c r="B399" t="s">
        <v>642</v>
      </c>
      <c r="C399" s="59">
        <v>37096</v>
      </c>
      <c r="D399" s="18">
        <v>0.8360532407407407</v>
      </c>
    </row>
    <row r="400" spans="1:4" ht="12.75">
      <c r="A400" t="s">
        <v>643</v>
      </c>
      <c r="B400" t="s">
        <v>644</v>
      </c>
      <c r="C400" s="59">
        <v>37096</v>
      </c>
      <c r="D400" s="18">
        <v>0.8361805555555555</v>
      </c>
    </row>
    <row r="401" spans="1:4" ht="12.75">
      <c r="A401" t="s">
        <v>645</v>
      </c>
      <c r="B401" t="s">
        <v>646</v>
      </c>
      <c r="C401" s="59">
        <v>37096</v>
      </c>
      <c r="D401" s="18">
        <v>0.8363078703703705</v>
      </c>
    </row>
    <row r="402" spans="1:4" ht="12.75">
      <c r="A402" t="s">
        <v>647</v>
      </c>
      <c r="B402" t="s">
        <v>648</v>
      </c>
      <c r="C402" s="59">
        <v>37096</v>
      </c>
      <c r="D402" s="18">
        <v>0.8364467592592592</v>
      </c>
    </row>
    <row r="403" spans="1:4" ht="12.75">
      <c r="A403" t="s">
        <v>649</v>
      </c>
      <c r="B403" t="s">
        <v>650</v>
      </c>
      <c r="C403" s="59">
        <v>37096</v>
      </c>
      <c r="D403" s="18">
        <v>0.8365740740740741</v>
      </c>
    </row>
    <row r="404" spans="1:4" ht="12.75">
      <c r="A404" t="s">
        <v>651</v>
      </c>
      <c r="B404" t="s">
        <v>652</v>
      </c>
      <c r="C404" s="59">
        <v>37096</v>
      </c>
      <c r="D404" s="18">
        <v>0.8367013888888889</v>
      </c>
    </row>
    <row r="405" spans="1:4" ht="12.75">
      <c r="A405" t="s">
        <v>653</v>
      </c>
      <c r="B405" t="s">
        <v>654</v>
      </c>
      <c r="C405" s="59">
        <v>37096</v>
      </c>
      <c r="D405" s="18">
        <v>0.8368287037037038</v>
      </c>
    </row>
    <row r="406" spans="1:4" ht="12.75">
      <c r="A406" t="s">
        <v>655</v>
      </c>
      <c r="B406" t="s">
        <v>656</v>
      </c>
      <c r="C406" s="59">
        <v>37096</v>
      </c>
      <c r="D406" s="18">
        <v>0.8369675925925927</v>
      </c>
    </row>
    <row r="407" spans="1:4" ht="12.75">
      <c r="A407" t="s">
        <v>657</v>
      </c>
      <c r="B407" t="s">
        <v>658</v>
      </c>
      <c r="C407" s="59">
        <v>37096</v>
      </c>
      <c r="D407" s="18">
        <v>0.8370949074074074</v>
      </c>
    </row>
    <row r="408" spans="1:4" ht="12.75">
      <c r="A408" t="s">
        <v>659</v>
      </c>
      <c r="B408" t="s">
        <v>660</v>
      </c>
      <c r="C408" s="59">
        <v>37096</v>
      </c>
      <c r="D408" s="18">
        <v>0.8372337962962964</v>
      </c>
    </row>
    <row r="409" spans="1:4" ht="12.75">
      <c r="A409" t="s">
        <v>661</v>
      </c>
      <c r="B409" t="s">
        <v>662</v>
      </c>
      <c r="C409" s="59">
        <v>37096</v>
      </c>
      <c r="D409" s="18">
        <v>0.8373611111111111</v>
      </c>
    </row>
    <row r="410" spans="1:4" ht="12.75">
      <c r="A410" t="s">
        <v>663</v>
      </c>
      <c r="B410" t="s">
        <v>664</v>
      </c>
      <c r="C410" s="59">
        <v>37096</v>
      </c>
      <c r="D410" s="18">
        <v>0.837488425925926</v>
      </c>
    </row>
    <row r="411" spans="1:4" ht="12.75">
      <c r="A411" t="s">
        <v>665</v>
      </c>
      <c r="B411" t="s">
        <v>666</v>
      </c>
      <c r="C411" s="59">
        <v>37096</v>
      </c>
      <c r="D411" s="18">
        <v>0.8376388888888888</v>
      </c>
    </row>
    <row r="412" spans="1:4" ht="12.75">
      <c r="A412" t="s">
        <v>667</v>
      </c>
      <c r="B412" t="s">
        <v>668</v>
      </c>
      <c r="C412" s="59">
        <v>37096</v>
      </c>
      <c r="D412" s="18">
        <v>0.8377546296296297</v>
      </c>
    </row>
    <row r="413" spans="1:4" ht="12.75">
      <c r="A413" t="s">
        <v>669</v>
      </c>
      <c r="B413" t="s">
        <v>670</v>
      </c>
      <c r="C413" s="59">
        <v>37096</v>
      </c>
      <c r="D413" s="18">
        <v>0.8378703703703704</v>
      </c>
    </row>
    <row r="414" spans="1:4" ht="12.75">
      <c r="A414" t="s">
        <v>671</v>
      </c>
      <c r="B414" t="s">
        <v>672</v>
      </c>
      <c r="C414" s="59">
        <v>37096</v>
      </c>
      <c r="D414" s="18">
        <v>0.8380092592592593</v>
      </c>
    </row>
    <row r="415" spans="1:4" ht="12.75">
      <c r="A415" t="s">
        <v>673</v>
      </c>
      <c r="B415" t="s">
        <v>674</v>
      </c>
      <c r="C415" s="59">
        <v>37096</v>
      </c>
      <c r="D415" s="18">
        <v>0.838136574074074</v>
      </c>
    </row>
    <row r="416" spans="1:4" ht="12.75">
      <c r="A416" t="s">
        <v>675</v>
      </c>
      <c r="B416" t="s">
        <v>676</v>
      </c>
      <c r="C416" s="59">
        <v>37096</v>
      </c>
      <c r="D416" s="18">
        <v>0.838275462962963</v>
      </c>
    </row>
    <row r="417" spans="1:4" ht="12.75">
      <c r="A417" t="s">
        <v>677</v>
      </c>
      <c r="B417" t="s">
        <v>678</v>
      </c>
      <c r="C417" s="59">
        <v>37096</v>
      </c>
      <c r="D417" s="18">
        <v>0.8384027777777777</v>
      </c>
    </row>
    <row r="418" spans="1:4" ht="12.75">
      <c r="A418" t="s">
        <v>679</v>
      </c>
      <c r="B418" t="s">
        <v>680</v>
      </c>
      <c r="C418" s="59">
        <v>37096</v>
      </c>
      <c r="D418" s="18">
        <v>0.8385416666666666</v>
      </c>
    </row>
    <row r="419" spans="1:4" ht="12.75">
      <c r="A419" t="s">
        <v>681</v>
      </c>
      <c r="B419" t="s">
        <v>682</v>
      </c>
      <c r="C419" s="59">
        <v>37096</v>
      </c>
      <c r="D419" s="18">
        <v>0.8386805555555555</v>
      </c>
    </row>
    <row r="420" spans="1:4" ht="12.75">
      <c r="A420" t="s">
        <v>683</v>
      </c>
      <c r="B420" t="s">
        <v>684</v>
      </c>
      <c r="C420" s="59">
        <v>37096</v>
      </c>
      <c r="D420" s="18">
        <v>0.8388078703703704</v>
      </c>
    </row>
    <row r="421" spans="1:4" ht="12.75">
      <c r="A421" t="s">
        <v>685</v>
      </c>
      <c r="B421" t="s">
        <v>686</v>
      </c>
      <c r="C421" s="59">
        <v>37096</v>
      </c>
      <c r="D421" s="18">
        <v>0.8389351851851852</v>
      </c>
    </row>
    <row r="422" spans="1:4" ht="12.75">
      <c r="A422" t="s">
        <v>687</v>
      </c>
      <c r="B422" t="s">
        <v>688</v>
      </c>
      <c r="C422" s="59">
        <v>37096</v>
      </c>
      <c r="D422" s="18">
        <v>0.8390625</v>
      </c>
    </row>
    <row r="423" spans="1:4" ht="12.75">
      <c r="A423" t="s">
        <v>689</v>
      </c>
      <c r="B423" t="s">
        <v>690</v>
      </c>
      <c r="C423" s="59">
        <v>37096</v>
      </c>
      <c r="D423" s="18">
        <v>0.8391898148148148</v>
      </c>
    </row>
    <row r="424" spans="1:4" ht="12.75">
      <c r="A424" t="s">
        <v>691</v>
      </c>
      <c r="B424" t="s">
        <v>692</v>
      </c>
      <c r="C424" s="59">
        <v>37096</v>
      </c>
      <c r="D424" s="18">
        <v>0.8393287037037037</v>
      </c>
    </row>
    <row r="425" spans="1:4" ht="12.75">
      <c r="A425" t="s">
        <v>693</v>
      </c>
      <c r="B425" t="s">
        <v>694</v>
      </c>
      <c r="C425" s="59">
        <v>37096</v>
      </c>
      <c r="D425" s="18">
        <v>0.8394560185185185</v>
      </c>
    </row>
    <row r="426" spans="1:4" ht="12.75">
      <c r="A426" t="s">
        <v>695</v>
      </c>
      <c r="B426" t="s">
        <v>696</v>
      </c>
      <c r="C426" s="59">
        <v>37096</v>
      </c>
      <c r="D426" s="18">
        <v>0.8395833333333332</v>
      </c>
    </row>
    <row r="427" spans="1:4" ht="12.75">
      <c r="A427" t="s">
        <v>697</v>
      </c>
      <c r="B427" t="s">
        <v>698</v>
      </c>
      <c r="C427" s="59">
        <v>37096</v>
      </c>
      <c r="D427" s="18">
        <v>0.8397106481481482</v>
      </c>
    </row>
    <row r="428" spans="1:4" ht="12.75">
      <c r="A428" t="s">
        <v>699</v>
      </c>
      <c r="B428" t="s">
        <v>700</v>
      </c>
      <c r="C428" s="59">
        <v>37096</v>
      </c>
      <c r="D428" s="18">
        <v>0.839849537037037</v>
      </c>
    </row>
    <row r="429" spans="1:4" ht="12.75">
      <c r="A429" t="s">
        <v>701</v>
      </c>
      <c r="B429" t="s">
        <v>702</v>
      </c>
      <c r="C429" s="59">
        <v>37096</v>
      </c>
      <c r="D429" s="18">
        <v>0.8399768518518518</v>
      </c>
    </row>
    <row r="430" spans="1:4" ht="12.75">
      <c r="A430" t="s">
        <v>703</v>
      </c>
      <c r="B430" t="s">
        <v>704</v>
      </c>
      <c r="C430" s="59">
        <v>37096</v>
      </c>
      <c r="D430" s="18">
        <v>0.8400925925925926</v>
      </c>
    </row>
    <row r="431" spans="1:4" ht="12.75">
      <c r="A431" t="s">
        <v>705</v>
      </c>
      <c r="B431" t="s">
        <v>706</v>
      </c>
      <c r="C431" s="59">
        <v>37096</v>
      </c>
      <c r="D431" s="18">
        <v>0.8402199074074074</v>
      </c>
    </row>
    <row r="432" spans="1:4" ht="12.75">
      <c r="A432" t="s">
        <v>707</v>
      </c>
      <c r="B432" t="s">
        <v>708</v>
      </c>
      <c r="C432" s="59">
        <v>37096</v>
      </c>
      <c r="D432" s="18">
        <v>0.8403472222222222</v>
      </c>
    </row>
    <row r="433" spans="1:4" ht="12.75">
      <c r="A433" t="s">
        <v>709</v>
      </c>
      <c r="B433" t="s">
        <v>710</v>
      </c>
      <c r="C433" s="59">
        <v>37096</v>
      </c>
      <c r="D433" s="18">
        <v>0.8405208333333333</v>
      </c>
    </row>
    <row r="434" spans="1:4" ht="12.75">
      <c r="A434" t="s">
        <v>711</v>
      </c>
      <c r="B434" t="s">
        <v>712</v>
      </c>
      <c r="C434" s="59">
        <v>37096</v>
      </c>
      <c r="D434" s="18">
        <v>0.8406597222222222</v>
      </c>
    </row>
    <row r="435" spans="1:4" ht="12.75">
      <c r="A435" t="s">
        <v>713</v>
      </c>
      <c r="B435" t="s">
        <v>714</v>
      </c>
      <c r="C435" s="59">
        <v>37096</v>
      </c>
      <c r="D435" s="18">
        <v>0.840787037037037</v>
      </c>
    </row>
    <row r="436" spans="1:4" ht="12.75">
      <c r="A436" t="s">
        <v>715</v>
      </c>
      <c r="B436" t="s">
        <v>716</v>
      </c>
      <c r="C436" s="59">
        <v>37096</v>
      </c>
      <c r="D436" s="18">
        <v>0.840925925925926</v>
      </c>
    </row>
    <row r="437" spans="1:4" ht="12.75">
      <c r="A437" t="s">
        <v>717</v>
      </c>
      <c r="B437" t="s">
        <v>718</v>
      </c>
      <c r="C437" s="59">
        <v>37096</v>
      </c>
      <c r="D437" s="18">
        <v>0.841087962962963</v>
      </c>
    </row>
    <row r="438" spans="1:4" ht="12.75">
      <c r="A438" t="s">
        <v>719</v>
      </c>
      <c r="B438" t="s">
        <v>720</v>
      </c>
      <c r="C438" s="59">
        <v>37096</v>
      </c>
      <c r="D438" s="18">
        <v>0.8412037037037038</v>
      </c>
    </row>
    <row r="439" spans="1:4" ht="12.75">
      <c r="A439" t="s">
        <v>721</v>
      </c>
      <c r="B439" t="s">
        <v>722</v>
      </c>
      <c r="C439" s="59">
        <v>37096</v>
      </c>
      <c r="D439" s="18">
        <v>0.8413310185185185</v>
      </c>
    </row>
    <row r="440" spans="1:4" ht="12.75">
      <c r="A440" t="s">
        <v>723</v>
      </c>
      <c r="B440" t="s">
        <v>724</v>
      </c>
      <c r="C440" s="59">
        <v>37096</v>
      </c>
      <c r="D440" s="18">
        <v>0.8414583333333333</v>
      </c>
    </row>
    <row r="441" spans="1:4" ht="12.75">
      <c r="A441" t="s">
        <v>725</v>
      </c>
      <c r="B441" t="s">
        <v>726</v>
      </c>
      <c r="C441" s="59">
        <v>37096</v>
      </c>
      <c r="D441" s="18">
        <v>0.8415856481481482</v>
      </c>
    </row>
    <row r="442" spans="1:4" ht="12.75">
      <c r="A442" t="s">
        <v>727</v>
      </c>
      <c r="B442" t="s">
        <v>728</v>
      </c>
      <c r="C442" s="59">
        <v>37096</v>
      </c>
      <c r="D442" s="18">
        <v>0.8417245370370371</v>
      </c>
    </row>
    <row r="443" spans="1:4" ht="12.75">
      <c r="A443" t="s">
        <v>729</v>
      </c>
      <c r="B443" t="s">
        <v>730</v>
      </c>
      <c r="C443" s="59">
        <v>37096</v>
      </c>
      <c r="D443" s="18">
        <v>0.8418518518518519</v>
      </c>
    </row>
    <row r="444" spans="1:4" ht="12.75">
      <c r="A444" t="s">
        <v>731</v>
      </c>
      <c r="B444" t="s">
        <v>732</v>
      </c>
      <c r="C444" s="59">
        <v>37096</v>
      </c>
      <c r="D444" s="18">
        <v>0.8419791666666666</v>
      </c>
    </row>
    <row r="445" spans="1:4" ht="12.75">
      <c r="A445" t="s">
        <v>733</v>
      </c>
      <c r="B445" t="s">
        <v>734</v>
      </c>
      <c r="C445" s="59">
        <v>37096</v>
      </c>
      <c r="D445" s="18">
        <v>0.8421064814814815</v>
      </c>
    </row>
    <row r="446" spans="1:4" ht="12.75">
      <c r="A446" t="s">
        <v>735</v>
      </c>
      <c r="B446" t="s">
        <v>736</v>
      </c>
      <c r="C446" s="59">
        <v>37096</v>
      </c>
      <c r="D446" s="18">
        <v>0.8422337962962962</v>
      </c>
    </row>
    <row r="447" spans="1:4" ht="12.75">
      <c r="A447" t="s">
        <v>737</v>
      </c>
      <c r="B447" t="s">
        <v>738</v>
      </c>
      <c r="C447" s="59">
        <v>37096</v>
      </c>
      <c r="D447" s="18">
        <v>0.842361111111111</v>
      </c>
    </row>
    <row r="448" spans="1:4" ht="12.75">
      <c r="A448" t="s">
        <v>739</v>
      </c>
      <c r="B448" t="s">
        <v>740</v>
      </c>
      <c r="C448" s="59">
        <v>37096</v>
      </c>
      <c r="D448" s="18">
        <v>0.8424768518518518</v>
      </c>
    </row>
    <row r="449" spans="1:4" ht="12.75">
      <c r="A449" t="s">
        <v>741</v>
      </c>
      <c r="B449" t="s">
        <v>742</v>
      </c>
      <c r="C449" s="59">
        <v>37096</v>
      </c>
      <c r="D449" s="18">
        <v>0.8426041666666667</v>
      </c>
    </row>
    <row r="450" spans="1:4" ht="12.75">
      <c r="A450" t="s">
        <v>743</v>
      </c>
      <c r="B450" t="s">
        <v>744</v>
      </c>
      <c r="C450" s="59">
        <v>37096</v>
      </c>
      <c r="D450" s="18">
        <v>0.8427430555555556</v>
      </c>
    </row>
    <row r="451" spans="1:4" ht="12.75">
      <c r="A451" t="s">
        <v>745</v>
      </c>
      <c r="B451" t="s">
        <v>746</v>
      </c>
      <c r="C451" s="59">
        <v>37096</v>
      </c>
      <c r="D451" s="18">
        <v>0.8428703703703704</v>
      </c>
    </row>
    <row r="452" spans="1:4" ht="12.75">
      <c r="A452" t="s">
        <v>747</v>
      </c>
      <c r="B452" t="s">
        <v>748</v>
      </c>
      <c r="C452" s="59">
        <v>37096</v>
      </c>
      <c r="D452" s="18">
        <v>0.8429976851851851</v>
      </c>
    </row>
    <row r="453" spans="1:4" ht="12.75">
      <c r="A453" t="s">
        <v>749</v>
      </c>
      <c r="B453" t="s">
        <v>750</v>
      </c>
      <c r="C453" s="59">
        <v>37096</v>
      </c>
      <c r="D453" s="18">
        <v>0.8431134259259259</v>
      </c>
    </row>
    <row r="454" spans="1:4" ht="12.75">
      <c r="A454" t="s">
        <v>751</v>
      </c>
      <c r="B454" t="s">
        <v>752</v>
      </c>
      <c r="C454" s="59">
        <v>37096</v>
      </c>
      <c r="D454" s="18">
        <v>0.8432291666666667</v>
      </c>
    </row>
    <row r="455" spans="1:4" ht="12.75">
      <c r="A455" t="s">
        <v>753</v>
      </c>
      <c r="B455" t="s">
        <v>754</v>
      </c>
      <c r="C455" s="59">
        <v>37096</v>
      </c>
      <c r="D455" s="18">
        <v>0.8433680555555556</v>
      </c>
    </row>
    <row r="456" spans="1:4" ht="12.75">
      <c r="A456" t="s">
        <v>755</v>
      </c>
      <c r="B456" t="s">
        <v>756</v>
      </c>
      <c r="C456" s="59">
        <v>37096</v>
      </c>
      <c r="D456" s="18">
        <v>0.8434837962962963</v>
      </c>
    </row>
    <row r="457" spans="1:4" ht="12.75">
      <c r="A457" t="s">
        <v>757</v>
      </c>
      <c r="B457" t="s">
        <v>758</v>
      </c>
      <c r="C457" s="59">
        <v>37096</v>
      </c>
      <c r="D457" s="18">
        <v>0.8436226851851852</v>
      </c>
    </row>
    <row r="458" spans="1:4" ht="12.75">
      <c r="A458" t="s">
        <v>759</v>
      </c>
      <c r="B458" t="s">
        <v>760</v>
      </c>
      <c r="C458" s="59">
        <v>37096</v>
      </c>
      <c r="D458" s="18">
        <v>0.84375</v>
      </c>
    </row>
    <row r="459" spans="1:4" ht="12.75">
      <c r="A459" t="s">
        <v>761</v>
      </c>
      <c r="B459" t="s">
        <v>762</v>
      </c>
      <c r="C459" s="59">
        <v>37096</v>
      </c>
      <c r="D459" s="18">
        <v>0.8438773148148148</v>
      </c>
    </row>
    <row r="460" spans="1:4" ht="12.75">
      <c r="A460" t="s">
        <v>763</v>
      </c>
      <c r="B460" t="s">
        <v>764</v>
      </c>
      <c r="C460" s="59">
        <v>37096</v>
      </c>
      <c r="D460" s="18">
        <v>0.8440046296296296</v>
      </c>
    </row>
    <row r="461" spans="1:4" ht="12.75">
      <c r="A461" t="s">
        <v>765</v>
      </c>
      <c r="B461" t="s">
        <v>766</v>
      </c>
      <c r="C461" s="59">
        <v>37096</v>
      </c>
      <c r="D461" s="18">
        <v>0.8441319444444444</v>
      </c>
    </row>
    <row r="462" spans="1:4" ht="12.75">
      <c r="A462" t="s">
        <v>767</v>
      </c>
      <c r="B462" t="s">
        <v>768</v>
      </c>
      <c r="C462" s="59">
        <v>37096</v>
      </c>
      <c r="D462" s="18">
        <v>0.8442708333333333</v>
      </c>
    </row>
    <row r="463" spans="1:4" ht="12.75">
      <c r="A463" t="s">
        <v>769</v>
      </c>
      <c r="B463" t="s">
        <v>770</v>
      </c>
      <c r="C463" s="59">
        <v>37096</v>
      </c>
      <c r="D463" s="18">
        <v>0.8443981481481481</v>
      </c>
    </row>
    <row r="464" spans="1:4" ht="12.75">
      <c r="A464" t="s">
        <v>771</v>
      </c>
      <c r="B464" t="s">
        <v>772</v>
      </c>
      <c r="C464" s="59">
        <v>37096</v>
      </c>
      <c r="D464" s="18">
        <v>0.8445138888888889</v>
      </c>
    </row>
    <row r="465" spans="1:4" ht="12.75">
      <c r="A465" t="s">
        <v>773</v>
      </c>
      <c r="B465" t="s">
        <v>774</v>
      </c>
      <c r="C465" s="59">
        <v>37096</v>
      </c>
      <c r="D465" s="18">
        <v>0.8446296296296296</v>
      </c>
    </row>
    <row r="466" spans="1:4" ht="12.75">
      <c r="A466" t="s">
        <v>775</v>
      </c>
      <c r="B466" t="s">
        <v>776</v>
      </c>
      <c r="C466" s="59">
        <v>37096</v>
      </c>
      <c r="D466" s="18">
        <v>0.8447569444444444</v>
      </c>
    </row>
    <row r="467" spans="1:4" ht="12.75">
      <c r="A467" t="s">
        <v>777</v>
      </c>
      <c r="B467" t="s">
        <v>778</v>
      </c>
      <c r="C467" s="59">
        <v>37096</v>
      </c>
      <c r="D467" s="18">
        <v>0.8448842592592593</v>
      </c>
    </row>
    <row r="468" spans="1:4" ht="12.75">
      <c r="A468" t="s">
        <v>779</v>
      </c>
      <c r="B468" t="s">
        <v>780</v>
      </c>
      <c r="C468" s="59">
        <v>37096</v>
      </c>
      <c r="D468" s="18">
        <v>0.845011574074074</v>
      </c>
    </row>
    <row r="469" spans="1:4" ht="12.75">
      <c r="A469" t="s">
        <v>781</v>
      </c>
      <c r="B469" t="s">
        <v>782</v>
      </c>
      <c r="C469" s="59">
        <v>37096</v>
      </c>
      <c r="D469" s="18">
        <v>0.8451273148148148</v>
      </c>
    </row>
    <row r="470" spans="1:4" ht="12.75">
      <c r="A470" t="s">
        <v>783</v>
      </c>
      <c r="B470" t="s">
        <v>784</v>
      </c>
      <c r="C470" s="59">
        <v>37096</v>
      </c>
      <c r="D470" s="18">
        <v>0.8452662037037038</v>
      </c>
    </row>
    <row r="471" spans="1:4" ht="12.75">
      <c r="A471" t="s">
        <v>785</v>
      </c>
      <c r="B471" t="s">
        <v>786</v>
      </c>
      <c r="C471" s="59">
        <v>37096</v>
      </c>
      <c r="D471" s="18">
        <v>0.8453819444444445</v>
      </c>
    </row>
    <row r="472" spans="1:4" ht="12.75">
      <c r="A472" t="s">
        <v>787</v>
      </c>
      <c r="B472" t="s">
        <v>788</v>
      </c>
      <c r="C472" s="59">
        <v>37096</v>
      </c>
      <c r="D472" s="18">
        <v>0.8455092592592592</v>
      </c>
    </row>
    <row r="473" spans="1:4" ht="12.75">
      <c r="A473" t="s">
        <v>789</v>
      </c>
      <c r="B473" t="s">
        <v>790</v>
      </c>
      <c r="C473" s="59">
        <v>37096</v>
      </c>
      <c r="D473" s="18">
        <v>0.845625</v>
      </c>
    </row>
    <row r="474" spans="1:4" ht="12.75">
      <c r="A474" t="s">
        <v>791</v>
      </c>
      <c r="B474" t="s">
        <v>792</v>
      </c>
      <c r="C474" s="59">
        <v>37096</v>
      </c>
      <c r="D474" s="18">
        <v>0.8457523148148148</v>
      </c>
    </row>
    <row r="475" spans="1:4" ht="12.75">
      <c r="A475" t="s">
        <v>793</v>
      </c>
      <c r="B475" t="s">
        <v>794</v>
      </c>
      <c r="C475" s="59">
        <v>37096</v>
      </c>
      <c r="D475" s="18">
        <v>0.8458680555555556</v>
      </c>
    </row>
    <row r="476" spans="1:4" ht="12.75">
      <c r="A476" t="s">
        <v>795</v>
      </c>
      <c r="B476" t="s">
        <v>796</v>
      </c>
      <c r="C476" s="59">
        <v>37096</v>
      </c>
      <c r="D476" s="18">
        <v>0.8459953703703703</v>
      </c>
    </row>
    <row r="477" spans="1:4" ht="12.75">
      <c r="A477" t="s">
        <v>797</v>
      </c>
      <c r="B477" t="s">
        <v>798</v>
      </c>
      <c r="C477" s="59">
        <v>37096</v>
      </c>
      <c r="D477" s="18">
        <v>0.8461226851851852</v>
      </c>
    </row>
    <row r="478" spans="1:4" ht="12.75">
      <c r="A478" t="s">
        <v>799</v>
      </c>
      <c r="B478" t="s">
        <v>800</v>
      </c>
      <c r="C478" s="59">
        <v>37096</v>
      </c>
      <c r="D478" s="18">
        <v>0.84625</v>
      </c>
    </row>
    <row r="479" spans="1:4" ht="12.75">
      <c r="A479" t="s">
        <v>801</v>
      </c>
      <c r="B479" t="s">
        <v>802</v>
      </c>
      <c r="C479" s="59">
        <v>37096</v>
      </c>
      <c r="D479" s="18">
        <v>0.8463657407407408</v>
      </c>
    </row>
    <row r="480" spans="1:4" ht="12.75">
      <c r="A480" t="s">
        <v>803</v>
      </c>
      <c r="B480" t="s">
        <v>804</v>
      </c>
      <c r="C480" s="59">
        <v>37096</v>
      </c>
      <c r="D480" s="18">
        <v>0.8464814814814815</v>
      </c>
    </row>
    <row r="481" spans="1:4" ht="12.75">
      <c r="A481" t="s">
        <v>805</v>
      </c>
      <c r="B481" t="s">
        <v>806</v>
      </c>
      <c r="C481" s="59">
        <v>37096</v>
      </c>
      <c r="D481" s="18">
        <v>0.8466087962962963</v>
      </c>
    </row>
    <row r="482" spans="1:4" ht="12.75">
      <c r="A482" t="s">
        <v>807</v>
      </c>
      <c r="B482" t="s">
        <v>808</v>
      </c>
      <c r="C482" s="59">
        <v>37096</v>
      </c>
      <c r="D482" s="18">
        <v>0.846736111111111</v>
      </c>
    </row>
    <row r="483" spans="1:4" ht="12.75">
      <c r="A483" t="s">
        <v>809</v>
      </c>
      <c r="B483" t="s">
        <v>810</v>
      </c>
      <c r="C483" s="59">
        <v>37096</v>
      </c>
      <c r="D483" s="18">
        <v>0.8468634259259259</v>
      </c>
    </row>
    <row r="484" spans="1:4" ht="12.75">
      <c r="A484" t="s">
        <v>811</v>
      </c>
      <c r="B484" t="s">
        <v>812</v>
      </c>
      <c r="C484" s="59">
        <v>37096</v>
      </c>
      <c r="D484" s="18">
        <v>0.8470023148148148</v>
      </c>
    </row>
    <row r="485" spans="1:4" ht="12.75">
      <c r="A485" t="s">
        <v>813</v>
      </c>
      <c r="B485" t="s">
        <v>814</v>
      </c>
      <c r="C485" s="59">
        <v>37096</v>
      </c>
      <c r="D485" s="18">
        <v>0.8471296296296296</v>
      </c>
    </row>
    <row r="486" spans="1:4" ht="12.75">
      <c r="A486" t="s">
        <v>815</v>
      </c>
      <c r="B486" t="s">
        <v>816</v>
      </c>
      <c r="C486" s="59">
        <v>37096</v>
      </c>
      <c r="D486" s="18">
        <v>0.8472685185185185</v>
      </c>
    </row>
    <row r="487" spans="1:4" ht="12.75">
      <c r="A487" t="s">
        <v>817</v>
      </c>
      <c r="B487" t="s">
        <v>818</v>
      </c>
      <c r="C487" s="59">
        <v>37096</v>
      </c>
      <c r="D487" s="18">
        <v>0.8474189814814815</v>
      </c>
    </row>
    <row r="488" spans="1:4" ht="12.75">
      <c r="A488" t="s">
        <v>819</v>
      </c>
      <c r="B488" t="s">
        <v>820</v>
      </c>
      <c r="C488" s="59">
        <v>37096</v>
      </c>
      <c r="D488" s="18">
        <v>0.8475462962962963</v>
      </c>
    </row>
    <row r="489" spans="1:4" ht="12.75">
      <c r="A489" t="s">
        <v>821</v>
      </c>
      <c r="B489" t="s">
        <v>822</v>
      </c>
      <c r="C489" s="59">
        <v>37096</v>
      </c>
      <c r="D489" s="18">
        <v>0.847662037037037</v>
      </c>
    </row>
    <row r="490" spans="1:4" ht="12.75">
      <c r="A490" t="s">
        <v>823</v>
      </c>
      <c r="B490" t="s">
        <v>824</v>
      </c>
      <c r="C490" s="59">
        <v>37096</v>
      </c>
      <c r="D490" s="18">
        <v>0.8477777777777779</v>
      </c>
    </row>
    <row r="491" spans="1:4" ht="12.75">
      <c r="A491" t="s">
        <v>825</v>
      </c>
      <c r="B491" t="s">
        <v>826</v>
      </c>
      <c r="C491" s="59">
        <v>37096</v>
      </c>
      <c r="D491" s="18">
        <v>0.8479166666666668</v>
      </c>
    </row>
    <row r="492" spans="1:4" ht="12.75">
      <c r="A492" t="s">
        <v>827</v>
      </c>
      <c r="B492" t="s">
        <v>828</v>
      </c>
      <c r="C492" s="59">
        <v>37096</v>
      </c>
      <c r="D492" s="18">
        <v>0.8480439814814815</v>
      </c>
    </row>
    <row r="493" spans="1:4" ht="12.75">
      <c r="A493" t="s">
        <v>829</v>
      </c>
      <c r="B493" t="s">
        <v>830</v>
      </c>
      <c r="C493" s="59">
        <v>37096</v>
      </c>
      <c r="D493" s="18">
        <v>0.8481712962962963</v>
      </c>
    </row>
    <row r="494" spans="1:4" ht="12.75">
      <c r="A494" t="s">
        <v>831</v>
      </c>
      <c r="B494" t="s">
        <v>832</v>
      </c>
      <c r="C494" s="59">
        <v>37096</v>
      </c>
      <c r="D494" s="18">
        <v>0.8483101851851852</v>
      </c>
    </row>
    <row r="495" spans="1:4" ht="12.75">
      <c r="A495" t="s">
        <v>833</v>
      </c>
      <c r="B495" t="s">
        <v>834</v>
      </c>
      <c r="C495" s="59">
        <v>37096</v>
      </c>
      <c r="D495" s="18">
        <v>0.8484259259259259</v>
      </c>
    </row>
    <row r="496" spans="1:4" ht="12.75">
      <c r="A496" t="s">
        <v>835</v>
      </c>
      <c r="B496" t="s">
        <v>836</v>
      </c>
      <c r="C496" s="59">
        <v>37096</v>
      </c>
      <c r="D496" s="18">
        <v>0.8485648148148148</v>
      </c>
    </row>
    <row r="497" spans="1:4" ht="12.75">
      <c r="A497" t="s">
        <v>837</v>
      </c>
      <c r="B497" t="s">
        <v>838</v>
      </c>
      <c r="C497" s="59">
        <v>37096</v>
      </c>
      <c r="D497" s="18">
        <v>0.8486921296296296</v>
      </c>
    </row>
    <row r="498" spans="1:4" ht="12.75">
      <c r="A498" t="s">
        <v>839</v>
      </c>
      <c r="B498" t="s">
        <v>840</v>
      </c>
      <c r="C498" s="59">
        <v>37096</v>
      </c>
      <c r="D498" s="18">
        <v>0.8488194444444445</v>
      </c>
    </row>
    <row r="499" spans="1:4" ht="12.75">
      <c r="A499" t="s">
        <v>841</v>
      </c>
      <c r="B499" t="s">
        <v>842</v>
      </c>
      <c r="C499" s="59">
        <v>37096</v>
      </c>
      <c r="D499" s="18">
        <v>0.8489467592592592</v>
      </c>
    </row>
    <row r="500" spans="1:4" ht="12.75">
      <c r="A500" t="s">
        <v>843</v>
      </c>
      <c r="B500" t="s">
        <v>844</v>
      </c>
      <c r="C500" s="59">
        <v>37096</v>
      </c>
      <c r="D500" s="18">
        <v>0.849074074074074</v>
      </c>
    </row>
    <row r="501" spans="1:4" ht="12.75">
      <c r="A501" t="s">
        <v>845</v>
      </c>
      <c r="B501" t="s">
        <v>846</v>
      </c>
      <c r="C501" s="59">
        <v>37096</v>
      </c>
      <c r="D501" s="18">
        <v>0.849201388888889</v>
      </c>
    </row>
    <row r="502" spans="1:4" ht="12.75">
      <c r="A502" t="s">
        <v>847</v>
      </c>
      <c r="B502" t="s">
        <v>848</v>
      </c>
      <c r="C502" s="59">
        <v>37096</v>
      </c>
      <c r="D502" s="18">
        <v>0.8493287037037037</v>
      </c>
    </row>
    <row r="503" spans="1:4" ht="12.75">
      <c r="A503" t="s">
        <v>849</v>
      </c>
      <c r="B503" t="s">
        <v>850</v>
      </c>
      <c r="C503" s="59">
        <v>37096</v>
      </c>
      <c r="D503" s="18">
        <v>0.8494444444444444</v>
      </c>
    </row>
    <row r="504" spans="1:4" ht="12.75">
      <c r="A504" t="s">
        <v>851</v>
      </c>
      <c r="B504" t="s">
        <v>852</v>
      </c>
      <c r="C504" s="59">
        <v>37096</v>
      </c>
      <c r="D504" s="18">
        <v>0.8495833333333334</v>
      </c>
    </row>
    <row r="505" spans="1:4" ht="12.75">
      <c r="A505" t="s">
        <v>853</v>
      </c>
      <c r="B505" t="s">
        <v>854</v>
      </c>
      <c r="C505" s="59">
        <v>37096</v>
      </c>
      <c r="D505" s="18">
        <v>0.8497106481481481</v>
      </c>
    </row>
    <row r="506" spans="1:4" ht="12.75">
      <c r="A506" t="s">
        <v>855</v>
      </c>
      <c r="B506" t="s">
        <v>856</v>
      </c>
      <c r="C506" s="59">
        <v>37096</v>
      </c>
      <c r="D506" s="18">
        <v>0.849837962962963</v>
      </c>
    </row>
    <row r="507" spans="1:4" ht="12.75">
      <c r="A507" t="s">
        <v>857</v>
      </c>
      <c r="B507" t="s">
        <v>858</v>
      </c>
      <c r="C507" s="59">
        <v>37096</v>
      </c>
      <c r="D507" s="18">
        <v>0.8499652777777778</v>
      </c>
    </row>
    <row r="508" spans="1:4" ht="12.75">
      <c r="A508" t="s">
        <v>859</v>
      </c>
      <c r="B508" t="s">
        <v>860</v>
      </c>
      <c r="C508" s="59">
        <v>37096</v>
      </c>
      <c r="D508" s="18">
        <v>0.8500810185185186</v>
      </c>
    </row>
    <row r="509" spans="1:4" ht="12.75">
      <c r="A509" t="s">
        <v>861</v>
      </c>
      <c r="B509" t="s">
        <v>862</v>
      </c>
      <c r="C509" s="59">
        <v>37096</v>
      </c>
      <c r="D509" s="18">
        <v>0.8502083333333333</v>
      </c>
    </row>
    <row r="510" spans="1:4" ht="12.75">
      <c r="A510" t="s">
        <v>863</v>
      </c>
      <c r="B510" t="s">
        <v>864</v>
      </c>
      <c r="C510" s="59">
        <v>37096</v>
      </c>
      <c r="D510" s="18">
        <v>0.8503240740740741</v>
      </c>
    </row>
    <row r="511" spans="1:4" ht="12.75">
      <c r="A511" t="s">
        <v>865</v>
      </c>
      <c r="B511" t="s">
        <v>866</v>
      </c>
      <c r="C511" s="59">
        <v>37096</v>
      </c>
      <c r="D511" s="18">
        <v>0.8504513888888888</v>
      </c>
    </row>
    <row r="512" spans="1:4" ht="12.75">
      <c r="A512" t="s">
        <v>867</v>
      </c>
      <c r="B512" t="s">
        <v>868</v>
      </c>
      <c r="C512" s="59">
        <v>37096</v>
      </c>
      <c r="D512" s="18">
        <v>0.8505671296296297</v>
      </c>
    </row>
    <row r="513" spans="1:4" ht="12.75">
      <c r="A513" t="s">
        <v>869</v>
      </c>
      <c r="B513" t="s">
        <v>870</v>
      </c>
      <c r="C513" s="59">
        <v>37096</v>
      </c>
      <c r="D513" s="18">
        <v>0.8506828703703704</v>
      </c>
    </row>
    <row r="514" spans="1:4" ht="12.75">
      <c r="A514" t="s">
        <v>871</v>
      </c>
      <c r="B514" t="s">
        <v>872</v>
      </c>
      <c r="C514" s="59">
        <v>37096</v>
      </c>
      <c r="D514" s="18">
        <v>0.8507986111111111</v>
      </c>
    </row>
    <row r="515" spans="1:4" ht="12.75">
      <c r="A515" t="s">
        <v>873</v>
      </c>
      <c r="B515" t="s">
        <v>874</v>
      </c>
      <c r="C515" s="59">
        <v>37096</v>
      </c>
      <c r="D515" s="18">
        <v>0.8509259259259259</v>
      </c>
    </row>
    <row r="516" spans="1:4" ht="12.75">
      <c r="A516" t="s">
        <v>875</v>
      </c>
      <c r="B516" t="s">
        <v>876</v>
      </c>
      <c r="C516" s="59">
        <v>37096</v>
      </c>
      <c r="D516" s="18">
        <v>0.8510416666666667</v>
      </c>
    </row>
    <row r="517" spans="1:4" ht="12.75">
      <c r="A517" t="s">
        <v>877</v>
      </c>
      <c r="B517" t="s">
        <v>878</v>
      </c>
      <c r="C517" s="59">
        <v>37096</v>
      </c>
      <c r="D517" s="18">
        <v>0.8511689814814815</v>
      </c>
    </row>
    <row r="518" spans="1:4" ht="12.75">
      <c r="A518" t="s">
        <v>879</v>
      </c>
      <c r="B518" t="s">
        <v>880</v>
      </c>
      <c r="C518" s="59">
        <v>37096</v>
      </c>
      <c r="D518" s="18">
        <v>0.8513194444444444</v>
      </c>
    </row>
    <row r="519" spans="1:4" ht="12.75">
      <c r="A519" t="s">
        <v>881</v>
      </c>
      <c r="B519" t="s">
        <v>882</v>
      </c>
      <c r="C519" s="59">
        <v>37096</v>
      </c>
      <c r="D519" s="18">
        <v>0.8514583333333333</v>
      </c>
    </row>
    <row r="520" spans="1:4" ht="12.75">
      <c r="A520" t="s">
        <v>883</v>
      </c>
      <c r="B520" t="s">
        <v>884</v>
      </c>
      <c r="C520" s="59">
        <v>37096</v>
      </c>
      <c r="D520" s="18">
        <v>0.8515856481481481</v>
      </c>
    </row>
    <row r="521" spans="1:4" ht="12.75">
      <c r="A521" t="s">
        <v>885</v>
      </c>
      <c r="B521" t="s">
        <v>886</v>
      </c>
      <c r="C521" s="59">
        <v>37096</v>
      </c>
      <c r="D521" s="18">
        <v>0.8517129629629631</v>
      </c>
    </row>
    <row r="522" spans="1:4" ht="12.75">
      <c r="A522" t="s">
        <v>887</v>
      </c>
      <c r="B522" t="s">
        <v>888</v>
      </c>
      <c r="C522" s="59">
        <v>37096</v>
      </c>
      <c r="D522" s="18">
        <v>0.8518402777777778</v>
      </c>
    </row>
    <row r="523" spans="1:4" ht="12.75">
      <c r="A523" t="s">
        <v>889</v>
      </c>
      <c r="B523" t="s">
        <v>890</v>
      </c>
      <c r="C523" s="59">
        <v>37096</v>
      </c>
      <c r="D523" s="18">
        <v>0.8519791666666667</v>
      </c>
    </row>
    <row r="524" spans="1:4" ht="12.75">
      <c r="A524" t="s">
        <v>891</v>
      </c>
      <c r="B524" t="s">
        <v>892</v>
      </c>
      <c r="C524" s="59">
        <v>37096</v>
      </c>
      <c r="D524" s="18">
        <v>0.8521180555555555</v>
      </c>
    </row>
    <row r="525" spans="1:4" ht="12.75">
      <c r="A525" t="s">
        <v>893</v>
      </c>
      <c r="B525" t="s">
        <v>894</v>
      </c>
      <c r="C525" s="59">
        <v>37096</v>
      </c>
      <c r="D525" s="18">
        <v>0.8522569444444444</v>
      </c>
    </row>
    <row r="526" spans="1:4" ht="12.75">
      <c r="A526" t="s">
        <v>895</v>
      </c>
      <c r="B526" t="s">
        <v>896</v>
      </c>
      <c r="C526" s="59">
        <v>37096</v>
      </c>
      <c r="D526" s="18">
        <v>0.8523958333333334</v>
      </c>
    </row>
    <row r="527" spans="1:4" ht="12.75">
      <c r="A527" t="s">
        <v>897</v>
      </c>
      <c r="B527" t="s">
        <v>898</v>
      </c>
      <c r="C527" s="59">
        <v>37096</v>
      </c>
      <c r="D527" s="18">
        <v>0.8525231481481481</v>
      </c>
    </row>
    <row r="528" spans="1:4" ht="12.75">
      <c r="A528" t="s">
        <v>899</v>
      </c>
      <c r="B528" t="s">
        <v>900</v>
      </c>
      <c r="C528" s="59">
        <v>37096</v>
      </c>
      <c r="D528" s="18">
        <v>0.8526504629629629</v>
      </c>
    </row>
    <row r="529" spans="1:4" ht="12.75">
      <c r="A529" t="s">
        <v>901</v>
      </c>
      <c r="B529" t="s">
        <v>902</v>
      </c>
      <c r="C529" s="59">
        <v>37096</v>
      </c>
      <c r="D529" s="18">
        <v>0.8527777777777777</v>
      </c>
    </row>
    <row r="530" spans="1:4" ht="12.75">
      <c r="A530" t="s">
        <v>903</v>
      </c>
      <c r="B530" t="s">
        <v>904</v>
      </c>
      <c r="C530" s="59">
        <v>37096</v>
      </c>
      <c r="D530" s="18">
        <v>0.8528935185185186</v>
      </c>
    </row>
    <row r="531" spans="1:4" ht="12.75">
      <c r="A531" t="s">
        <v>905</v>
      </c>
      <c r="B531" t="s">
        <v>906</v>
      </c>
      <c r="C531" s="59">
        <v>37096</v>
      </c>
      <c r="D531" s="18">
        <v>0.8530208333333333</v>
      </c>
    </row>
    <row r="532" spans="1:4" ht="12.75">
      <c r="A532" t="s">
        <v>907</v>
      </c>
      <c r="B532" t="s">
        <v>908</v>
      </c>
      <c r="C532" s="59">
        <v>37096</v>
      </c>
      <c r="D532" s="18">
        <v>0.8531365740740741</v>
      </c>
    </row>
    <row r="533" spans="1:4" ht="12.75">
      <c r="A533" t="s">
        <v>909</v>
      </c>
      <c r="B533" t="s">
        <v>910</v>
      </c>
      <c r="C533" s="59">
        <v>37096</v>
      </c>
      <c r="D533" s="18">
        <v>0.8532638888888888</v>
      </c>
    </row>
    <row r="534" spans="1:4" ht="12.75">
      <c r="A534" t="s">
        <v>911</v>
      </c>
      <c r="B534" t="s">
        <v>912</v>
      </c>
      <c r="C534" s="59">
        <v>37096</v>
      </c>
      <c r="D534" s="18">
        <v>0.8533796296296297</v>
      </c>
    </row>
    <row r="535" spans="1:4" ht="12.75">
      <c r="A535" t="s">
        <v>913</v>
      </c>
      <c r="B535" t="s">
        <v>914</v>
      </c>
      <c r="C535" s="59">
        <v>37096</v>
      </c>
      <c r="D535" s="18">
        <v>0.8535069444444444</v>
      </c>
    </row>
    <row r="536" spans="1:4" ht="12.75">
      <c r="A536" t="s">
        <v>915</v>
      </c>
      <c r="B536" t="s">
        <v>916</v>
      </c>
      <c r="C536" s="59">
        <v>37096</v>
      </c>
      <c r="D536" s="18">
        <v>0.8536342592592593</v>
      </c>
    </row>
    <row r="537" spans="1:4" ht="12.75">
      <c r="A537" t="s">
        <v>917</v>
      </c>
      <c r="B537" t="s">
        <v>918</v>
      </c>
      <c r="C537" s="59">
        <v>37096</v>
      </c>
      <c r="D537" s="18">
        <v>0.85375</v>
      </c>
    </row>
    <row r="538" spans="1:4" ht="12.75">
      <c r="A538" t="s">
        <v>919</v>
      </c>
      <c r="B538" t="s">
        <v>920</v>
      </c>
      <c r="C538" s="59">
        <v>37096</v>
      </c>
      <c r="D538" s="18">
        <v>0.8538657407407407</v>
      </c>
    </row>
    <row r="539" spans="1:4" ht="12.75">
      <c r="A539" t="s">
        <v>921</v>
      </c>
      <c r="B539" t="s">
        <v>922</v>
      </c>
      <c r="C539" s="59">
        <v>37096</v>
      </c>
      <c r="D539" s="18">
        <v>0.8539930555555556</v>
      </c>
    </row>
    <row r="540" spans="1:4" ht="12.75">
      <c r="A540" t="s">
        <v>923</v>
      </c>
      <c r="B540" t="s">
        <v>924</v>
      </c>
      <c r="C540" s="59">
        <v>37096</v>
      </c>
      <c r="D540" s="18">
        <v>0.8541319444444445</v>
      </c>
    </row>
    <row r="541" spans="1:4" ht="12.75">
      <c r="A541" t="s">
        <v>925</v>
      </c>
      <c r="B541" t="s">
        <v>926</v>
      </c>
      <c r="C541" s="59">
        <v>37096</v>
      </c>
      <c r="D541" s="18">
        <v>0.8542592592592593</v>
      </c>
    </row>
    <row r="542" spans="1:4" ht="12.75">
      <c r="A542" t="s">
        <v>927</v>
      </c>
      <c r="B542" t="s">
        <v>928</v>
      </c>
      <c r="C542" s="59">
        <v>37096</v>
      </c>
      <c r="D542" s="18">
        <v>0.854375</v>
      </c>
    </row>
    <row r="543" spans="1:4" ht="12.75">
      <c r="A543" t="s">
        <v>929</v>
      </c>
      <c r="B543" t="s">
        <v>930</v>
      </c>
      <c r="C543" s="59">
        <v>37096</v>
      </c>
      <c r="D543" s="18">
        <v>0.8545023148148148</v>
      </c>
    </row>
    <row r="544" spans="1:4" ht="12.75">
      <c r="A544" t="s">
        <v>931</v>
      </c>
      <c r="B544" t="s">
        <v>932</v>
      </c>
      <c r="C544" s="59">
        <v>37096</v>
      </c>
      <c r="D544" s="18">
        <v>0.8546412037037037</v>
      </c>
    </row>
    <row r="545" spans="1:4" ht="12.75">
      <c r="A545" t="s">
        <v>933</v>
      </c>
      <c r="B545" t="s">
        <v>934</v>
      </c>
      <c r="C545" s="59">
        <v>37096</v>
      </c>
      <c r="D545" s="18">
        <v>0.8547569444444445</v>
      </c>
    </row>
    <row r="546" spans="1:4" ht="12.75">
      <c r="A546" t="s">
        <v>935</v>
      </c>
      <c r="B546" t="s">
        <v>936</v>
      </c>
      <c r="C546" s="59">
        <v>37096</v>
      </c>
      <c r="D546" s="18">
        <v>0.8548842592592593</v>
      </c>
    </row>
    <row r="547" spans="1:4" ht="12.75">
      <c r="A547" t="s">
        <v>937</v>
      </c>
      <c r="B547" t="s">
        <v>938</v>
      </c>
      <c r="C547" s="59">
        <v>37096</v>
      </c>
      <c r="D547" s="18">
        <v>0.8550115740740741</v>
      </c>
    </row>
    <row r="548" spans="1:4" ht="12.75">
      <c r="A548" t="s">
        <v>939</v>
      </c>
      <c r="B548" t="s">
        <v>940</v>
      </c>
      <c r="C548" s="59">
        <v>37096</v>
      </c>
      <c r="D548" s="18">
        <v>0.8551388888888889</v>
      </c>
    </row>
    <row r="549" spans="1:4" ht="12.75">
      <c r="A549" t="s">
        <v>941</v>
      </c>
      <c r="B549" t="s">
        <v>942</v>
      </c>
      <c r="C549" s="59">
        <v>37096</v>
      </c>
      <c r="D549" s="18">
        <v>0.8552777777777778</v>
      </c>
    </row>
    <row r="550" spans="1:4" ht="12.75">
      <c r="A550" t="s">
        <v>943</v>
      </c>
      <c r="B550" t="s">
        <v>944</v>
      </c>
      <c r="C550" s="59">
        <v>37096</v>
      </c>
      <c r="D550" s="18">
        <v>0.8554050925925926</v>
      </c>
    </row>
    <row r="551" spans="1:4" ht="12.75">
      <c r="A551" t="s">
        <v>945</v>
      </c>
      <c r="B551" t="s">
        <v>946</v>
      </c>
      <c r="C551" s="59">
        <v>37096</v>
      </c>
      <c r="D551" s="18">
        <v>0.8555324074074074</v>
      </c>
    </row>
    <row r="552" spans="1:4" ht="12.75">
      <c r="A552" t="s">
        <v>947</v>
      </c>
      <c r="B552" t="s">
        <v>948</v>
      </c>
      <c r="C552" s="59">
        <v>37096</v>
      </c>
      <c r="D552" s="18">
        <v>0.8556597222222222</v>
      </c>
    </row>
    <row r="553" spans="1:4" ht="12.75">
      <c r="A553" t="s">
        <v>949</v>
      </c>
      <c r="B553" t="s">
        <v>950</v>
      </c>
      <c r="C553" s="59">
        <v>37096</v>
      </c>
      <c r="D553" s="18">
        <v>0.855787037037037</v>
      </c>
    </row>
    <row r="554" spans="1:4" ht="12.75">
      <c r="A554" t="s">
        <v>951</v>
      </c>
      <c r="B554" t="s">
        <v>952</v>
      </c>
      <c r="C554" s="59">
        <v>37096</v>
      </c>
      <c r="D554" s="18">
        <v>0.8559259259259259</v>
      </c>
    </row>
    <row r="555" spans="1:4" ht="12.75">
      <c r="A555" t="s">
        <v>953</v>
      </c>
      <c r="B555" t="s">
        <v>954</v>
      </c>
      <c r="C555" s="59">
        <v>37096</v>
      </c>
      <c r="D555" s="18">
        <v>0.8560648148148148</v>
      </c>
    </row>
    <row r="556" spans="1:4" ht="12.75">
      <c r="A556" t="s">
        <v>955</v>
      </c>
      <c r="B556" t="s">
        <v>956</v>
      </c>
      <c r="C556" s="59">
        <v>37096</v>
      </c>
      <c r="D556" s="18">
        <v>0.8561921296296297</v>
      </c>
    </row>
    <row r="557" spans="1:4" ht="12.75">
      <c r="A557" t="s">
        <v>957</v>
      </c>
      <c r="B557" t="s">
        <v>958</v>
      </c>
      <c r="C557" s="59">
        <v>37096</v>
      </c>
      <c r="D557" s="18">
        <v>0.8563310185185186</v>
      </c>
    </row>
    <row r="558" spans="1:4" ht="12.75">
      <c r="A558" t="s">
        <v>959</v>
      </c>
      <c r="B558" t="s">
        <v>960</v>
      </c>
      <c r="C558" s="59">
        <v>37096</v>
      </c>
      <c r="D558" s="18">
        <v>0.8564699074074075</v>
      </c>
    </row>
    <row r="559" spans="1:4" ht="12.75">
      <c r="A559" t="s">
        <v>961</v>
      </c>
      <c r="B559" t="s">
        <v>962</v>
      </c>
      <c r="C559" s="59">
        <v>37096</v>
      </c>
      <c r="D559" s="18">
        <v>0.8565972222222222</v>
      </c>
    </row>
    <row r="560" spans="1:4" ht="12.75">
      <c r="A560" t="s">
        <v>963</v>
      </c>
      <c r="B560" t="s">
        <v>964</v>
      </c>
      <c r="C560" s="59">
        <v>37096</v>
      </c>
      <c r="D560" s="18">
        <v>0.856724537037037</v>
      </c>
    </row>
    <row r="561" spans="1:4" ht="12.75">
      <c r="A561" t="s">
        <v>965</v>
      </c>
      <c r="B561" t="s">
        <v>966</v>
      </c>
      <c r="C561" s="59">
        <v>37096</v>
      </c>
      <c r="D561" s="18">
        <v>0.8568634259259259</v>
      </c>
    </row>
    <row r="562" spans="1:4" ht="12.75">
      <c r="A562" t="s">
        <v>967</v>
      </c>
      <c r="B562" t="s">
        <v>968</v>
      </c>
      <c r="C562" s="59">
        <v>37096</v>
      </c>
      <c r="D562" s="18">
        <v>0.8569907407407408</v>
      </c>
    </row>
    <row r="563" spans="1:4" ht="12.75">
      <c r="A563" t="s">
        <v>969</v>
      </c>
      <c r="B563" t="s">
        <v>970</v>
      </c>
      <c r="C563" s="59">
        <v>37096</v>
      </c>
      <c r="D563" s="18">
        <v>0.8571180555555555</v>
      </c>
    </row>
    <row r="564" spans="1:4" ht="12.75">
      <c r="A564" t="s">
        <v>971</v>
      </c>
      <c r="B564" t="s">
        <v>972</v>
      </c>
      <c r="C564" s="59">
        <v>37096</v>
      </c>
      <c r="D564" s="18">
        <v>0.8572569444444444</v>
      </c>
    </row>
    <row r="565" spans="1:4" ht="12.75">
      <c r="A565" t="s">
        <v>973</v>
      </c>
      <c r="B565" t="s">
        <v>974</v>
      </c>
      <c r="C565" s="59">
        <v>37096</v>
      </c>
      <c r="D565" s="18">
        <v>0.8573842592592592</v>
      </c>
    </row>
    <row r="566" spans="1:4" ht="12.75">
      <c r="A566" t="s">
        <v>975</v>
      </c>
      <c r="B566" t="s">
        <v>976</v>
      </c>
      <c r="C566" s="59">
        <v>37096</v>
      </c>
      <c r="D566" s="18">
        <v>0.8575115740740741</v>
      </c>
    </row>
    <row r="567" spans="1:4" ht="12.75">
      <c r="A567" t="s">
        <v>977</v>
      </c>
      <c r="B567" t="s">
        <v>978</v>
      </c>
      <c r="C567" s="59">
        <v>37096</v>
      </c>
      <c r="D567" s="18">
        <v>0.857650462962963</v>
      </c>
    </row>
    <row r="568" spans="1:4" ht="12.75">
      <c r="A568" t="s">
        <v>979</v>
      </c>
      <c r="B568" t="s">
        <v>980</v>
      </c>
      <c r="C568" s="59">
        <v>37096</v>
      </c>
      <c r="D568" s="18">
        <v>0.8577777777777778</v>
      </c>
    </row>
    <row r="569" spans="1:4" ht="12.75">
      <c r="A569" t="s">
        <v>981</v>
      </c>
      <c r="B569" t="s">
        <v>982</v>
      </c>
      <c r="C569" s="59">
        <v>37096</v>
      </c>
      <c r="D569" s="18">
        <v>0.8579166666666667</v>
      </c>
    </row>
    <row r="570" spans="1:4" ht="12.75">
      <c r="A570" t="s">
        <v>983</v>
      </c>
      <c r="B570" t="s">
        <v>984</v>
      </c>
      <c r="C570" s="59">
        <v>37096</v>
      </c>
      <c r="D570" s="18">
        <v>0.8580555555555556</v>
      </c>
    </row>
    <row r="571" spans="1:4" ht="12.75">
      <c r="A571" t="s">
        <v>985</v>
      </c>
      <c r="B571" t="s">
        <v>986</v>
      </c>
      <c r="C571" s="59">
        <v>37096</v>
      </c>
      <c r="D571" s="18">
        <v>0.8581828703703703</v>
      </c>
    </row>
    <row r="572" spans="1:4" ht="12.75">
      <c r="A572" t="s">
        <v>987</v>
      </c>
      <c r="B572" t="s">
        <v>988</v>
      </c>
      <c r="C572" s="59">
        <v>37096</v>
      </c>
      <c r="D572" s="18">
        <v>0.8583101851851852</v>
      </c>
    </row>
    <row r="573" spans="1:4" ht="12.75">
      <c r="A573" t="s">
        <v>989</v>
      </c>
      <c r="B573" t="s">
        <v>990</v>
      </c>
      <c r="C573" s="59">
        <v>37096</v>
      </c>
      <c r="D573" s="18">
        <v>0.8584375</v>
      </c>
    </row>
    <row r="574" spans="1:4" ht="12.75">
      <c r="A574" t="s">
        <v>991</v>
      </c>
      <c r="B574" t="s">
        <v>992</v>
      </c>
      <c r="C574" s="59">
        <v>37096</v>
      </c>
      <c r="D574" s="18">
        <v>0.8585648148148147</v>
      </c>
    </row>
    <row r="575" spans="1:4" ht="12.75">
      <c r="A575" t="s">
        <v>993</v>
      </c>
      <c r="B575" t="s">
        <v>994</v>
      </c>
      <c r="C575" s="59">
        <v>37096</v>
      </c>
      <c r="D575" s="18">
        <v>0.8586805555555556</v>
      </c>
    </row>
    <row r="576" spans="1:4" ht="12.75">
      <c r="A576" t="s">
        <v>995</v>
      </c>
      <c r="B576" t="s">
        <v>996</v>
      </c>
      <c r="C576" s="59">
        <v>37096</v>
      </c>
      <c r="D576" s="18">
        <v>0.8588078703703704</v>
      </c>
    </row>
    <row r="577" spans="1:4" ht="12.75">
      <c r="A577" t="s">
        <v>997</v>
      </c>
      <c r="B577" t="s">
        <v>998</v>
      </c>
      <c r="C577" s="59">
        <v>37096</v>
      </c>
      <c r="D577" s="18">
        <v>0.8589351851851852</v>
      </c>
    </row>
    <row r="578" spans="1:4" ht="12.75">
      <c r="A578" t="s">
        <v>999</v>
      </c>
      <c r="B578" t="s">
        <v>1000</v>
      </c>
      <c r="C578" s="59">
        <v>37096</v>
      </c>
      <c r="D578" s="18">
        <v>0.8590625</v>
      </c>
    </row>
    <row r="579" spans="1:4" ht="12.75">
      <c r="A579" t="s">
        <v>1001</v>
      </c>
      <c r="B579" t="s">
        <v>1002</v>
      </c>
      <c r="C579" s="59">
        <v>37096</v>
      </c>
      <c r="D579" s="18">
        <v>0.8592013888888889</v>
      </c>
    </row>
    <row r="580" spans="1:4" ht="12.75">
      <c r="A580" t="s">
        <v>1003</v>
      </c>
      <c r="B580" t="s">
        <v>1004</v>
      </c>
      <c r="C580" s="59">
        <v>37096</v>
      </c>
      <c r="D580" s="18">
        <v>0.8593287037037037</v>
      </c>
    </row>
    <row r="581" spans="1:4" ht="12.75">
      <c r="A581" t="s">
        <v>1005</v>
      </c>
      <c r="B581" t="s">
        <v>1006</v>
      </c>
      <c r="C581" s="59">
        <v>37096</v>
      </c>
      <c r="D581" s="18">
        <v>0.8594675925925926</v>
      </c>
    </row>
    <row r="582" spans="1:4" ht="12.75">
      <c r="A582" t="s">
        <v>1007</v>
      </c>
      <c r="B582" t="s">
        <v>1008</v>
      </c>
      <c r="C582" s="59">
        <v>37096</v>
      </c>
      <c r="D582" s="18">
        <v>0.8595833333333333</v>
      </c>
    </row>
    <row r="583" spans="1:4" ht="12.75">
      <c r="A583" t="s">
        <v>1009</v>
      </c>
      <c r="B583" t="s">
        <v>1010</v>
      </c>
      <c r="C583" s="59">
        <v>37096</v>
      </c>
      <c r="D583" s="18">
        <v>0.8597106481481481</v>
      </c>
    </row>
    <row r="584" spans="1:4" ht="12.75">
      <c r="A584" t="s">
        <v>1011</v>
      </c>
      <c r="B584" t="s">
        <v>1012</v>
      </c>
      <c r="C584" s="59">
        <v>37096</v>
      </c>
      <c r="D584" s="18">
        <v>0.859837962962963</v>
      </c>
    </row>
    <row r="585" spans="1:4" ht="12.75">
      <c r="A585" t="s">
        <v>1013</v>
      </c>
      <c r="B585" t="s">
        <v>1014</v>
      </c>
      <c r="C585" s="59">
        <v>37096</v>
      </c>
      <c r="D585" s="18">
        <v>0.8599768518518518</v>
      </c>
    </row>
    <row r="586" spans="1:4" ht="12.75">
      <c r="A586" t="s">
        <v>1015</v>
      </c>
      <c r="B586" t="s">
        <v>1016</v>
      </c>
      <c r="C586" s="59">
        <v>37096</v>
      </c>
      <c r="D586" s="18">
        <v>0.8601041666666666</v>
      </c>
    </row>
    <row r="587" spans="1:4" ht="12.75">
      <c r="A587" t="s">
        <v>1017</v>
      </c>
      <c r="B587" t="s">
        <v>1018</v>
      </c>
      <c r="C587" s="59">
        <v>37096</v>
      </c>
      <c r="D587" s="18">
        <v>0.8602314814814815</v>
      </c>
    </row>
    <row r="588" spans="1:4" ht="12.75">
      <c r="A588" t="s">
        <v>1019</v>
      </c>
      <c r="B588" t="s">
        <v>1020</v>
      </c>
      <c r="C588" s="59">
        <v>37096</v>
      </c>
      <c r="D588" s="18">
        <v>0.8603703703703703</v>
      </c>
    </row>
    <row r="589" spans="1:4" ht="12.75">
      <c r="A589" t="s">
        <v>1021</v>
      </c>
      <c r="B589" t="s">
        <v>1022</v>
      </c>
      <c r="C589" s="59">
        <v>37096</v>
      </c>
      <c r="D589" s="18">
        <v>0.8604976851851852</v>
      </c>
    </row>
    <row r="590" spans="1:4" ht="12.75">
      <c r="A590" t="s">
        <v>1023</v>
      </c>
      <c r="B590" t="s">
        <v>1024</v>
      </c>
      <c r="C590" s="59">
        <v>37096</v>
      </c>
      <c r="D590" s="18">
        <v>0.860625</v>
      </c>
    </row>
    <row r="591" spans="1:4" ht="12.75">
      <c r="A591" t="s">
        <v>1025</v>
      </c>
      <c r="B591" t="s">
        <v>1026</v>
      </c>
      <c r="C591" s="59">
        <v>37096</v>
      </c>
      <c r="D591" s="18">
        <v>0.860763888888889</v>
      </c>
    </row>
    <row r="592" spans="1:4" ht="12.75">
      <c r="A592" t="s">
        <v>1027</v>
      </c>
      <c r="B592" t="s">
        <v>1028</v>
      </c>
      <c r="C592" s="59">
        <v>37096</v>
      </c>
      <c r="D592" s="18">
        <v>0.8608912037037038</v>
      </c>
    </row>
    <row r="593" spans="1:4" ht="12.75">
      <c r="A593" t="s">
        <v>1029</v>
      </c>
      <c r="B593" t="s">
        <v>1030</v>
      </c>
      <c r="C593" s="59">
        <v>37096</v>
      </c>
      <c r="D593" s="18">
        <v>0.8610300925925927</v>
      </c>
    </row>
    <row r="594" spans="1:4" ht="12.75">
      <c r="A594" t="s">
        <v>1031</v>
      </c>
      <c r="B594" t="s">
        <v>1032</v>
      </c>
      <c r="C594" s="59">
        <v>37096</v>
      </c>
      <c r="D594" s="18">
        <v>0.8611574074074074</v>
      </c>
    </row>
    <row r="595" spans="1:4" ht="12.75">
      <c r="A595" t="s">
        <v>1033</v>
      </c>
      <c r="B595" t="s">
        <v>1034</v>
      </c>
      <c r="C595" s="59">
        <v>37096</v>
      </c>
      <c r="D595" s="18">
        <v>0.8612847222222223</v>
      </c>
    </row>
    <row r="596" spans="1:4" ht="12.75">
      <c r="A596" t="s">
        <v>1035</v>
      </c>
      <c r="B596" t="s">
        <v>1036</v>
      </c>
      <c r="C596" s="59">
        <v>37096</v>
      </c>
      <c r="D596" s="18">
        <v>0.8614236111111112</v>
      </c>
    </row>
    <row r="597" spans="1:4" ht="12.75">
      <c r="A597" t="s">
        <v>1037</v>
      </c>
      <c r="B597" t="s">
        <v>1038</v>
      </c>
      <c r="C597" s="59">
        <v>37096</v>
      </c>
      <c r="D597" s="18">
        <v>0.861550925925926</v>
      </c>
    </row>
    <row r="598" spans="1:4" ht="12.75">
      <c r="A598" t="s">
        <v>1039</v>
      </c>
      <c r="B598" t="s">
        <v>1040</v>
      </c>
      <c r="C598" s="59">
        <v>37096</v>
      </c>
      <c r="D598" s="18">
        <v>0.8616782407407407</v>
      </c>
    </row>
    <row r="599" spans="1:4" ht="12.75">
      <c r="A599" t="s">
        <v>1041</v>
      </c>
      <c r="B599" t="s">
        <v>1042</v>
      </c>
      <c r="C599" s="59">
        <v>37096</v>
      </c>
      <c r="D599" s="18">
        <v>0.8618055555555556</v>
      </c>
    </row>
    <row r="600" spans="1:4" ht="12.75">
      <c r="A600" t="s">
        <v>1043</v>
      </c>
      <c r="B600" t="s">
        <v>1044</v>
      </c>
      <c r="C600" s="59">
        <v>37096</v>
      </c>
      <c r="D600" s="18">
        <v>0.8619328703703704</v>
      </c>
    </row>
    <row r="601" spans="1:4" ht="12.75">
      <c r="A601" t="s">
        <v>1045</v>
      </c>
      <c r="B601" t="s">
        <v>1046</v>
      </c>
      <c r="C601" s="59">
        <v>37096</v>
      </c>
      <c r="D601" s="18">
        <v>0.8620601851851851</v>
      </c>
    </row>
    <row r="602" spans="1:4" ht="12.75">
      <c r="A602" t="s">
        <v>1047</v>
      </c>
      <c r="B602" t="s">
        <v>1048</v>
      </c>
      <c r="C602" s="59">
        <v>37096</v>
      </c>
      <c r="D602" s="18">
        <v>0.862199074074074</v>
      </c>
    </row>
    <row r="603" spans="1:4" ht="12.75">
      <c r="A603" t="s">
        <v>1049</v>
      </c>
      <c r="B603" t="s">
        <v>1050</v>
      </c>
      <c r="C603" s="59">
        <v>37096</v>
      </c>
      <c r="D603" s="18">
        <v>0.8623263888888889</v>
      </c>
    </row>
    <row r="604" spans="1:4" ht="12.75">
      <c r="A604" t="s">
        <v>1051</v>
      </c>
      <c r="B604" t="s">
        <v>1052</v>
      </c>
      <c r="C604" s="59">
        <v>37096</v>
      </c>
      <c r="D604" s="18">
        <v>0.8624537037037037</v>
      </c>
    </row>
    <row r="605" spans="1:4" ht="12.75">
      <c r="A605" t="s">
        <v>1053</v>
      </c>
      <c r="B605" t="s">
        <v>1054</v>
      </c>
      <c r="C605" s="59">
        <v>37096</v>
      </c>
      <c r="D605" s="18">
        <v>0.8625810185185184</v>
      </c>
    </row>
    <row r="606" spans="1:4" ht="12.75">
      <c r="A606" t="s">
        <v>1055</v>
      </c>
      <c r="B606" t="s">
        <v>1056</v>
      </c>
      <c r="C606" s="59">
        <v>37096</v>
      </c>
      <c r="D606" s="18">
        <v>0.8627083333333333</v>
      </c>
    </row>
    <row r="607" spans="1:4" ht="12.75">
      <c r="A607" t="s">
        <v>1057</v>
      </c>
      <c r="B607" t="s">
        <v>1058</v>
      </c>
      <c r="C607" s="59">
        <v>37096</v>
      </c>
      <c r="D607" s="18">
        <v>0.8628472222222222</v>
      </c>
    </row>
    <row r="608" spans="1:4" ht="12.75">
      <c r="A608" t="s">
        <v>1059</v>
      </c>
      <c r="B608" t="s">
        <v>1060</v>
      </c>
      <c r="C608" s="59">
        <v>37096</v>
      </c>
      <c r="D608" s="18">
        <v>0.862974537037037</v>
      </c>
    </row>
    <row r="609" spans="1:4" ht="12.75">
      <c r="A609" t="s">
        <v>1061</v>
      </c>
      <c r="B609" t="s">
        <v>1062</v>
      </c>
      <c r="C609" s="59">
        <v>37096</v>
      </c>
      <c r="D609" s="18">
        <v>0.863101851851852</v>
      </c>
    </row>
    <row r="610" spans="1:4" ht="12.75">
      <c r="A610" t="s">
        <v>1063</v>
      </c>
      <c r="B610" t="s">
        <v>1064</v>
      </c>
      <c r="C610" s="59">
        <v>37096</v>
      </c>
      <c r="D610" s="18">
        <v>0.8632291666666667</v>
      </c>
    </row>
    <row r="611" spans="1:4" ht="12.75">
      <c r="A611" t="s">
        <v>1065</v>
      </c>
      <c r="B611" t="s">
        <v>1066</v>
      </c>
      <c r="C611" s="59">
        <v>37096</v>
      </c>
      <c r="D611" s="18">
        <v>0.8633680555555556</v>
      </c>
    </row>
    <row r="612" spans="1:4" ht="12.75">
      <c r="A612" t="s">
        <v>1067</v>
      </c>
      <c r="B612" t="s">
        <v>1068</v>
      </c>
      <c r="C612" s="59">
        <v>37096</v>
      </c>
      <c r="D612" s="18">
        <v>0.8634953703703704</v>
      </c>
    </row>
    <row r="613" spans="1:4" ht="12.75">
      <c r="A613" t="s">
        <v>1069</v>
      </c>
      <c r="B613" t="s">
        <v>1070</v>
      </c>
      <c r="C613" s="59">
        <v>37096</v>
      </c>
      <c r="D613" s="18">
        <v>0.8636342592592593</v>
      </c>
    </row>
    <row r="614" spans="1:4" ht="12.75">
      <c r="A614" t="s">
        <v>1071</v>
      </c>
      <c r="B614" t="s">
        <v>1072</v>
      </c>
      <c r="C614" s="59">
        <v>37096</v>
      </c>
      <c r="D614" s="18">
        <v>0.8637615740740742</v>
      </c>
    </row>
    <row r="615" spans="1:4" ht="12.75">
      <c r="A615" t="s">
        <v>1073</v>
      </c>
      <c r="B615" t="s">
        <v>1074</v>
      </c>
      <c r="C615" s="59">
        <v>37096</v>
      </c>
      <c r="D615" s="18">
        <v>0.8638888888888889</v>
      </c>
    </row>
    <row r="616" spans="1:4" ht="12.75">
      <c r="A616" t="s">
        <v>1075</v>
      </c>
      <c r="B616" t="s">
        <v>1076</v>
      </c>
      <c r="C616" s="59">
        <v>37096</v>
      </c>
      <c r="D616" s="18">
        <v>0.8640162037037037</v>
      </c>
    </row>
    <row r="617" spans="1:4" ht="12.75">
      <c r="A617" t="s">
        <v>1077</v>
      </c>
      <c r="B617" t="s">
        <v>1078</v>
      </c>
      <c r="C617" s="59">
        <v>37096</v>
      </c>
      <c r="D617" s="18">
        <v>0.8641435185185186</v>
      </c>
    </row>
    <row r="618" spans="1:4" ht="12.75">
      <c r="A618" t="s">
        <v>1079</v>
      </c>
      <c r="B618" t="s">
        <v>1080</v>
      </c>
      <c r="C618" s="59">
        <v>37096</v>
      </c>
      <c r="D618" s="18">
        <v>0.8642824074074075</v>
      </c>
    </row>
    <row r="619" spans="1:4" ht="12.75">
      <c r="A619" t="s">
        <v>1081</v>
      </c>
      <c r="B619" t="s">
        <v>1082</v>
      </c>
      <c r="C619" s="59">
        <v>37096</v>
      </c>
      <c r="D619" s="18">
        <v>0.8644097222222222</v>
      </c>
    </row>
    <row r="620" spans="1:4" ht="12.75">
      <c r="A620" t="s">
        <v>1083</v>
      </c>
      <c r="B620" t="s">
        <v>1084</v>
      </c>
      <c r="C620" s="59">
        <v>37096</v>
      </c>
      <c r="D620" s="18">
        <v>0.864537037037037</v>
      </c>
    </row>
    <row r="621" spans="1:4" ht="12.75">
      <c r="A621" t="s">
        <v>1085</v>
      </c>
      <c r="B621" t="s">
        <v>1086</v>
      </c>
      <c r="C621" s="59">
        <v>37096</v>
      </c>
      <c r="D621" s="18">
        <v>0.8646527777777777</v>
      </c>
    </row>
    <row r="622" spans="1:4" ht="12.75">
      <c r="A622" t="s">
        <v>1087</v>
      </c>
      <c r="B622" t="s">
        <v>1088</v>
      </c>
      <c r="C622" s="59">
        <v>37096</v>
      </c>
      <c r="D622" s="18">
        <v>0.8647800925925927</v>
      </c>
    </row>
    <row r="623" spans="1:4" ht="12.75">
      <c r="A623" t="s">
        <v>1089</v>
      </c>
      <c r="B623" t="s">
        <v>1090</v>
      </c>
      <c r="C623" s="59">
        <v>37096</v>
      </c>
      <c r="D623" s="18">
        <v>0.8649074074074075</v>
      </c>
    </row>
    <row r="624" spans="1:4" ht="12.75">
      <c r="A624" t="s">
        <v>1091</v>
      </c>
      <c r="B624" t="s">
        <v>1092</v>
      </c>
      <c r="C624" s="59">
        <v>37096</v>
      </c>
      <c r="D624" s="18">
        <v>0.8650462962962964</v>
      </c>
    </row>
    <row r="625" spans="1:4" ht="12.75">
      <c r="A625" t="s">
        <v>1093</v>
      </c>
      <c r="B625" t="s">
        <v>1094</v>
      </c>
      <c r="C625" s="59">
        <v>37096</v>
      </c>
      <c r="D625" s="18">
        <v>0.8651851851851852</v>
      </c>
    </row>
    <row r="626" spans="1:4" ht="12.75">
      <c r="A626" t="s">
        <v>1095</v>
      </c>
      <c r="B626" t="s">
        <v>1096</v>
      </c>
      <c r="C626" s="59">
        <v>37096</v>
      </c>
      <c r="D626" s="18">
        <v>0.8653125</v>
      </c>
    </row>
    <row r="627" spans="1:4" ht="12.75">
      <c r="A627" t="s">
        <v>1097</v>
      </c>
      <c r="B627" t="s">
        <v>1098</v>
      </c>
      <c r="C627" s="59">
        <v>37096</v>
      </c>
      <c r="D627" s="18">
        <v>0.8654398148148149</v>
      </c>
    </row>
    <row r="628" spans="1:4" ht="12.75">
      <c r="A628" t="s">
        <v>1099</v>
      </c>
      <c r="B628" t="s">
        <v>1100</v>
      </c>
      <c r="C628" s="59">
        <v>37096</v>
      </c>
      <c r="D628" s="18">
        <v>0.8655671296296297</v>
      </c>
    </row>
    <row r="629" spans="1:4" ht="12.75">
      <c r="A629" t="s">
        <v>1101</v>
      </c>
      <c r="B629" t="s">
        <v>1102</v>
      </c>
      <c r="C629" s="59">
        <v>37096</v>
      </c>
      <c r="D629" s="18">
        <v>0.8656944444444444</v>
      </c>
    </row>
    <row r="630" spans="1:4" ht="12.75">
      <c r="A630" t="s">
        <v>1103</v>
      </c>
      <c r="B630" t="s">
        <v>1104</v>
      </c>
      <c r="C630" s="59">
        <v>37096</v>
      </c>
      <c r="D630" s="18">
        <v>0.8658333333333333</v>
      </c>
    </row>
    <row r="631" spans="1:4" ht="12.75">
      <c r="A631" t="s">
        <v>1105</v>
      </c>
      <c r="B631" t="s">
        <v>1106</v>
      </c>
      <c r="C631" s="59">
        <v>37096</v>
      </c>
      <c r="D631" s="18">
        <v>0.8659606481481482</v>
      </c>
    </row>
    <row r="632" spans="1:4" ht="12.75">
      <c r="A632" t="s">
        <v>1107</v>
      </c>
      <c r="B632" t="s">
        <v>1108</v>
      </c>
      <c r="C632" s="59">
        <v>37096</v>
      </c>
      <c r="D632" s="18">
        <v>0.866087962962963</v>
      </c>
    </row>
    <row r="633" spans="1:4" ht="12.75">
      <c r="A633" t="s">
        <v>1109</v>
      </c>
      <c r="B633" t="s">
        <v>1110</v>
      </c>
      <c r="C633" s="59">
        <v>37096</v>
      </c>
      <c r="D633" s="18">
        <v>0.8662152777777777</v>
      </c>
    </row>
    <row r="634" spans="1:4" ht="12.75">
      <c r="A634" t="s">
        <v>1111</v>
      </c>
      <c r="B634" t="s">
        <v>1112</v>
      </c>
      <c r="C634" s="59">
        <v>37096</v>
      </c>
      <c r="D634" s="18">
        <v>0.8663541666666666</v>
      </c>
    </row>
    <row r="635" spans="1:4" ht="12.75">
      <c r="A635" t="s">
        <v>1113</v>
      </c>
      <c r="B635" t="s">
        <v>1114</v>
      </c>
      <c r="C635" s="59">
        <v>37096</v>
      </c>
      <c r="D635" s="18">
        <v>0.8664814814814815</v>
      </c>
    </row>
    <row r="636" spans="1:4" ht="12.75">
      <c r="A636" t="s">
        <v>1115</v>
      </c>
      <c r="B636" t="s">
        <v>1116</v>
      </c>
      <c r="C636" s="59">
        <v>37096</v>
      </c>
      <c r="D636" s="18">
        <v>0.8666203703703704</v>
      </c>
    </row>
    <row r="637" spans="1:4" ht="12.75">
      <c r="A637" t="s">
        <v>120</v>
      </c>
      <c r="B637" t="s">
        <v>1117</v>
      </c>
      <c r="C637" s="59">
        <v>37096</v>
      </c>
      <c r="D637" s="18">
        <v>0.8667476851851852</v>
      </c>
    </row>
    <row r="638" spans="1:4" ht="12.75">
      <c r="A638" t="s">
        <v>1118</v>
      </c>
      <c r="B638" t="s">
        <v>1119</v>
      </c>
      <c r="C638" s="59">
        <v>37096</v>
      </c>
      <c r="D638" s="18">
        <v>0.866875</v>
      </c>
    </row>
    <row r="639" spans="1:4" ht="12.75">
      <c r="A639" t="s">
        <v>1120</v>
      </c>
      <c r="B639" t="s">
        <v>1121</v>
      </c>
      <c r="C639" s="59">
        <v>37096</v>
      </c>
      <c r="D639" s="18">
        <v>0.8670023148148148</v>
      </c>
    </row>
    <row r="640" spans="1:4" ht="12.75">
      <c r="A640" t="s">
        <v>1122</v>
      </c>
      <c r="B640" t="s">
        <v>1123</v>
      </c>
      <c r="C640" s="59">
        <v>37096</v>
      </c>
      <c r="D640" s="18">
        <v>0.8671412037037037</v>
      </c>
    </row>
    <row r="641" spans="1:4" ht="12.75">
      <c r="A641" t="s">
        <v>1124</v>
      </c>
      <c r="B641" t="s">
        <v>1125</v>
      </c>
      <c r="C641" s="59">
        <v>37096</v>
      </c>
      <c r="D641" s="18">
        <v>0.8672685185185185</v>
      </c>
    </row>
    <row r="642" spans="1:4" ht="12.75">
      <c r="A642" t="s">
        <v>1126</v>
      </c>
      <c r="B642" t="s">
        <v>1127</v>
      </c>
      <c r="C642" s="59">
        <v>37096</v>
      </c>
      <c r="D642" s="18">
        <v>0.8674074074074074</v>
      </c>
    </row>
    <row r="643" spans="1:4" ht="12.75">
      <c r="A643" t="s">
        <v>1128</v>
      </c>
      <c r="B643" t="s">
        <v>1129</v>
      </c>
      <c r="C643" s="59">
        <v>37096</v>
      </c>
      <c r="D643" s="18">
        <v>0.8675347222222222</v>
      </c>
    </row>
    <row r="644" spans="1:4" ht="12.75">
      <c r="A644" t="s">
        <v>1130</v>
      </c>
      <c r="B644" t="s">
        <v>1131</v>
      </c>
      <c r="C644" s="59">
        <v>37096</v>
      </c>
      <c r="D644" s="18">
        <v>0.867662037037037</v>
      </c>
    </row>
    <row r="645" spans="1:4" ht="12.75">
      <c r="A645" t="s">
        <v>1132</v>
      </c>
      <c r="B645" t="s">
        <v>1127</v>
      </c>
      <c r="C645" s="59">
        <v>37096</v>
      </c>
      <c r="D645" s="18">
        <v>0.8677893518518518</v>
      </c>
    </row>
    <row r="646" spans="1:4" ht="12.75">
      <c r="A646" t="s">
        <v>1133</v>
      </c>
      <c r="B646" t="s">
        <v>1134</v>
      </c>
      <c r="C646" s="59">
        <v>37096</v>
      </c>
      <c r="D646" s="18">
        <v>0.8679166666666666</v>
      </c>
    </row>
    <row r="647" spans="1:4" ht="12.75">
      <c r="A647" t="s">
        <v>1135</v>
      </c>
      <c r="B647" t="s">
        <v>1136</v>
      </c>
      <c r="C647" s="59">
        <v>37096</v>
      </c>
      <c r="D647" s="18">
        <v>0.8680787037037038</v>
      </c>
    </row>
    <row r="648" spans="1:4" ht="12.75">
      <c r="A648" t="s">
        <v>1137</v>
      </c>
      <c r="B648" t="s">
        <v>1138</v>
      </c>
      <c r="C648" s="59">
        <v>37096</v>
      </c>
      <c r="D648" s="18">
        <v>0.8682175925925927</v>
      </c>
    </row>
    <row r="649" spans="1:4" ht="12.75">
      <c r="A649" t="s">
        <v>1139</v>
      </c>
      <c r="B649" t="s">
        <v>1140</v>
      </c>
      <c r="C649" s="59">
        <v>37096</v>
      </c>
      <c r="D649" s="18">
        <v>0.8683449074074074</v>
      </c>
    </row>
    <row r="650" spans="1:4" ht="12.75">
      <c r="A650" t="s">
        <v>1141</v>
      </c>
      <c r="B650" t="s">
        <v>1142</v>
      </c>
      <c r="C650" s="59">
        <v>37096</v>
      </c>
      <c r="D650" s="18">
        <v>0.8684837962962964</v>
      </c>
    </row>
    <row r="651" spans="1:4" ht="12.75">
      <c r="A651" t="s">
        <v>1143</v>
      </c>
      <c r="B651" t="s">
        <v>1144</v>
      </c>
      <c r="C651" s="59">
        <v>37096</v>
      </c>
      <c r="D651" s="18">
        <v>0.8686111111111111</v>
      </c>
    </row>
    <row r="652" spans="1:4" ht="12.75">
      <c r="A652" t="s">
        <v>1145</v>
      </c>
      <c r="B652" t="s">
        <v>1146</v>
      </c>
      <c r="C652" s="59">
        <v>37096</v>
      </c>
      <c r="D652" s="18">
        <v>0.868738425925926</v>
      </c>
    </row>
    <row r="653" spans="1:4" ht="12.75">
      <c r="A653" t="s">
        <v>1147</v>
      </c>
      <c r="B653" t="s">
        <v>1148</v>
      </c>
      <c r="C653" s="59">
        <v>37096</v>
      </c>
      <c r="D653" s="18">
        <v>0.8688657407407407</v>
      </c>
    </row>
    <row r="654" spans="1:4" ht="12.75">
      <c r="A654" t="s">
        <v>1149</v>
      </c>
      <c r="B654" t="s">
        <v>1150</v>
      </c>
      <c r="C654" s="59">
        <v>37096</v>
      </c>
      <c r="D654" s="18">
        <v>0.8689930555555555</v>
      </c>
    </row>
    <row r="655" spans="1:4" ht="12.75">
      <c r="A655" t="s">
        <v>131</v>
      </c>
      <c r="B655" t="s">
        <v>82</v>
      </c>
      <c r="C655" s="59">
        <v>37096</v>
      </c>
      <c r="D655" s="18">
        <v>0.8691203703703704</v>
      </c>
    </row>
    <row r="656" spans="1:4" ht="12.75">
      <c r="A656" t="s">
        <v>157</v>
      </c>
      <c r="B656" t="s">
        <v>1151</v>
      </c>
      <c r="C656" s="59">
        <v>37096</v>
      </c>
      <c r="D656" s="18">
        <v>0.8692476851851851</v>
      </c>
    </row>
    <row r="657" spans="1:4" ht="12.75">
      <c r="A657" t="s">
        <v>96</v>
      </c>
      <c r="B657" t="s">
        <v>105</v>
      </c>
      <c r="C657" s="59">
        <v>37096</v>
      </c>
      <c r="D657" s="18">
        <v>0.869386574074074</v>
      </c>
    </row>
    <row r="658" spans="1:4" ht="12.75">
      <c r="A658" t="s">
        <v>1152</v>
      </c>
      <c r="B658" t="s">
        <v>98</v>
      </c>
      <c r="C658" s="59">
        <v>37096</v>
      </c>
      <c r="D658" s="18">
        <v>0.8695138888888888</v>
      </c>
    </row>
    <row r="659" spans="1:4" ht="12.75">
      <c r="A659" t="s">
        <v>1153</v>
      </c>
      <c r="B659" t="s">
        <v>95</v>
      </c>
      <c r="C659" s="59">
        <v>37096</v>
      </c>
      <c r="D659" s="18">
        <v>0.8696412037037037</v>
      </c>
    </row>
    <row r="660" spans="1:4" ht="12.75">
      <c r="A660" t="s">
        <v>159</v>
      </c>
      <c r="B660" t="s">
        <v>97</v>
      </c>
      <c r="C660" s="59">
        <v>37096</v>
      </c>
      <c r="D660" s="18">
        <v>0.8697569444444445</v>
      </c>
    </row>
    <row r="661" spans="1:4" ht="12.75">
      <c r="A661" t="s">
        <v>147</v>
      </c>
      <c r="B661" t="s">
        <v>152</v>
      </c>
      <c r="C661" s="59">
        <v>37096</v>
      </c>
      <c r="D661" s="18">
        <v>0.8698726851851851</v>
      </c>
    </row>
    <row r="662" spans="1:4" ht="12.75">
      <c r="A662" t="s">
        <v>129</v>
      </c>
      <c r="B662" t="s">
        <v>100</v>
      </c>
      <c r="C662" s="59">
        <v>37096</v>
      </c>
      <c r="D662" s="18">
        <v>0.8700578703703704</v>
      </c>
    </row>
    <row r="663" spans="1:4" ht="12.75">
      <c r="A663" t="s">
        <v>92</v>
      </c>
      <c r="B663" t="s">
        <v>121</v>
      </c>
      <c r="C663" s="59">
        <v>37096</v>
      </c>
      <c r="D663" s="18">
        <v>0.8702314814814814</v>
      </c>
    </row>
    <row r="664" spans="1:4" ht="12.75">
      <c r="A664" t="s">
        <v>130</v>
      </c>
      <c r="B664" t="s">
        <v>1154</v>
      </c>
      <c r="C664" s="59">
        <v>37096</v>
      </c>
      <c r="D664" s="18">
        <v>0.8703472222222222</v>
      </c>
    </row>
    <row r="665" spans="1:4" ht="12.75">
      <c r="A665" t="s">
        <v>147</v>
      </c>
      <c r="B665" t="s">
        <v>128</v>
      </c>
      <c r="C665" s="59">
        <v>37096</v>
      </c>
      <c r="D665" s="18">
        <v>0.870462962962963</v>
      </c>
    </row>
    <row r="666" spans="1:4" ht="12.75">
      <c r="A666" t="s">
        <v>148</v>
      </c>
      <c r="B666" t="s">
        <v>123</v>
      </c>
      <c r="C666" s="59">
        <v>37096</v>
      </c>
      <c r="D666" s="18">
        <v>0.8706481481481482</v>
      </c>
    </row>
    <row r="667" spans="1:4" ht="12.75">
      <c r="A667" t="s">
        <v>129</v>
      </c>
      <c r="B667" t="s">
        <v>1155</v>
      </c>
      <c r="C667" s="59">
        <v>37096</v>
      </c>
      <c r="D667" s="18">
        <v>0.8707638888888889</v>
      </c>
    </row>
    <row r="668" spans="1:4" ht="12.75">
      <c r="A668" t="s">
        <v>91</v>
      </c>
      <c r="B668" t="s">
        <v>1156</v>
      </c>
      <c r="C668" s="59">
        <v>37096</v>
      </c>
      <c r="D668" s="18">
        <v>0.8709375</v>
      </c>
    </row>
    <row r="669" spans="1:4" ht="12.75">
      <c r="A669" t="s">
        <v>91</v>
      </c>
      <c r="B669" t="s">
        <v>1157</v>
      </c>
      <c r="C669" s="59">
        <v>37096</v>
      </c>
      <c r="D669" s="18">
        <v>0.8710532407407406</v>
      </c>
    </row>
    <row r="670" spans="1:4" ht="12.75">
      <c r="A670" t="s">
        <v>96</v>
      </c>
      <c r="B670" t="s">
        <v>1156</v>
      </c>
      <c r="C670" s="59">
        <v>37096</v>
      </c>
      <c r="D670" s="18">
        <v>0.8712268518518519</v>
      </c>
    </row>
    <row r="671" spans="1:4" ht="12.75">
      <c r="A671" t="s">
        <v>87</v>
      </c>
      <c r="B671" t="s">
        <v>1157</v>
      </c>
      <c r="C671" s="59">
        <v>37096</v>
      </c>
      <c r="D671" s="18">
        <v>0.8713425925925926</v>
      </c>
    </row>
    <row r="672" spans="1:4" ht="12.75">
      <c r="A672" t="s">
        <v>81</v>
      </c>
      <c r="B672" t="s">
        <v>1158</v>
      </c>
      <c r="C672" s="59">
        <v>37096</v>
      </c>
      <c r="D672" s="18">
        <v>0.8715277777777778</v>
      </c>
    </row>
    <row r="673" spans="1:4" ht="12.75">
      <c r="A673" t="s">
        <v>79</v>
      </c>
      <c r="B673" t="s">
        <v>1159</v>
      </c>
      <c r="C673" s="59">
        <v>37096</v>
      </c>
      <c r="D673" s="18">
        <v>0.8717013888888889</v>
      </c>
    </row>
    <row r="674" spans="1:4" ht="12.75">
      <c r="A674" t="s">
        <v>67</v>
      </c>
      <c r="B674" t="s">
        <v>1159</v>
      </c>
      <c r="C674" s="59">
        <v>37096</v>
      </c>
      <c r="D674" s="18">
        <v>0.8718171296296297</v>
      </c>
    </row>
    <row r="675" spans="1:4" ht="12.75">
      <c r="A675" t="s">
        <v>155</v>
      </c>
      <c r="B675" t="s">
        <v>1159</v>
      </c>
      <c r="C675" s="59">
        <v>37096</v>
      </c>
      <c r="D675" s="18">
        <v>0.8719328703703703</v>
      </c>
    </row>
    <row r="676" spans="1:4" ht="12.75">
      <c r="A676" t="s">
        <v>99</v>
      </c>
      <c r="B676" t="s">
        <v>1156</v>
      </c>
      <c r="C676" s="59">
        <v>37096</v>
      </c>
      <c r="D676" s="18">
        <v>0.8720601851851852</v>
      </c>
    </row>
    <row r="677" spans="1:4" ht="12.75">
      <c r="A677" t="s">
        <v>101</v>
      </c>
      <c r="B677" t="s">
        <v>1158</v>
      </c>
      <c r="C677" s="59">
        <v>37096</v>
      </c>
      <c r="D677" s="18">
        <v>0.8722337962962964</v>
      </c>
    </row>
    <row r="678" spans="1:4" ht="12.75">
      <c r="A678" t="s">
        <v>153</v>
      </c>
      <c r="B678" t="s">
        <v>1160</v>
      </c>
      <c r="C678" s="59">
        <v>37096</v>
      </c>
      <c r="D678" s="18">
        <v>0.872349537037037</v>
      </c>
    </row>
    <row r="679" spans="1:4" ht="12.75">
      <c r="A679" t="s">
        <v>153</v>
      </c>
      <c r="B679" t="s">
        <v>1161</v>
      </c>
      <c r="C679" s="59">
        <v>37096</v>
      </c>
      <c r="D679" s="18">
        <v>0.8724652777777777</v>
      </c>
    </row>
    <row r="680" spans="1:4" ht="12.75">
      <c r="A680" t="s">
        <v>154</v>
      </c>
      <c r="B680" t="s">
        <v>1158</v>
      </c>
      <c r="C680" s="59">
        <v>37096</v>
      </c>
      <c r="D680" s="18">
        <v>0.8725925925925927</v>
      </c>
    </row>
    <row r="681" spans="1:4" ht="12.75">
      <c r="A681" t="s">
        <v>99</v>
      </c>
      <c r="B681" t="s">
        <v>1158</v>
      </c>
      <c r="C681" s="59">
        <v>37096</v>
      </c>
      <c r="D681" s="18">
        <v>0.8727662037037037</v>
      </c>
    </row>
    <row r="682" spans="1:4" ht="12.75">
      <c r="A682" t="s">
        <v>101</v>
      </c>
      <c r="B682" t="s">
        <v>1162</v>
      </c>
      <c r="C682" s="59">
        <v>37096</v>
      </c>
      <c r="D682" s="18">
        <v>0.8728819444444444</v>
      </c>
    </row>
    <row r="683" spans="1:4" ht="12.75">
      <c r="A683" t="s">
        <v>154</v>
      </c>
      <c r="B683" t="s">
        <v>83</v>
      </c>
      <c r="C683" s="59">
        <v>37096</v>
      </c>
      <c r="D683" s="18">
        <v>0.8729976851851852</v>
      </c>
    </row>
    <row r="684" spans="1:4" ht="12.75">
      <c r="A684" t="s">
        <v>101</v>
      </c>
      <c r="B684" t="s">
        <v>83</v>
      </c>
      <c r="C684" s="59">
        <v>37096</v>
      </c>
      <c r="D684" s="18">
        <v>0.873113425925926</v>
      </c>
    </row>
    <row r="685" spans="1:4" ht="12.75">
      <c r="A685" t="s">
        <v>1163</v>
      </c>
      <c r="B685" t="s">
        <v>128</v>
      </c>
      <c r="C685" s="59">
        <v>37096</v>
      </c>
      <c r="D685" s="18">
        <v>0.8732407407407408</v>
      </c>
    </row>
    <row r="686" spans="1:4" ht="12.75">
      <c r="A686" t="s">
        <v>1164</v>
      </c>
      <c r="B686" t="s">
        <v>80</v>
      </c>
      <c r="C686" s="59">
        <v>37096</v>
      </c>
      <c r="D686" s="18">
        <v>0.8733680555555555</v>
      </c>
    </row>
    <row r="687" spans="1:4" ht="12.75">
      <c r="A687" t="s">
        <v>101</v>
      </c>
      <c r="B687" t="s">
        <v>100</v>
      </c>
      <c r="C687" s="59">
        <v>37096</v>
      </c>
      <c r="D687" s="18">
        <v>0.8734837962962962</v>
      </c>
    </row>
    <row r="688" spans="1:4" ht="12.75">
      <c r="A688" t="s">
        <v>1165</v>
      </c>
      <c r="B688" t="s">
        <v>93</v>
      </c>
      <c r="C688" s="59">
        <v>37096</v>
      </c>
      <c r="D688" s="18">
        <v>0.8735995370370371</v>
      </c>
    </row>
    <row r="689" spans="1:4" ht="12.75">
      <c r="A689" t="s">
        <v>1165</v>
      </c>
      <c r="B689" t="s">
        <v>106</v>
      </c>
      <c r="C689" s="59">
        <v>37096</v>
      </c>
      <c r="D689" s="18">
        <v>0.8737152777777778</v>
      </c>
    </row>
    <row r="690" spans="1:4" ht="12.75">
      <c r="A690" t="s">
        <v>86</v>
      </c>
      <c r="B690" t="s">
        <v>105</v>
      </c>
      <c r="C690" s="59">
        <v>37096</v>
      </c>
      <c r="D690" s="18">
        <v>0.8738425925925926</v>
      </c>
    </row>
    <row r="691" spans="1:4" ht="12.75">
      <c r="A691" t="s">
        <v>84</v>
      </c>
      <c r="B691" t="s">
        <v>134</v>
      </c>
      <c r="C691" s="59">
        <v>37096</v>
      </c>
      <c r="D691" s="18">
        <v>0.8739583333333334</v>
      </c>
    </row>
    <row r="692" spans="1:4" ht="12.75">
      <c r="A692" t="s">
        <v>79</v>
      </c>
      <c r="B692" t="s">
        <v>76</v>
      </c>
      <c r="C692" s="59">
        <v>37096</v>
      </c>
      <c r="D692" s="18">
        <v>0.8740740740740741</v>
      </c>
    </row>
    <row r="693" spans="1:4" ht="12.75">
      <c r="A693" t="s">
        <v>86</v>
      </c>
      <c r="B693" t="s">
        <v>134</v>
      </c>
      <c r="C693" s="59">
        <v>37096</v>
      </c>
      <c r="D693" s="18">
        <v>0.8742013888888889</v>
      </c>
    </row>
    <row r="694" spans="1:4" ht="12.75">
      <c r="A694" t="s">
        <v>84</v>
      </c>
      <c r="B694" t="s">
        <v>134</v>
      </c>
      <c r="C694" s="59">
        <v>37096</v>
      </c>
      <c r="D694" s="18">
        <v>0.8743171296296296</v>
      </c>
    </row>
    <row r="695" spans="1:4" ht="12.75">
      <c r="A695" t="s">
        <v>84</v>
      </c>
      <c r="B695" t="s">
        <v>106</v>
      </c>
      <c r="C695" s="59">
        <v>37096</v>
      </c>
      <c r="D695" s="18">
        <v>0.8744907407407408</v>
      </c>
    </row>
    <row r="696" spans="1:4" ht="12.75">
      <c r="A696" t="s">
        <v>67</v>
      </c>
      <c r="B696" t="s">
        <v>143</v>
      </c>
      <c r="C696" s="59">
        <v>37096</v>
      </c>
      <c r="D696" s="18">
        <v>0.8746064814814815</v>
      </c>
    </row>
    <row r="697" spans="1:4" ht="12.75">
      <c r="A697" t="s">
        <v>79</v>
      </c>
      <c r="B697" t="s">
        <v>1166</v>
      </c>
      <c r="C697" s="59">
        <v>37096</v>
      </c>
      <c r="D697" s="18">
        <v>0.8747222222222222</v>
      </c>
    </row>
    <row r="698" spans="1:4" ht="12.75">
      <c r="A698" t="s">
        <v>1165</v>
      </c>
      <c r="B698" t="s">
        <v>1167</v>
      </c>
      <c r="C698" s="59">
        <v>37096</v>
      </c>
      <c r="D698" s="18">
        <v>0.8748958333333333</v>
      </c>
    </row>
    <row r="699" spans="1:4" ht="12.75">
      <c r="A699" t="s">
        <v>79</v>
      </c>
      <c r="B699" t="s">
        <v>70</v>
      </c>
      <c r="C699" s="59">
        <v>37096</v>
      </c>
      <c r="D699" s="18">
        <v>0.8750694444444443</v>
      </c>
    </row>
    <row r="700" spans="1:4" ht="12.75">
      <c r="A700" t="s">
        <v>86</v>
      </c>
      <c r="B700" t="s">
        <v>1168</v>
      </c>
      <c r="C700" s="59">
        <v>37096</v>
      </c>
      <c r="D700" s="18">
        <v>0.8751967592592593</v>
      </c>
    </row>
    <row r="701" spans="1:4" ht="12.75">
      <c r="A701" t="s">
        <v>154</v>
      </c>
      <c r="B701" t="s">
        <v>1169</v>
      </c>
      <c r="C701" s="59">
        <v>37096</v>
      </c>
      <c r="D701" s="18">
        <v>0.8753125</v>
      </c>
    </row>
    <row r="702" spans="1:4" ht="12.75">
      <c r="A702" t="s">
        <v>1165</v>
      </c>
      <c r="B702" t="s">
        <v>1170</v>
      </c>
      <c r="C702" s="59">
        <v>37096</v>
      </c>
      <c r="D702" s="18">
        <v>0.8754282407407407</v>
      </c>
    </row>
    <row r="703" spans="1:4" ht="12.75">
      <c r="A703" t="s">
        <v>86</v>
      </c>
      <c r="B703" t="s">
        <v>1171</v>
      </c>
      <c r="C703" s="59">
        <v>37096</v>
      </c>
      <c r="D703" s="18">
        <v>0.8755555555555555</v>
      </c>
    </row>
    <row r="704" spans="1:4" ht="12.75">
      <c r="A704" t="s">
        <v>155</v>
      </c>
      <c r="B704" t="s">
        <v>1167</v>
      </c>
      <c r="C704" s="59">
        <v>37096</v>
      </c>
      <c r="D704" s="18">
        <v>0.8756828703703704</v>
      </c>
    </row>
    <row r="705" spans="1:4" ht="12.75">
      <c r="A705" t="s">
        <v>91</v>
      </c>
      <c r="B705" t="s">
        <v>1166</v>
      </c>
      <c r="C705" s="59">
        <v>37096</v>
      </c>
      <c r="D705" s="18">
        <v>0.8758217592592592</v>
      </c>
    </row>
    <row r="706" spans="1:4" ht="12.75">
      <c r="A706" t="s">
        <v>159</v>
      </c>
      <c r="B706" t="s">
        <v>105</v>
      </c>
      <c r="C706" s="59">
        <v>37096</v>
      </c>
      <c r="D706" s="18">
        <v>0.8759375</v>
      </c>
    </row>
    <row r="707" spans="1:4" ht="12.75">
      <c r="A707" t="s">
        <v>160</v>
      </c>
      <c r="B707" t="s">
        <v>95</v>
      </c>
      <c r="C707" s="59">
        <v>37096</v>
      </c>
      <c r="D707" s="18">
        <v>0.876076388888889</v>
      </c>
    </row>
    <row r="708" spans="1:4" ht="12.75">
      <c r="A708" t="s">
        <v>71</v>
      </c>
      <c r="B708" t="s">
        <v>98</v>
      </c>
      <c r="C708" s="59">
        <v>37096</v>
      </c>
      <c r="D708" s="18">
        <v>0.8762037037037037</v>
      </c>
    </row>
    <row r="709" spans="1:4" ht="12.75">
      <c r="A709" t="s">
        <v>161</v>
      </c>
      <c r="B709" t="s">
        <v>152</v>
      </c>
      <c r="C709" s="59">
        <v>37096</v>
      </c>
      <c r="D709" s="18">
        <v>0.8763310185185186</v>
      </c>
    </row>
    <row r="710" spans="1:4" ht="12.75">
      <c r="A710" t="s">
        <v>1172</v>
      </c>
      <c r="B710" t="s">
        <v>78</v>
      </c>
      <c r="C710" s="59">
        <v>37096</v>
      </c>
      <c r="D710" s="18">
        <v>0.8764467592592592</v>
      </c>
    </row>
    <row r="711" spans="1:4" ht="12.75">
      <c r="A711" t="s">
        <v>131</v>
      </c>
      <c r="B711" t="s">
        <v>66</v>
      </c>
      <c r="C711" s="59">
        <v>37096</v>
      </c>
      <c r="D711" s="18">
        <v>0.8765856481481481</v>
      </c>
    </row>
    <row r="712" spans="1:4" ht="12.75">
      <c r="A712" t="s">
        <v>1153</v>
      </c>
      <c r="B712" t="s">
        <v>100</v>
      </c>
      <c r="C712" s="59">
        <v>37096</v>
      </c>
      <c r="D712" s="18">
        <v>0.8767476851851851</v>
      </c>
    </row>
    <row r="713" spans="1:4" ht="12.75">
      <c r="A713" t="s">
        <v>1153</v>
      </c>
      <c r="B713" t="s">
        <v>68</v>
      </c>
      <c r="C713" s="59">
        <v>37096</v>
      </c>
      <c r="D713" s="18">
        <v>0.876875</v>
      </c>
    </row>
    <row r="714" spans="1:4" ht="12.75">
      <c r="A714" t="s">
        <v>1152</v>
      </c>
      <c r="B714" t="s">
        <v>80</v>
      </c>
      <c r="C714" s="59">
        <v>37096</v>
      </c>
      <c r="D714" s="18">
        <v>0.8769907407407408</v>
      </c>
    </row>
    <row r="715" spans="1:4" ht="12.75">
      <c r="A715" t="s">
        <v>159</v>
      </c>
      <c r="B715" t="s">
        <v>121</v>
      </c>
      <c r="C715" s="59">
        <v>37096</v>
      </c>
      <c r="D715" s="18">
        <v>0.8771064814814814</v>
      </c>
    </row>
    <row r="716" spans="1:4" ht="12.75">
      <c r="A716" t="s">
        <v>161</v>
      </c>
      <c r="B716" t="s">
        <v>123</v>
      </c>
      <c r="C716" s="59">
        <v>37096</v>
      </c>
      <c r="D716" s="18">
        <v>0.8772916666666667</v>
      </c>
    </row>
    <row r="717" spans="1:4" ht="12.75">
      <c r="A717" t="s">
        <v>71</v>
      </c>
      <c r="B717" t="s">
        <v>90</v>
      </c>
      <c r="C717" s="59">
        <v>37096</v>
      </c>
      <c r="D717" s="18">
        <v>0.8774537037037037</v>
      </c>
    </row>
    <row r="718" spans="1:4" ht="12.75">
      <c r="A718" t="s">
        <v>71</v>
      </c>
      <c r="B718" t="s">
        <v>1155</v>
      </c>
      <c r="C718" s="59">
        <v>37096</v>
      </c>
      <c r="D718" s="18">
        <v>0.8776388888888889</v>
      </c>
    </row>
    <row r="719" spans="1:4" ht="12.75">
      <c r="A719" t="s">
        <v>71</v>
      </c>
      <c r="B719" t="s">
        <v>1155</v>
      </c>
      <c r="C719" s="59">
        <v>37096</v>
      </c>
      <c r="D719" s="18">
        <v>0.8777546296296297</v>
      </c>
    </row>
    <row r="720" spans="1:4" ht="12.75">
      <c r="A720" t="s">
        <v>135</v>
      </c>
      <c r="B720" t="s">
        <v>1162</v>
      </c>
      <c r="C720" s="59">
        <v>37096</v>
      </c>
      <c r="D720" s="18">
        <v>0.8779282407407408</v>
      </c>
    </row>
    <row r="721" spans="1:4" ht="12.75">
      <c r="A721" t="s">
        <v>136</v>
      </c>
      <c r="B721" t="s">
        <v>83</v>
      </c>
      <c r="C721" s="59">
        <v>37096</v>
      </c>
      <c r="D721" s="18">
        <v>0.8780439814814814</v>
      </c>
    </row>
    <row r="722" spans="1:4" ht="12.75">
      <c r="A722" t="s">
        <v>139</v>
      </c>
      <c r="B722" t="s">
        <v>72</v>
      </c>
      <c r="C722" s="59">
        <v>37096</v>
      </c>
      <c r="D722" s="18">
        <v>0.8781597222222222</v>
      </c>
    </row>
    <row r="723" spans="1:4" ht="12.75">
      <c r="A723" t="s">
        <v>1149</v>
      </c>
      <c r="B723" t="s">
        <v>1157</v>
      </c>
      <c r="C723" s="59">
        <v>37096</v>
      </c>
      <c r="D723" s="18">
        <v>0.8782870370370371</v>
      </c>
    </row>
    <row r="724" spans="1:4" ht="12.75">
      <c r="A724" t="s">
        <v>1173</v>
      </c>
      <c r="B724" t="s">
        <v>72</v>
      </c>
      <c r="C724" s="59">
        <v>37096</v>
      </c>
      <c r="D724" s="18">
        <v>0.8784027777777778</v>
      </c>
    </row>
    <row r="725" spans="1:4" ht="12.75">
      <c r="A725" t="s">
        <v>1174</v>
      </c>
      <c r="B725" t="s">
        <v>1158</v>
      </c>
      <c r="C725" s="59">
        <v>37096</v>
      </c>
      <c r="D725" s="18">
        <v>0.8785185185185185</v>
      </c>
    </row>
    <row r="726" spans="1:4" ht="12.75">
      <c r="A726" t="s">
        <v>1175</v>
      </c>
      <c r="B726" t="s">
        <v>1159</v>
      </c>
      <c r="C726" s="59">
        <v>37096</v>
      </c>
      <c r="D726" s="18">
        <v>0.8786921296296296</v>
      </c>
    </row>
    <row r="727" spans="1:4" ht="12.75">
      <c r="A727" t="s">
        <v>1176</v>
      </c>
      <c r="B727" t="s">
        <v>1160</v>
      </c>
      <c r="C727" s="59">
        <v>37096</v>
      </c>
      <c r="D727" s="18">
        <v>0.8788078703703704</v>
      </c>
    </row>
    <row r="728" spans="1:4" ht="12.75">
      <c r="A728" t="s">
        <v>1177</v>
      </c>
      <c r="B728" t="s">
        <v>1160</v>
      </c>
      <c r="C728" s="59">
        <v>37096</v>
      </c>
      <c r="D728" s="18">
        <v>0.8789351851851852</v>
      </c>
    </row>
    <row r="729" spans="1:4" ht="12.75">
      <c r="A729" t="s">
        <v>1178</v>
      </c>
      <c r="B729" t="s">
        <v>1160</v>
      </c>
      <c r="C729" s="59">
        <v>37096</v>
      </c>
      <c r="D729" s="18">
        <v>0.8790509259259259</v>
      </c>
    </row>
    <row r="730" spans="1:4" ht="12.75">
      <c r="A730" t="s">
        <v>1177</v>
      </c>
      <c r="B730" t="s">
        <v>1179</v>
      </c>
      <c r="C730" s="59">
        <v>37096</v>
      </c>
      <c r="D730" s="18">
        <v>0.8791666666666668</v>
      </c>
    </row>
    <row r="731" spans="1:4" ht="12.75">
      <c r="A731" t="s">
        <v>1177</v>
      </c>
      <c r="B731" t="s">
        <v>1180</v>
      </c>
      <c r="C731" s="59">
        <v>37096</v>
      </c>
      <c r="D731" s="18">
        <v>0.8793402777777778</v>
      </c>
    </row>
    <row r="732" spans="1:4" ht="12.75">
      <c r="A732" t="s">
        <v>1149</v>
      </c>
      <c r="B732" t="s">
        <v>1181</v>
      </c>
      <c r="C732" s="59">
        <v>37096</v>
      </c>
      <c r="D732" s="18">
        <v>0.8794675925925927</v>
      </c>
    </row>
    <row r="733" spans="1:4" ht="12.75">
      <c r="A733" t="s">
        <v>1178</v>
      </c>
      <c r="B733" t="s">
        <v>1182</v>
      </c>
      <c r="C733" s="59">
        <v>37096</v>
      </c>
      <c r="D733" s="18">
        <v>0.8796296296296297</v>
      </c>
    </row>
    <row r="734" spans="1:4" ht="12.75">
      <c r="A734" t="s">
        <v>133</v>
      </c>
      <c r="B734" t="s">
        <v>1183</v>
      </c>
      <c r="C734" s="59">
        <v>37096</v>
      </c>
      <c r="D734" s="18">
        <v>0.8798148148148148</v>
      </c>
    </row>
    <row r="735" spans="1:4" ht="12.75">
      <c r="A735" t="s">
        <v>141</v>
      </c>
      <c r="B735" t="s">
        <v>1183</v>
      </c>
      <c r="C735" s="59">
        <v>37096</v>
      </c>
      <c r="D735" s="18">
        <v>0.879988425925926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3"/>
  <sheetViews>
    <sheetView zoomScale="75" zoomScaleNormal="75" workbookViewId="0" topLeftCell="A1">
      <selection activeCell="A1" sqref="A1:A53"/>
    </sheetView>
  </sheetViews>
  <sheetFormatPr defaultColWidth="9.140625" defaultRowHeight="12.75"/>
  <sheetData>
    <row r="1" ht="12.75">
      <c r="A1" t="s">
        <v>1189</v>
      </c>
    </row>
    <row r="2" ht="12.75">
      <c r="A2" t="s">
        <v>1190</v>
      </c>
    </row>
    <row r="3" ht="12.75">
      <c r="A3" t="s">
        <v>1191</v>
      </c>
    </row>
    <row r="4" ht="12.75">
      <c r="A4" t="s">
        <v>1192</v>
      </c>
    </row>
    <row r="5" ht="12.75">
      <c r="A5" t="s">
        <v>1193</v>
      </c>
    </row>
    <row r="6" ht="12.75">
      <c r="A6" t="s">
        <v>1194</v>
      </c>
    </row>
    <row r="7" ht="12.75">
      <c r="A7" t="s">
        <v>1195</v>
      </c>
    </row>
    <row r="8" ht="12.75">
      <c r="A8" t="s">
        <v>1196</v>
      </c>
    </row>
    <row r="9" ht="12.75">
      <c r="A9" t="s">
        <v>1197</v>
      </c>
    </row>
    <row r="10" ht="12.75">
      <c r="A10" t="s">
        <v>1198</v>
      </c>
    </row>
    <row r="11" ht="12.75">
      <c r="A11" t="s">
        <v>1199</v>
      </c>
    </row>
    <row r="12" ht="12.75">
      <c r="A12" t="s">
        <v>1200</v>
      </c>
    </row>
    <row r="13" ht="12.75">
      <c r="A13" t="s">
        <v>1201</v>
      </c>
    </row>
    <row r="14" ht="12.75">
      <c r="A14" t="s">
        <v>1202</v>
      </c>
    </row>
    <row r="15" ht="12.75">
      <c r="A15" t="s">
        <v>1203</v>
      </c>
    </row>
    <row r="16" ht="12.75">
      <c r="A16" t="s">
        <v>1204</v>
      </c>
    </row>
    <row r="17" ht="12.75">
      <c r="A17" t="s">
        <v>1205</v>
      </c>
    </row>
    <row r="18" ht="12.75">
      <c r="A18">
        <v>193120</v>
      </c>
    </row>
    <row r="19" ht="12.75">
      <c r="A19" t="s">
        <v>1206</v>
      </c>
    </row>
    <row r="20" ht="12.75">
      <c r="A20" t="s">
        <v>1207</v>
      </c>
    </row>
    <row r="22" ht="12.75">
      <c r="A22" t="s">
        <v>1208</v>
      </c>
    </row>
    <row r="23" ht="12.75">
      <c r="A23" t="s">
        <v>1209</v>
      </c>
    </row>
    <row r="24" ht="12.75">
      <c r="A24" t="s">
        <v>1210</v>
      </c>
    </row>
    <row r="25" ht="12.75">
      <c r="A25" t="s">
        <v>1211</v>
      </c>
    </row>
    <row r="26" ht="12.75">
      <c r="A26" t="s">
        <v>1212</v>
      </c>
    </row>
    <row r="27" ht="12.75">
      <c r="A27" t="s">
        <v>1213</v>
      </c>
    </row>
    <row r="28" ht="12.75">
      <c r="A28" t="s">
        <v>1214</v>
      </c>
    </row>
    <row r="29" ht="12.75">
      <c r="A29" t="s">
        <v>1215</v>
      </c>
    </row>
    <row r="30" ht="12.75">
      <c r="A30" t="s">
        <v>1216</v>
      </c>
    </row>
    <row r="31" ht="12.75">
      <c r="A31" t="s">
        <v>1217</v>
      </c>
    </row>
    <row r="32" ht="12.75">
      <c r="A32" t="s">
        <v>1218</v>
      </c>
    </row>
    <row r="33" ht="12.75">
      <c r="A33" t="s">
        <v>1219</v>
      </c>
    </row>
    <row r="34" ht="12.75">
      <c r="A34" t="s">
        <v>1220</v>
      </c>
    </row>
    <row r="35" ht="12.75">
      <c r="A35" t="s">
        <v>1221</v>
      </c>
    </row>
    <row r="36" ht="12.75">
      <c r="A36" t="s">
        <v>1222</v>
      </c>
    </row>
    <row r="37" ht="12.75">
      <c r="A37" t="s">
        <v>1223</v>
      </c>
    </row>
    <row r="38" ht="12.75">
      <c r="A38" t="s">
        <v>1224</v>
      </c>
    </row>
    <row r="39" ht="12.75">
      <c r="A39" t="s">
        <v>1225</v>
      </c>
    </row>
    <row r="40" ht="12.75">
      <c r="A40" t="s">
        <v>1226</v>
      </c>
    </row>
    <row r="41" ht="12.75">
      <c r="A41" t="s">
        <v>1227</v>
      </c>
    </row>
    <row r="42" ht="12.75">
      <c r="A42" t="s">
        <v>1228</v>
      </c>
    </row>
    <row r="43" ht="12.75">
      <c r="A43" t="s">
        <v>1229</v>
      </c>
    </row>
    <row r="44" ht="12.75">
      <c r="A44" t="s">
        <v>1230</v>
      </c>
    </row>
    <row r="45" ht="12.75">
      <c r="A45" t="s">
        <v>1231</v>
      </c>
    </row>
    <row r="46" ht="12.75">
      <c r="A46" t="s">
        <v>1232</v>
      </c>
    </row>
    <row r="47" ht="12.75">
      <c r="A47" t="s">
        <v>1233</v>
      </c>
    </row>
    <row r="48" ht="12.75">
      <c r="A48" t="s">
        <v>1234</v>
      </c>
    </row>
    <row r="49" ht="12.75">
      <c r="A49" t="s">
        <v>1235</v>
      </c>
    </row>
    <row r="50" ht="12.75">
      <c r="A50" t="s">
        <v>1236</v>
      </c>
    </row>
    <row r="51" ht="12.75">
      <c r="A51" t="s">
        <v>1237</v>
      </c>
    </row>
    <row r="52" ht="12.75">
      <c r="A52" t="s">
        <v>1194</v>
      </c>
    </row>
    <row r="53" ht="12.75">
      <c r="A53" t="s">
        <v>1238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World Union of Perfection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Princess Emmy</dc:creator>
  <cp:keywords/>
  <dc:description/>
  <cp:lastModifiedBy>Bruce G. Doddridge</cp:lastModifiedBy>
  <dcterms:created xsi:type="dcterms:W3CDTF">2001-08-17T00:56:52Z</dcterms:created>
  <dcterms:modified xsi:type="dcterms:W3CDTF">2002-08-30T14:16:46Z</dcterms:modified>
  <cp:category/>
  <cp:version/>
  <cp:contentType/>
  <cp:contentStatus/>
</cp:coreProperties>
</file>